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RTUR\6. Zamówienia publiczne\PRZETARG ZULE\Przetarg ZUL - ORYGINAL\SIWZ + ZAŁĄCZNIKI\"/>
    </mc:Choice>
  </mc:AlternateContent>
  <bookViews>
    <workbookView xWindow="0" yWindow="0" windowWidth="28800" windowHeight="14148"/>
  </bookViews>
  <sheets>
    <sheet name="Kosztorys ofertow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1" l="1"/>
  <c r="I65" i="1" s="1"/>
  <c r="G64" i="1"/>
  <c r="G63" i="1"/>
  <c r="I63" i="1" s="1"/>
  <c r="J63" i="1" s="1"/>
  <c r="G62" i="1"/>
  <c r="I62" i="1" s="1"/>
  <c r="J62" i="1" s="1"/>
  <c r="G61" i="1"/>
  <c r="I61" i="1" s="1"/>
  <c r="G60" i="1"/>
  <c r="G59" i="1"/>
  <c r="I59" i="1" s="1"/>
  <c r="J59" i="1" s="1"/>
  <c r="G58" i="1"/>
  <c r="I58" i="1" s="1"/>
  <c r="J58" i="1" s="1"/>
  <c r="G57" i="1"/>
  <c r="I57" i="1" s="1"/>
  <c r="G56" i="1"/>
  <c r="G55" i="1"/>
  <c r="I55" i="1" s="1"/>
  <c r="J55" i="1" s="1"/>
  <c r="G54" i="1"/>
  <c r="I54" i="1" s="1"/>
  <c r="J54" i="1" s="1"/>
  <c r="G53" i="1"/>
  <c r="I53" i="1" s="1"/>
  <c r="G52" i="1"/>
  <c r="G50" i="1"/>
  <c r="I50" i="1" s="1"/>
  <c r="J50" i="1" s="1"/>
  <c r="G48" i="1"/>
  <c r="I48" i="1" s="1"/>
  <c r="J48" i="1" s="1"/>
  <c r="G47" i="1"/>
  <c r="G45" i="1"/>
  <c r="G44" i="1"/>
  <c r="I44" i="1" s="1"/>
  <c r="J44" i="1" s="1"/>
  <c r="G43" i="1"/>
  <c r="I43" i="1" s="1"/>
  <c r="J43" i="1" s="1"/>
  <c r="G42" i="1"/>
  <c r="G41" i="1"/>
  <c r="G40" i="1"/>
  <c r="I40" i="1" s="1"/>
  <c r="J40" i="1" s="1"/>
  <c r="G39" i="1"/>
  <c r="I39" i="1" s="1"/>
  <c r="J39" i="1" s="1"/>
  <c r="G38" i="1"/>
  <c r="I38" i="1" s="1"/>
  <c r="G36" i="1"/>
  <c r="G35" i="1"/>
  <c r="I35" i="1" s="1"/>
  <c r="J35" i="1" s="1"/>
  <c r="G34" i="1"/>
  <c r="I34" i="1" s="1"/>
  <c r="J34" i="1" s="1"/>
  <c r="G33" i="1"/>
  <c r="G32" i="1"/>
  <c r="G31" i="1"/>
  <c r="I31" i="1" s="1"/>
  <c r="J31" i="1" s="1"/>
  <c r="G30" i="1"/>
  <c r="I30" i="1" s="1"/>
  <c r="J30" i="1" s="1"/>
  <c r="G29" i="1"/>
  <c r="G27" i="1"/>
  <c r="G26" i="1"/>
  <c r="I26" i="1" s="1"/>
  <c r="J26" i="1" s="1"/>
  <c r="G25" i="1"/>
  <c r="I25" i="1" s="1"/>
  <c r="J25" i="1" s="1"/>
  <c r="G24" i="1"/>
  <c r="G23" i="1"/>
  <c r="G22" i="1"/>
  <c r="G66" i="1" l="1"/>
  <c r="I24" i="1"/>
  <c r="J24" i="1" s="1"/>
  <c r="I29" i="1"/>
  <c r="J29" i="1" s="1"/>
  <c r="I33" i="1"/>
  <c r="J33" i="1" s="1"/>
  <c r="I42" i="1"/>
  <c r="J42" i="1" s="1"/>
  <c r="I47" i="1"/>
  <c r="J47" i="1" s="1"/>
  <c r="I23" i="1"/>
  <c r="J23" i="1" s="1"/>
  <c r="I27" i="1"/>
  <c r="J27" i="1" s="1"/>
  <c r="I32" i="1"/>
  <c r="J32" i="1" s="1"/>
  <c r="I36" i="1"/>
  <c r="J36" i="1" s="1"/>
  <c r="J38" i="1"/>
  <c r="I41" i="1"/>
  <c r="J41" i="1" s="1"/>
  <c r="I45" i="1"/>
  <c r="J45" i="1" s="1"/>
  <c r="I52" i="1"/>
  <c r="J52" i="1" s="1"/>
  <c r="J53" i="1"/>
  <c r="I56" i="1"/>
  <c r="J56" i="1" s="1"/>
  <c r="J57" i="1"/>
  <c r="I60" i="1"/>
  <c r="J60" i="1" s="1"/>
  <c r="J61" i="1"/>
  <c r="I64" i="1"/>
  <c r="J64" i="1" s="1"/>
  <c r="J65" i="1"/>
  <c r="I22" i="1"/>
  <c r="I66" i="1" l="1"/>
  <c r="J22" i="1"/>
  <c r="J66" i="1" s="1"/>
</calcChain>
</file>

<file path=xl/comments1.xml><?xml version="1.0" encoding="utf-8"?>
<comments xmlns="http://schemas.openxmlformats.org/spreadsheetml/2006/main">
  <authors>
    <author>Artur Stępień (Nadl. Nawojowa)</author>
  </authors>
  <commentLis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POLA EDYTOWALNE</t>
        </r>
      </text>
    </comment>
    <comment ref="G7" authorId="0" shapeId="0">
      <text>
        <r>
          <rPr>
            <b/>
            <sz val="9"/>
            <color indexed="81"/>
            <rFont val="Tahoma"/>
            <charset val="1"/>
          </rPr>
          <t>POLE EDYTOWALNE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DANE UZUPEŁNIĆ W KOLUMNIE "</t>
        </r>
        <r>
          <rPr>
            <b/>
            <i/>
            <sz val="9"/>
            <color indexed="81"/>
            <rFont val="Tahoma"/>
            <family val="2"/>
            <charset val="238"/>
          </rPr>
          <t>Cena jednostkowa netto w PLN"</t>
        </r>
        <r>
          <rPr>
            <i/>
            <sz val="9"/>
            <color indexed="81"/>
            <rFont val="Tahoma"/>
            <family val="2"/>
            <charset val="238"/>
          </rPr>
          <t xml:space="preserve"> </t>
        </r>
        <r>
          <rPr>
            <b/>
            <sz val="9"/>
            <color indexed="81"/>
            <rFont val="Tahoma"/>
            <family val="2"/>
            <charset val="238"/>
          </rPr>
          <t>W WYBRANYM PAKIECIE</t>
        </r>
      </text>
    </comment>
  </commentList>
</comments>
</file>

<file path=xl/sharedStrings.xml><?xml version="1.0" encoding="utf-8"?>
<sst xmlns="http://schemas.openxmlformats.org/spreadsheetml/2006/main" count="147" uniqueCount="113">
  <si>
    <t>Lp.</t>
  </si>
  <si>
    <t>Czynność</t>
  </si>
  <si>
    <t>Opis prac</t>
  </si>
  <si>
    <t>Jedn.</t>
  </si>
  <si>
    <t>Ilość</t>
  </si>
  <si>
    <t>Cena jednostkowa netto w PLN</t>
  </si>
  <si>
    <t>Wartość całkowita netto w PLN</t>
  </si>
  <si>
    <t>Stawka VAT</t>
  </si>
  <si>
    <t>Wartość VAT w PLN</t>
  </si>
  <si>
    <t>Wartość całkowita brutto w PLN</t>
  </si>
  <si>
    <t>Dział I – HODOWLA LASU</t>
  </si>
  <si>
    <t>CP-NAT1</t>
  </si>
  <si>
    <t>CP młod.z natur.odnow.1 zabieg</t>
  </si>
  <si>
    <t>HA</t>
  </si>
  <si>
    <t>KOSZ-CHN</t>
  </si>
  <si>
    <t>MA-PORZ</t>
  </si>
  <si>
    <t>OL-SPL</t>
  </si>
  <si>
    <t>PIEL D</t>
  </si>
  <si>
    <t>Dział II - OCHRONA LASU</t>
  </si>
  <si>
    <t>KOR-PSO</t>
  </si>
  <si>
    <t>M3</t>
  </si>
  <si>
    <t>OBIAŁKA-M</t>
  </si>
  <si>
    <t>H</t>
  </si>
  <si>
    <t>O-BUDKIN</t>
  </si>
  <si>
    <t>SZT</t>
  </si>
  <si>
    <t>O-BUDKIS</t>
  </si>
  <si>
    <t>OL-P-KLAS</t>
  </si>
  <si>
    <t>OL-SPRZ</t>
  </si>
  <si>
    <t>O-ZGRYZCD</t>
  </si>
  <si>
    <t>ZAB-REPEL</t>
  </si>
  <si>
    <t>Dział III - POZYSKANIE I ZRYWKA DREWNA</t>
  </si>
  <si>
    <t>CWDPG</t>
  </si>
  <si>
    <t>Całkow. wyrób drewna piłą,góry</t>
  </si>
  <si>
    <t>ZRYWKA</t>
  </si>
  <si>
    <t>Zrywka drewna</t>
  </si>
  <si>
    <t>PODW DREW</t>
  </si>
  <si>
    <t>Podwóz drewna w obrębie l-ctwa</t>
  </si>
  <si>
    <t>POZ MINER</t>
  </si>
  <si>
    <t>Ścinka drew. pozost. do minera</t>
  </si>
  <si>
    <t>POM-SZB</t>
  </si>
  <si>
    <t>pomoc przy szac. Brakarskich</t>
  </si>
  <si>
    <t>PRACE-KOP</t>
  </si>
  <si>
    <t>prace mechaniczne szlaki</t>
  </si>
  <si>
    <t>PRACE-REC</t>
  </si>
  <si>
    <t>prace ręczne - szlaki</t>
  </si>
  <si>
    <t>S-WOD-C</t>
  </si>
  <si>
    <t>Czyszczenie wodospustów szlak</t>
  </si>
  <si>
    <t>Dział VI - GOSPODARKA ŁĄKOWO-ROLNA</t>
  </si>
  <si>
    <t>KOSZ-MECH</t>
  </si>
  <si>
    <t>KOSZ-RECZ</t>
  </si>
  <si>
    <t>Dział X - UBOCZNE UŻYTKOWANIE LASU</t>
  </si>
  <si>
    <t>CHOINKI</t>
  </si>
  <si>
    <t>pozyskanie choinek</t>
  </si>
  <si>
    <t>Dział XII - UTRZYMANIE INFRASTRUKTURY LEŚNEJ</t>
  </si>
  <si>
    <t>D-KASZYCA</t>
  </si>
  <si>
    <t>Wymiana zabudowy kaszycowej</t>
  </si>
  <si>
    <t>M2</t>
  </si>
  <si>
    <t>DR-PIL</t>
  </si>
  <si>
    <t>Prace ręczne pilarką na drogac</t>
  </si>
  <si>
    <t>DR-PILWYS</t>
  </si>
  <si>
    <t>Prac.ręczn.pilar.wysięg.droga</t>
  </si>
  <si>
    <t>DR-UTW-K</t>
  </si>
  <si>
    <t>Utwardz.nawierzch.kamien.łaman</t>
  </si>
  <si>
    <t>DR-UTW-P</t>
  </si>
  <si>
    <t>Utwardz.nawierzchni pospółką</t>
  </si>
  <si>
    <t>DR-WODO-C</t>
  </si>
  <si>
    <t>Czyszczen.wodospustów na droga</t>
  </si>
  <si>
    <t>DR-WODO-W</t>
  </si>
  <si>
    <t>Wykonanie wodospustów na droga</t>
  </si>
  <si>
    <t>ODSNIE-PO</t>
  </si>
  <si>
    <t>Odśnieżanie dróg z posypywanie</t>
  </si>
  <si>
    <t>KM</t>
  </si>
  <si>
    <t>ODSNIEZAN</t>
  </si>
  <si>
    <t>odśnieżanie dróg i poz.obiekt.</t>
  </si>
  <si>
    <t>ROW-WYK-M</t>
  </si>
  <si>
    <t>Wykaszan.mechaniczn.pob iRowów</t>
  </si>
  <si>
    <t>M</t>
  </si>
  <si>
    <t>STUDNIA</t>
  </si>
  <si>
    <t>Wymian.studzienki wlot.przepus</t>
  </si>
  <si>
    <t>U-DR-KOP</t>
  </si>
  <si>
    <t>Utrzymanie dróg koparką</t>
  </si>
  <si>
    <t>U-DR-RECZ</t>
  </si>
  <si>
    <t>Utrzymanie dróg ręczne</t>
  </si>
  <si>
    <t>SUMA</t>
  </si>
  <si>
    <t>CP-SZTIL1</t>
  </si>
  <si>
    <t>PRZEP-50</t>
  </si>
  <si>
    <t>Wymiana przepustu fi 500</t>
  </si>
  <si>
    <t>korow.pułapek niszcz.kory so</t>
  </si>
  <si>
    <t>mielioracje agrotechniczne</t>
  </si>
  <si>
    <t>sanitarne porządkowanie lasu</t>
  </si>
  <si>
    <t>pielęgnowanie gleby drugi raz</t>
  </si>
  <si>
    <t>mechaniczne zwalczanie obiałki</t>
  </si>
  <si>
    <t>wieszanie skrzynek lęgowych</t>
  </si>
  <si>
    <t>czyszczenie skrzynek lęgowych</t>
  </si>
  <si>
    <t>pułapki klasyczne - wyłożenie</t>
  </si>
  <si>
    <t>sprzatanie śmieci w lesie</t>
  </si>
  <si>
    <t>zabezp. chemiczne pędy boczne</t>
  </si>
  <si>
    <t>zabezp.upr.przy użyciu repelen</t>
  </si>
  <si>
    <t>koszenie ręczne</t>
  </si>
  <si>
    <t>koszenie mechaniczne</t>
  </si>
  <si>
    <t>CP młod.szt.sadz.igl/liś 1 zab</t>
  </si>
  <si>
    <t>koszenie chwast.i nalot.w upra</t>
  </si>
  <si>
    <t>Załącznik nr 2 do SIWZ</t>
  </si>
  <si>
    <t>Nazwa i adres wykonawcy</t>
  </si>
  <si>
    <t>miejscowość, data</t>
  </si>
  <si>
    <t>_______________________________________________________________</t>
  </si>
  <si>
    <t>KOSZTORYS OFERTOWY</t>
  </si>
  <si>
    <t>Nadleśnictwo Nawojowa</t>
  </si>
  <si>
    <t>ul. Lipowa 1</t>
  </si>
  <si>
    <t>33-335 Nawojowa</t>
  </si>
  <si>
    <t>______________________________________________________</t>
  </si>
  <si>
    <t>Odpowiadając na ogłoszenie o przetargu nieograniczonym S.270.1.6.2019 na "Wykonanie usług z zakresu gospodarki leśnej na terenie Nadleśnictwa Nawojowa w roku 2020" składamy niniejszym ofertę na Pakiet II - leśnictwo: Bogusza tego zamówienia i oferujemy następujące ceny jednostkowe za usługi wchodzące w skład tej części zamówienia:</t>
  </si>
  <si>
    <t>Pakiet II - leśnictwo: Bogusza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</si>
</sst>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1"/>
      <color rgb="FF000000"/>
      <name val="Cambria"/>
      <family val="1"/>
      <charset val="238"/>
    </font>
    <font>
      <sz val="11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b/>
      <i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right" wrapText="1"/>
    </xf>
    <xf numFmtId="43" fontId="1" fillId="0" borderId="0" xfId="0" applyNumberFormat="1" applyFont="1" applyAlignment="1">
      <alignment horizontal="right" wrapText="1"/>
    </xf>
    <xf numFmtId="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3" fontId="3" fillId="0" borderId="5" xfId="0" applyNumberFormat="1" applyFont="1" applyBorder="1" applyAlignment="1">
      <alignment horizontal="center" vertical="center" wrapText="1"/>
    </xf>
    <xf numFmtId="43" fontId="3" fillId="0" borderId="6" xfId="0" applyNumberFormat="1" applyFont="1" applyBorder="1" applyAlignment="1">
      <alignment horizontal="center" vertical="center" wrapText="1"/>
    </xf>
    <xf numFmtId="9" fontId="3" fillId="0" borderId="4" xfId="0" applyNumberFormat="1" applyFont="1" applyBorder="1" applyAlignment="1">
      <alignment horizontal="center" vertical="center" wrapText="1"/>
    </xf>
    <xf numFmtId="43" fontId="3" fillId="0" borderId="7" xfId="0" applyNumberFormat="1" applyFont="1" applyBorder="1" applyAlignment="1">
      <alignment horizontal="center" vertical="center" wrapText="1"/>
    </xf>
    <xf numFmtId="43" fontId="3" fillId="0" borderId="8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right" vertical="center" wrapText="1"/>
    </xf>
    <xf numFmtId="43" fontId="1" fillId="0" borderId="12" xfId="0" applyNumberFormat="1" applyFont="1" applyBorder="1" applyAlignment="1" applyProtection="1">
      <alignment horizontal="right" vertical="center" wrapText="1"/>
      <protection locked="0"/>
    </xf>
    <xf numFmtId="2" fontId="4" fillId="0" borderId="16" xfId="0" applyNumberFormat="1" applyFont="1" applyFill="1" applyBorder="1" applyAlignment="1" applyProtection="1">
      <alignment horizontal="right" vertical="center" wrapText="1"/>
    </xf>
    <xf numFmtId="0" fontId="4" fillId="0" borderId="10" xfId="0" applyNumberFormat="1" applyFont="1" applyFill="1" applyBorder="1" applyAlignment="1" applyProtection="1">
      <alignment horizontal="left" vertical="top" wrapText="1"/>
    </xf>
    <xf numFmtId="2" fontId="4" fillId="0" borderId="16" xfId="0" applyNumberFormat="1" applyFont="1" applyFill="1" applyBorder="1" applyAlignment="1" applyProtection="1">
      <alignment horizontal="right" vertical="top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43" fontId="1" fillId="0" borderId="15" xfId="0" applyNumberFormat="1" applyFont="1" applyBorder="1" applyAlignment="1" applyProtection="1">
      <alignment horizontal="right" vertical="center" wrapText="1"/>
      <protection locked="0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43" fontId="1" fillId="0" borderId="19" xfId="0" applyNumberFormat="1" applyFont="1" applyBorder="1" applyAlignment="1" applyProtection="1">
      <alignment horizontal="right" vertical="center" wrapText="1"/>
      <protection locked="0"/>
    </xf>
    <xf numFmtId="0" fontId="8" fillId="3" borderId="0" xfId="0" applyFont="1" applyFill="1" applyAlignment="1">
      <alignment horizontal="right" wrapText="1"/>
    </xf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center" vertical="center" wrapText="1"/>
    </xf>
    <xf numFmtId="2" fontId="8" fillId="3" borderId="0" xfId="0" applyNumberFormat="1" applyFont="1" applyFill="1" applyAlignment="1">
      <alignment horizontal="right" wrapText="1"/>
    </xf>
    <xf numFmtId="43" fontId="8" fillId="3" borderId="0" xfId="0" applyNumberFormat="1" applyFont="1" applyFill="1" applyAlignment="1">
      <alignment horizontal="right" wrapText="1"/>
    </xf>
    <xf numFmtId="9" fontId="8" fillId="3" borderId="0" xfId="0" applyNumberFormat="1" applyFont="1" applyFill="1" applyAlignment="1">
      <alignment horizontal="right" wrapText="1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horizontal="center" wrapText="1"/>
    </xf>
    <xf numFmtId="43" fontId="8" fillId="3" borderId="0" xfId="0" applyNumberFormat="1" applyFont="1" applyFill="1" applyAlignment="1">
      <alignment wrapText="1"/>
    </xf>
    <xf numFmtId="43" fontId="1" fillId="0" borderId="11" xfId="0" applyNumberFormat="1" applyFont="1" applyBorder="1" applyAlignment="1" applyProtection="1">
      <alignment horizontal="right" vertical="center" wrapText="1"/>
      <protection locked="0"/>
    </xf>
    <xf numFmtId="43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 applyProtection="1">
      <alignment horizontal="right" vertical="center" wrapText="1"/>
    </xf>
    <xf numFmtId="0" fontId="1" fillId="0" borderId="14" xfId="0" applyFont="1" applyBorder="1" applyAlignment="1" applyProtection="1">
      <alignment horizontal="right" vertical="center" wrapText="1"/>
    </xf>
    <xf numFmtId="43" fontId="1" fillId="0" borderId="12" xfId="0" applyNumberFormat="1" applyFont="1" applyBorder="1" applyAlignment="1" applyProtection="1">
      <alignment horizontal="right" vertical="center" wrapText="1"/>
    </xf>
    <xf numFmtId="9" fontId="1" fillId="0" borderId="12" xfId="0" applyNumberFormat="1" applyFont="1" applyBorder="1" applyAlignment="1" applyProtection="1">
      <alignment horizontal="right" vertical="center" wrapText="1"/>
    </xf>
    <xf numFmtId="43" fontId="1" fillId="0" borderId="13" xfId="0" applyNumberFormat="1" applyFont="1" applyBorder="1" applyAlignment="1" applyProtection="1">
      <alignment horizontal="righ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center" vertical="center" wrapText="1"/>
    </xf>
    <xf numFmtId="2" fontId="1" fillId="0" borderId="15" xfId="0" applyNumberFormat="1" applyFont="1" applyBorder="1" applyAlignment="1" applyProtection="1">
      <alignment horizontal="right" vertical="center" wrapText="1"/>
    </xf>
    <xf numFmtId="0" fontId="4" fillId="0" borderId="15" xfId="0" applyFont="1" applyBorder="1" applyAlignment="1" applyProtection="1">
      <alignment horizontal="left" vertical="center" wrapText="1"/>
    </xf>
    <xf numFmtId="2" fontId="4" fillId="0" borderId="15" xfId="0" applyNumberFormat="1" applyFont="1" applyBorder="1" applyAlignment="1" applyProtection="1">
      <alignment horizontal="right" vertical="center" wrapText="1"/>
    </xf>
    <xf numFmtId="0" fontId="4" fillId="0" borderId="18" xfId="0" applyNumberFormat="1" applyFont="1" applyFill="1" applyBorder="1" applyAlignment="1" applyProtection="1">
      <alignment horizontal="left" vertical="center" wrapText="1"/>
    </xf>
    <xf numFmtId="0" fontId="1" fillId="0" borderId="15" xfId="0" applyNumberFormat="1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left" vertical="center" wrapText="1"/>
    </xf>
    <xf numFmtId="0" fontId="1" fillId="0" borderId="24" xfId="0" applyFont="1" applyBorder="1" applyAlignment="1" applyProtection="1">
      <alignment horizontal="left" vertical="center" wrapText="1"/>
    </xf>
    <xf numFmtId="0" fontId="1" fillId="0" borderId="19" xfId="0" applyFont="1" applyBorder="1" applyAlignment="1" applyProtection="1">
      <alignment horizontal="left" vertical="center" wrapText="1"/>
    </xf>
    <xf numFmtId="0" fontId="1" fillId="0" borderId="19" xfId="0" applyNumberFormat="1" applyFont="1" applyBorder="1" applyAlignment="1" applyProtection="1">
      <alignment horizontal="center" vertical="center" wrapText="1"/>
    </xf>
    <xf numFmtId="2" fontId="1" fillId="0" borderId="19" xfId="0" applyNumberFormat="1" applyFont="1" applyBorder="1" applyAlignment="1" applyProtection="1">
      <alignment horizontal="right" vertical="center" wrapText="1"/>
    </xf>
    <xf numFmtId="9" fontId="1" fillId="0" borderId="15" xfId="0" applyNumberFormat="1" applyFont="1" applyBorder="1" applyAlignment="1" applyProtection="1">
      <alignment horizontal="right" vertical="center" wrapText="1"/>
    </xf>
    <xf numFmtId="43" fontId="1" fillId="0" borderId="20" xfId="0" applyNumberFormat="1" applyFont="1" applyBorder="1" applyAlignment="1" applyProtection="1">
      <alignment horizontal="right" vertical="center" wrapText="1"/>
    </xf>
    <xf numFmtId="9" fontId="1" fillId="0" borderId="19" xfId="0" applyNumberFormat="1" applyFont="1" applyBorder="1" applyAlignment="1" applyProtection="1">
      <alignment horizontal="right" vertical="center" wrapText="1"/>
    </xf>
    <xf numFmtId="43" fontId="1" fillId="0" borderId="21" xfId="0" applyNumberFormat="1" applyFont="1" applyBorder="1" applyAlignment="1" applyProtection="1">
      <alignment horizontal="right" vertical="center" wrapText="1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12" xfId="0" applyNumberFormat="1" applyFont="1" applyBorder="1" applyAlignment="1" applyProtection="1">
      <alignment horizontal="center" vertical="center" wrapText="1"/>
    </xf>
    <xf numFmtId="2" fontId="1" fillId="0" borderId="12" xfId="0" applyNumberFormat="1" applyFont="1" applyBorder="1" applyAlignment="1" applyProtection="1">
      <alignment horizontal="right" vertical="center" wrapText="1"/>
    </xf>
    <xf numFmtId="43" fontId="2" fillId="2" borderId="22" xfId="0" applyNumberFormat="1" applyFont="1" applyFill="1" applyBorder="1" applyAlignment="1" applyProtection="1">
      <alignment horizontal="right" wrapText="1"/>
    </xf>
    <xf numFmtId="43" fontId="2" fillId="0" borderId="22" xfId="0" applyNumberFormat="1" applyFont="1" applyBorder="1" applyAlignment="1" applyProtection="1">
      <alignment horizontal="right" wrapText="1"/>
    </xf>
    <xf numFmtId="9" fontId="2" fillId="2" borderId="22" xfId="0" applyNumberFormat="1" applyFont="1" applyFill="1" applyBorder="1" applyAlignment="1" applyProtection="1">
      <alignment horizontal="right" wrapText="1"/>
    </xf>
    <xf numFmtId="43" fontId="2" fillId="0" borderId="3" xfId="0" applyNumberFormat="1" applyFont="1" applyBorder="1" applyAlignment="1" applyProtection="1">
      <alignment horizontal="right" wrapText="1"/>
    </xf>
    <xf numFmtId="43" fontId="6" fillId="3" borderId="0" xfId="0" applyNumberFormat="1" applyFont="1" applyFill="1" applyAlignment="1">
      <alignment horizontal="center" wrapText="1"/>
    </xf>
    <xf numFmtId="0" fontId="7" fillId="3" borderId="0" xfId="0" applyFont="1" applyFill="1" applyAlignment="1">
      <alignment horizontal="center" wrapText="1"/>
    </xf>
    <xf numFmtId="0" fontId="8" fillId="0" borderId="0" xfId="0" applyFont="1" applyFill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left" wrapText="1"/>
    </xf>
    <xf numFmtId="0" fontId="8" fillId="4" borderId="0" xfId="0" applyFont="1" applyFill="1" applyAlignment="1" applyProtection="1">
      <alignment horizontal="center" wrapText="1"/>
      <protection locked="0"/>
    </xf>
    <xf numFmtId="0" fontId="8" fillId="3" borderId="0" xfId="0" applyFont="1" applyFill="1" applyAlignment="1">
      <alignment horizontal="center" wrapText="1"/>
    </xf>
    <xf numFmtId="43" fontId="8" fillId="4" borderId="0" xfId="0" applyNumberFormat="1" applyFont="1" applyFill="1" applyAlignment="1" applyProtection="1">
      <alignment horizontal="center" wrapText="1"/>
      <protection locked="0"/>
    </xf>
    <xf numFmtId="43" fontId="8" fillId="3" borderId="0" xfId="0" applyNumberFormat="1" applyFont="1" applyFill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8" fillId="3" borderId="0" xfId="0" applyFont="1" applyFill="1" applyAlignment="1" applyProtection="1">
      <alignment horizontal="left" vertical="center" wrapText="1"/>
    </xf>
    <xf numFmtId="0" fontId="1" fillId="3" borderId="0" xfId="0" applyFont="1" applyFill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02"/>
  <sheetViews>
    <sheetView tabSelected="1" topLeftCell="A4" zoomScaleNormal="100" workbookViewId="0">
      <selection activeCell="E13" sqref="E13"/>
    </sheetView>
  </sheetViews>
  <sheetFormatPr defaultColWidth="0" defaultRowHeight="13.8" zeroHeight="1" x14ac:dyDescent="0.25"/>
  <cols>
    <col min="1" max="1" width="4.109375" style="1" bestFit="1" customWidth="1"/>
    <col min="2" max="2" width="13.6640625" style="2" bestFit="1" customWidth="1"/>
    <col min="3" max="3" width="34.5546875" style="2" customWidth="1"/>
    <col min="4" max="4" width="6.6640625" style="3" bestFit="1" customWidth="1"/>
    <col min="5" max="5" width="10.33203125" style="4" bestFit="1" customWidth="1"/>
    <col min="6" max="6" width="13.6640625" style="5" customWidth="1"/>
    <col min="7" max="7" width="16.44140625" style="5" bestFit="1" customWidth="1"/>
    <col min="8" max="8" width="7.44140625" style="6" bestFit="1" customWidth="1"/>
    <col min="9" max="9" width="13.6640625" style="5" customWidth="1"/>
    <col min="10" max="10" width="15.6640625" style="5" customWidth="1"/>
    <col min="11" max="11" width="0" style="7" hidden="1" customWidth="1"/>
    <col min="12" max="16384" width="9.109375" style="7" hidden="1"/>
  </cols>
  <sheetData>
    <row r="1" spans="1:10" ht="15" x14ac:dyDescent="0.25">
      <c r="A1" s="29"/>
      <c r="B1" s="30"/>
      <c r="C1" s="30"/>
      <c r="D1" s="31"/>
      <c r="E1" s="32"/>
      <c r="F1" s="33"/>
      <c r="G1" s="33"/>
      <c r="H1" s="34"/>
      <c r="I1" s="68" t="s">
        <v>102</v>
      </c>
      <c r="J1" s="68"/>
    </row>
    <row r="2" spans="1:10" ht="15" x14ac:dyDescent="0.25">
      <c r="A2" s="29"/>
      <c r="B2" s="30"/>
      <c r="C2" s="30"/>
      <c r="D2" s="31"/>
      <c r="E2" s="32"/>
      <c r="F2" s="33"/>
      <c r="G2" s="33"/>
      <c r="H2" s="34"/>
      <c r="I2" s="33"/>
      <c r="J2" s="33"/>
    </row>
    <row r="3" spans="1:10" ht="39.9" customHeight="1" x14ac:dyDescent="0.25">
      <c r="A3" s="35"/>
      <c r="B3" s="76" t="s">
        <v>110</v>
      </c>
      <c r="C3" s="76"/>
      <c r="D3" s="35"/>
      <c r="E3" s="35"/>
      <c r="F3" s="33"/>
      <c r="G3" s="33"/>
      <c r="H3" s="34"/>
      <c r="I3" s="33"/>
      <c r="J3" s="33"/>
    </row>
    <row r="4" spans="1:10" ht="39.9" customHeight="1" x14ac:dyDescent="0.25">
      <c r="A4" s="35"/>
      <c r="B4" s="76" t="s">
        <v>110</v>
      </c>
      <c r="C4" s="76"/>
      <c r="D4" s="35"/>
      <c r="E4" s="35"/>
      <c r="F4" s="33"/>
      <c r="G4" s="33"/>
      <c r="H4" s="34"/>
      <c r="I4" s="33"/>
      <c r="J4" s="33"/>
    </row>
    <row r="5" spans="1:10" ht="39.9" customHeight="1" x14ac:dyDescent="0.25">
      <c r="A5" s="35"/>
      <c r="B5" s="76" t="s">
        <v>110</v>
      </c>
      <c r="C5" s="76"/>
      <c r="D5" s="35"/>
      <c r="E5" s="35"/>
      <c r="F5" s="33"/>
      <c r="G5" s="33"/>
      <c r="H5" s="34"/>
      <c r="I5" s="33"/>
      <c r="J5" s="33"/>
    </row>
    <row r="6" spans="1:10" ht="14.25" customHeight="1" x14ac:dyDescent="0.25">
      <c r="A6" s="35"/>
      <c r="B6" s="77" t="s">
        <v>103</v>
      </c>
      <c r="C6" s="77"/>
      <c r="D6" s="35"/>
      <c r="E6" s="35"/>
      <c r="F6" s="33"/>
      <c r="G6" s="33"/>
      <c r="H6" s="34"/>
      <c r="I6" s="33"/>
      <c r="J6" s="33"/>
    </row>
    <row r="7" spans="1:10" ht="21" customHeight="1" x14ac:dyDescent="0.25">
      <c r="A7" s="36"/>
      <c r="B7" s="36"/>
      <c r="C7" s="36"/>
      <c r="D7" s="36"/>
      <c r="E7" s="36"/>
      <c r="F7" s="37"/>
      <c r="G7" s="78" t="s">
        <v>105</v>
      </c>
      <c r="H7" s="78"/>
      <c r="I7" s="78"/>
      <c r="J7" s="78"/>
    </row>
    <row r="8" spans="1:10" ht="14.25" customHeight="1" x14ac:dyDescent="0.25">
      <c r="A8" s="36"/>
      <c r="B8" s="36"/>
      <c r="C8" s="36"/>
      <c r="D8" s="36"/>
      <c r="E8" s="36"/>
      <c r="F8" s="37"/>
      <c r="G8" s="79" t="s">
        <v>104</v>
      </c>
      <c r="H8" s="79"/>
      <c r="I8" s="79"/>
      <c r="J8" s="79"/>
    </row>
    <row r="9" spans="1:10" ht="15" x14ac:dyDescent="0.25">
      <c r="A9" s="29"/>
      <c r="B9" s="30"/>
      <c r="C9" s="30"/>
      <c r="D9" s="31"/>
      <c r="E9" s="32"/>
      <c r="F9" s="33"/>
      <c r="G9" s="33"/>
      <c r="H9" s="34"/>
      <c r="I9" s="33"/>
      <c r="J9" s="33"/>
    </row>
    <row r="10" spans="1:10" ht="17.399999999999999" x14ac:dyDescent="0.3">
      <c r="A10" s="69" t="s">
        <v>106</v>
      </c>
      <c r="B10" s="69"/>
      <c r="C10" s="69"/>
      <c r="D10" s="69"/>
      <c r="E10" s="69"/>
      <c r="F10" s="69"/>
      <c r="G10" s="69"/>
      <c r="H10" s="69"/>
      <c r="I10" s="69"/>
      <c r="J10" s="69"/>
    </row>
    <row r="11" spans="1:10" ht="15" x14ac:dyDescent="0.25">
      <c r="A11" s="29"/>
      <c r="B11" s="30"/>
      <c r="C11" s="30"/>
      <c r="D11" s="31"/>
      <c r="E11" s="32"/>
      <c r="F11" s="33"/>
      <c r="G11" s="33"/>
      <c r="H11" s="34"/>
      <c r="I11" s="33"/>
      <c r="J11" s="33"/>
    </row>
    <row r="12" spans="1:10" ht="14.25" customHeight="1" x14ac:dyDescent="0.25">
      <c r="A12" s="35"/>
      <c r="B12" s="75" t="s">
        <v>107</v>
      </c>
      <c r="C12" s="75"/>
      <c r="D12" s="35"/>
      <c r="E12" s="35"/>
      <c r="F12" s="33"/>
      <c r="G12" s="33"/>
      <c r="H12" s="34"/>
      <c r="I12" s="33"/>
      <c r="J12" s="33"/>
    </row>
    <row r="13" spans="1:10" ht="14.25" customHeight="1" x14ac:dyDescent="0.25">
      <c r="A13" s="35"/>
      <c r="B13" s="75" t="s">
        <v>108</v>
      </c>
      <c r="C13" s="75"/>
      <c r="D13" s="35"/>
      <c r="E13" s="35"/>
      <c r="F13" s="33"/>
      <c r="G13" s="33"/>
      <c r="H13" s="34"/>
      <c r="I13" s="33"/>
      <c r="J13" s="33"/>
    </row>
    <row r="14" spans="1:10" ht="14.25" customHeight="1" x14ac:dyDescent="0.25">
      <c r="A14" s="35"/>
      <c r="B14" s="75" t="s">
        <v>109</v>
      </c>
      <c r="C14" s="75"/>
      <c r="D14" s="35"/>
      <c r="E14" s="35"/>
      <c r="F14" s="33"/>
      <c r="G14" s="33"/>
      <c r="H14" s="34"/>
      <c r="I14" s="33"/>
      <c r="J14" s="33"/>
    </row>
    <row r="15" spans="1:10" ht="14.25" customHeight="1" x14ac:dyDescent="0.25">
      <c r="A15" s="35"/>
      <c r="B15" s="35"/>
      <c r="C15" s="35"/>
      <c r="D15" s="35"/>
      <c r="E15" s="35"/>
      <c r="F15" s="33"/>
      <c r="G15" s="33"/>
      <c r="H15" s="34"/>
      <c r="I15" s="33"/>
      <c r="J15" s="33"/>
    </row>
    <row r="16" spans="1:10" ht="54.75" customHeight="1" x14ac:dyDescent="0.25">
      <c r="A16" s="35"/>
      <c r="B16" s="70" t="s">
        <v>111</v>
      </c>
      <c r="C16" s="70"/>
      <c r="D16" s="70"/>
      <c r="E16" s="70"/>
      <c r="F16" s="70"/>
      <c r="G16" s="70"/>
      <c r="H16" s="70"/>
      <c r="I16" s="70"/>
      <c r="J16" s="70"/>
    </row>
    <row r="17" spans="1:10" s="87" customFormat="1" ht="13.8" customHeight="1" x14ac:dyDescent="0.25">
      <c r="A17" s="35"/>
      <c r="B17" s="86"/>
      <c r="C17" s="86"/>
      <c r="D17" s="86"/>
      <c r="E17" s="86"/>
      <c r="F17" s="86"/>
      <c r="G17" s="86"/>
      <c r="H17" s="86"/>
      <c r="I17" s="86"/>
      <c r="J17" s="86"/>
    </row>
    <row r="18" spans="1:10" ht="14.25" customHeight="1" thickBot="1" x14ac:dyDescent="0.3">
      <c r="A18" s="36"/>
      <c r="B18" s="36"/>
      <c r="C18" s="36"/>
      <c r="D18" s="36"/>
      <c r="E18" s="36"/>
      <c r="F18" s="33"/>
      <c r="G18" s="33"/>
      <c r="H18" s="34"/>
      <c r="I18" s="33"/>
      <c r="J18" s="33"/>
    </row>
    <row r="19" spans="1:10" s="8" customFormat="1" ht="14.4" thickBot="1" x14ac:dyDescent="0.3">
      <c r="A19" s="83" t="s">
        <v>112</v>
      </c>
      <c r="B19" s="84"/>
      <c r="C19" s="84"/>
      <c r="D19" s="84"/>
      <c r="E19" s="84"/>
      <c r="F19" s="84"/>
      <c r="G19" s="84"/>
      <c r="H19" s="84"/>
      <c r="I19" s="84"/>
      <c r="J19" s="85"/>
    </row>
    <row r="20" spans="1:10" ht="42" thickBot="1" x14ac:dyDescent="0.3">
      <c r="A20" s="9" t="s">
        <v>0</v>
      </c>
      <c r="B20" s="10" t="s">
        <v>1</v>
      </c>
      <c r="C20" s="10" t="s">
        <v>2</v>
      </c>
      <c r="D20" s="11" t="s">
        <v>3</v>
      </c>
      <c r="E20" s="12" t="s">
        <v>4</v>
      </c>
      <c r="F20" s="13" t="s">
        <v>5</v>
      </c>
      <c r="G20" s="14" t="s">
        <v>6</v>
      </c>
      <c r="H20" s="15" t="s">
        <v>7</v>
      </c>
      <c r="I20" s="16" t="s">
        <v>8</v>
      </c>
      <c r="J20" s="17" t="s">
        <v>9</v>
      </c>
    </row>
    <row r="21" spans="1:10" ht="14.4" thickBot="1" x14ac:dyDescent="0.3">
      <c r="A21" s="71" t="s">
        <v>10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x14ac:dyDescent="0.25">
      <c r="A22" s="40">
        <v>1</v>
      </c>
      <c r="B22" s="18" t="s">
        <v>11</v>
      </c>
      <c r="C22" s="18" t="s">
        <v>12</v>
      </c>
      <c r="D22" s="19" t="s">
        <v>13</v>
      </c>
      <c r="E22" s="20">
        <v>9.5</v>
      </c>
      <c r="F22" s="38"/>
      <c r="G22" s="42">
        <f>E22*F22</f>
        <v>0</v>
      </c>
      <c r="H22" s="43">
        <v>0.08</v>
      </c>
      <c r="I22" s="42">
        <f>G22*H22</f>
        <v>0</v>
      </c>
      <c r="J22" s="44">
        <f>G22+I22</f>
        <v>0</v>
      </c>
    </row>
    <row r="23" spans="1:10" x14ac:dyDescent="0.25">
      <c r="A23" s="41">
        <v>2</v>
      </c>
      <c r="B23" s="18" t="s">
        <v>84</v>
      </c>
      <c r="C23" s="18" t="s">
        <v>100</v>
      </c>
      <c r="D23" s="19" t="s">
        <v>13</v>
      </c>
      <c r="E23" s="20">
        <v>10.3</v>
      </c>
      <c r="F23" s="38"/>
      <c r="G23" s="42">
        <f t="shared" ref="G23:G27" si="0">E23*F23</f>
        <v>0</v>
      </c>
      <c r="H23" s="43">
        <v>0.08</v>
      </c>
      <c r="I23" s="42">
        <f t="shared" ref="I23:I27" si="1">G23*H23</f>
        <v>0</v>
      </c>
      <c r="J23" s="44">
        <f t="shared" ref="J23:J27" si="2">G23+I23</f>
        <v>0</v>
      </c>
    </row>
    <row r="24" spans="1:10" x14ac:dyDescent="0.25">
      <c r="A24" s="40">
        <v>3</v>
      </c>
      <c r="B24" s="18" t="s">
        <v>14</v>
      </c>
      <c r="C24" s="18" t="s">
        <v>101</v>
      </c>
      <c r="D24" s="19" t="s">
        <v>13</v>
      </c>
      <c r="E24" s="22">
        <v>4.55</v>
      </c>
      <c r="F24" s="38"/>
      <c r="G24" s="42">
        <f t="shared" si="0"/>
        <v>0</v>
      </c>
      <c r="H24" s="43">
        <v>0.08</v>
      </c>
      <c r="I24" s="42">
        <f t="shared" si="1"/>
        <v>0</v>
      </c>
      <c r="J24" s="44">
        <f t="shared" si="2"/>
        <v>0</v>
      </c>
    </row>
    <row r="25" spans="1:10" x14ac:dyDescent="0.25">
      <c r="A25" s="41">
        <v>4</v>
      </c>
      <c r="B25" s="18" t="s">
        <v>15</v>
      </c>
      <c r="C25" s="18" t="s">
        <v>88</v>
      </c>
      <c r="D25" s="19" t="s">
        <v>13</v>
      </c>
      <c r="E25" s="22">
        <v>2</v>
      </c>
      <c r="F25" s="38"/>
      <c r="G25" s="42">
        <f t="shared" si="0"/>
        <v>0</v>
      </c>
      <c r="H25" s="43">
        <v>0.08</v>
      </c>
      <c r="I25" s="42">
        <f t="shared" si="1"/>
        <v>0</v>
      </c>
      <c r="J25" s="44">
        <f t="shared" si="2"/>
        <v>0</v>
      </c>
    </row>
    <row r="26" spans="1:10" x14ac:dyDescent="0.25">
      <c r="A26" s="40">
        <v>5</v>
      </c>
      <c r="B26" s="18" t="s">
        <v>16</v>
      </c>
      <c r="C26" s="18" t="s">
        <v>89</v>
      </c>
      <c r="D26" s="19" t="s">
        <v>13</v>
      </c>
      <c r="E26" s="22">
        <v>3</v>
      </c>
      <c r="F26" s="38"/>
      <c r="G26" s="42">
        <f t="shared" si="0"/>
        <v>0</v>
      </c>
      <c r="H26" s="43">
        <v>0.08</v>
      </c>
      <c r="I26" s="42">
        <f t="shared" si="1"/>
        <v>0</v>
      </c>
      <c r="J26" s="44">
        <f t="shared" si="2"/>
        <v>0</v>
      </c>
    </row>
    <row r="27" spans="1:10" ht="14.4" customHeight="1" thickBot="1" x14ac:dyDescent="0.3">
      <c r="A27" s="41">
        <v>6</v>
      </c>
      <c r="B27" s="18" t="s">
        <v>17</v>
      </c>
      <c r="C27" s="18" t="s">
        <v>90</v>
      </c>
      <c r="D27" s="19" t="s">
        <v>13</v>
      </c>
      <c r="E27" s="22">
        <v>2</v>
      </c>
      <c r="F27" s="38"/>
      <c r="G27" s="42">
        <f t="shared" si="0"/>
        <v>0</v>
      </c>
      <c r="H27" s="43">
        <v>0.08</v>
      </c>
      <c r="I27" s="42">
        <f t="shared" si="1"/>
        <v>0</v>
      </c>
      <c r="J27" s="44">
        <f t="shared" si="2"/>
        <v>0</v>
      </c>
    </row>
    <row r="28" spans="1:10" ht="14.4" thickBot="1" x14ac:dyDescent="0.3">
      <c r="A28" s="71" t="s">
        <v>18</v>
      </c>
      <c r="B28" s="72"/>
      <c r="C28" s="72"/>
      <c r="D28" s="72"/>
      <c r="E28" s="72"/>
      <c r="F28" s="72"/>
      <c r="G28" s="72"/>
      <c r="H28" s="72"/>
      <c r="I28" s="72"/>
      <c r="J28" s="73"/>
    </row>
    <row r="29" spans="1:10" x14ac:dyDescent="0.25">
      <c r="A29" s="40">
        <v>7</v>
      </c>
      <c r="B29" s="23" t="s">
        <v>19</v>
      </c>
      <c r="C29" s="23" t="s">
        <v>87</v>
      </c>
      <c r="D29" s="19" t="s">
        <v>20</v>
      </c>
      <c r="E29" s="24">
        <v>3.5</v>
      </c>
      <c r="F29" s="38"/>
      <c r="G29" s="42">
        <f>E29*F29</f>
        <v>0</v>
      </c>
      <c r="H29" s="43">
        <v>0.08</v>
      </c>
      <c r="I29" s="42">
        <f>G29*H29</f>
        <v>0</v>
      </c>
      <c r="J29" s="44">
        <f>G29+I29</f>
        <v>0</v>
      </c>
    </row>
    <row r="30" spans="1:10" x14ac:dyDescent="0.25">
      <c r="A30" s="41">
        <v>8</v>
      </c>
      <c r="B30" s="23" t="s">
        <v>21</v>
      </c>
      <c r="C30" s="23" t="s">
        <v>91</v>
      </c>
      <c r="D30" s="19" t="s">
        <v>22</v>
      </c>
      <c r="E30" s="24">
        <v>12</v>
      </c>
      <c r="F30" s="38"/>
      <c r="G30" s="42">
        <f t="shared" ref="G30:G36" si="3">E30*F30</f>
        <v>0</v>
      </c>
      <c r="H30" s="43">
        <v>0.08</v>
      </c>
      <c r="I30" s="42">
        <f t="shared" ref="I30:I36" si="4">G30*H30</f>
        <v>0</v>
      </c>
      <c r="J30" s="44">
        <f t="shared" ref="J30:J36" si="5">G30+I30</f>
        <v>0</v>
      </c>
    </row>
    <row r="31" spans="1:10" x14ac:dyDescent="0.25">
      <c r="A31" s="40">
        <v>9</v>
      </c>
      <c r="B31" s="23" t="s">
        <v>23</v>
      </c>
      <c r="C31" s="23" t="s">
        <v>92</v>
      </c>
      <c r="D31" s="19" t="s">
        <v>24</v>
      </c>
      <c r="E31" s="24">
        <v>10</v>
      </c>
      <c r="F31" s="38"/>
      <c r="G31" s="42">
        <f t="shared" si="3"/>
        <v>0</v>
      </c>
      <c r="H31" s="43">
        <v>0.08</v>
      </c>
      <c r="I31" s="42">
        <f t="shared" si="4"/>
        <v>0</v>
      </c>
      <c r="J31" s="44">
        <f t="shared" si="5"/>
        <v>0</v>
      </c>
    </row>
    <row r="32" spans="1:10" x14ac:dyDescent="0.25">
      <c r="A32" s="41">
        <v>10</v>
      </c>
      <c r="B32" s="23" t="s">
        <v>25</v>
      </c>
      <c r="C32" s="23" t="s">
        <v>93</v>
      </c>
      <c r="D32" s="19" t="s">
        <v>24</v>
      </c>
      <c r="E32" s="24">
        <v>81</v>
      </c>
      <c r="F32" s="38"/>
      <c r="G32" s="42">
        <f t="shared" si="3"/>
        <v>0</v>
      </c>
      <c r="H32" s="43">
        <v>0.08</v>
      </c>
      <c r="I32" s="42">
        <f t="shared" si="4"/>
        <v>0</v>
      </c>
      <c r="J32" s="44">
        <f t="shared" si="5"/>
        <v>0</v>
      </c>
    </row>
    <row r="33" spans="1:10" x14ac:dyDescent="0.25">
      <c r="A33" s="40">
        <v>11</v>
      </c>
      <c r="B33" s="23" t="s">
        <v>26</v>
      </c>
      <c r="C33" s="23" t="s">
        <v>94</v>
      </c>
      <c r="D33" s="19" t="s">
        <v>24</v>
      </c>
      <c r="E33" s="24">
        <v>5</v>
      </c>
      <c r="F33" s="38"/>
      <c r="G33" s="42">
        <f t="shared" si="3"/>
        <v>0</v>
      </c>
      <c r="H33" s="43">
        <v>0.08</v>
      </c>
      <c r="I33" s="42">
        <f t="shared" si="4"/>
        <v>0</v>
      </c>
      <c r="J33" s="44">
        <f t="shared" si="5"/>
        <v>0</v>
      </c>
    </row>
    <row r="34" spans="1:10" x14ac:dyDescent="0.25">
      <c r="A34" s="41">
        <v>12</v>
      </c>
      <c r="B34" s="23" t="s">
        <v>27</v>
      </c>
      <c r="C34" s="23" t="s">
        <v>95</v>
      </c>
      <c r="D34" s="19" t="s">
        <v>22</v>
      </c>
      <c r="E34" s="24">
        <v>150</v>
      </c>
      <c r="F34" s="38"/>
      <c r="G34" s="42">
        <f t="shared" si="3"/>
        <v>0</v>
      </c>
      <c r="H34" s="43">
        <v>0.08</v>
      </c>
      <c r="I34" s="42">
        <f t="shared" si="4"/>
        <v>0</v>
      </c>
      <c r="J34" s="44">
        <f t="shared" si="5"/>
        <v>0</v>
      </c>
    </row>
    <row r="35" spans="1:10" x14ac:dyDescent="0.25">
      <c r="A35" s="40">
        <v>13</v>
      </c>
      <c r="B35" s="23" t="s">
        <v>28</v>
      </c>
      <c r="C35" s="23" t="s">
        <v>96</v>
      </c>
      <c r="D35" s="19" t="s">
        <v>13</v>
      </c>
      <c r="E35" s="24">
        <v>1.7</v>
      </c>
      <c r="F35" s="38"/>
      <c r="G35" s="42">
        <f t="shared" si="3"/>
        <v>0</v>
      </c>
      <c r="H35" s="43">
        <v>0.08</v>
      </c>
      <c r="I35" s="42">
        <f t="shared" si="4"/>
        <v>0</v>
      </c>
      <c r="J35" s="44">
        <f t="shared" si="5"/>
        <v>0</v>
      </c>
    </row>
    <row r="36" spans="1:10" ht="14.4" thickBot="1" x14ac:dyDescent="0.3">
      <c r="A36" s="41">
        <v>14</v>
      </c>
      <c r="B36" s="23" t="s">
        <v>29</v>
      </c>
      <c r="C36" s="23" t="s">
        <v>97</v>
      </c>
      <c r="D36" s="19" t="s">
        <v>13</v>
      </c>
      <c r="E36" s="24">
        <v>15.5</v>
      </c>
      <c r="F36" s="39"/>
      <c r="G36" s="42">
        <f t="shared" si="3"/>
        <v>0</v>
      </c>
      <c r="H36" s="43">
        <v>0.08</v>
      </c>
      <c r="I36" s="42">
        <f t="shared" si="4"/>
        <v>0</v>
      </c>
      <c r="J36" s="44">
        <f t="shared" si="5"/>
        <v>0</v>
      </c>
    </row>
    <row r="37" spans="1:10" ht="14.4" customHeight="1" thickBot="1" x14ac:dyDescent="0.3">
      <c r="A37" s="71" t="s">
        <v>30</v>
      </c>
      <c r="B37" s="72"/>
      <c r="C37" s="72"/>
      <c r="D37" s="72"/>
      <c r="E37" s="72"/>
      <c r="F37" s="74"/>
      <c r="G37" s="72"/>
      <c r="H37" s="72"/>
      <c r="I37" s="72"/>
      <c r="J37" s="73"/>
    </row>
    <row r="38" spans="1:10" x14ac:dyDescent="0.25">
      <c r="A38" s="40">
        <v>15</v>
      </c>
      <c r="B38" s="45" t="s">
        <v>31</v>
      </c>
      <c r="C38" s="45" t="s">
        <v>32</v>
      </c>
      <c r="D38" s="46" t="s">
        <v>20</v>
      </c>
      <c r="E38" s="47">
        <v>6580</v>
      </c>
      <c r="F38" s="26"/>
      <c r="G38" s="42">
        <f t="shared" ref="G38:G45" si="6">E38*F38</f>
        <v>0</v>
      </c>
      <c r="H38" s="57">
        <v>0.08</v>
      </c>
      <c r="I38" s="42">
        <f>G38*H38</f>
        <v>0</v>
      </c>
      <c r="J38" s="44">
        <f>G38+I38</f>
        <v>0</v>
      </c>
    </row>
    <row r="39" spans="1:10" x14ac:dyDescent="0.25">
      <c r="A39" s="41">
        <v>16</v>
      </c>
      <c r="B39" s="27" t="s">
        <v>33</v>
      </c>
      <c r="C39" s="48" t="s">
        <v>34</v>
      </c>
      <c r="D39" s="25" t="s">
        <v>20</v>
      </c>
      <c r="E39" s="49">
        <v>6580</v>
      </c>
      <c r="F39" s="26"/>
      <c r="G39" s="42">
        <f t="shared" si="6"/>
        <v>0</v>
      </c>
      <c r="H39" s="57">
        <v>0.08</v>
      </c>
      <c r="I39" s="42">
        <f t="shared" ref="I39:I45" si="7">G39*H39</f>
        <v>0</v>
      </c>
      <c r="J39" s="44">
        <f t="shared" ref="J39:J45" si="8">G39+I39</f>
        <v>0</v>
      </c>
    </row>
    <row r="40" spans="1:10" x14ac:dyDescent="0.25">
      <c r="A40" s="40">
        <v>17</v>
      </c>
      <c r="B40" s="27" t="s">
        <v>35</v>
      </c>
      <c r="C40" s="27" t="s">
        <v>36</v>
      </c>
      <c r="D40" s="25" t="s">
        <v>22</v>
      </c>
      <c r="E40" s="49">
        <v>45</v>
      </c>
      <c r="F40" s="26"/>
      <c r="G40" s="42">
        <f t="shared" si="6"/>
        <v>0</v>
      </c>
      <c r="H40" s="57">
        <v>0.08</v>
      </c>
      <c r="I40" s="42">
        <f t="shared" si="7"/>
        <v>0</v>
      </c>
      <c r="J40" s="44">
        <f t="shared" si="8"/>
        <v>0</v>
      </c>
    </row>
    <row r="41" spans="1:10" x14ac:dyDescent="0.25">
      <c r="A41" s="41">
        <v>18</v>
      </c>
      <c r="B41" s="45" t="s">
        <v>37</v>
      </c>
      <c r="C41" s="45" t="s">
        <v>38</v>
      </c>
      <c r="D41" s="46" t="s">
        <v>22</v>
      </c>
      <c r="E41" s="47">
        <v>100</v>
      </c>
      <c r="F41" s="26"/>
      <c r="G41" s="42">
        <f t="shared" si="6"/>
        <v>0</v>
      </c>
      <c r="H41" s="57">
        <v>0.08</v>
      </c>
      <c r="I41" s="42">
        <f t="shared" si="7"/>
        <v>0</v>
      </c>
      <c r="J41" s="44">
        <f t="shared" si="8"/>
        <v>0</v>
      </c>
    </row>
    <row r="42" spans="1:10" x14ac:dyDescent="0.25">
      <c r="A42" s="40">
        <v>19</v>
      </c>
      <c r="B42" s="27" t="s">
        <v>39</v>
      </c>
      <c r="C42" s="27" t="s">
        <v>40</v>
      </c>
      <c r="D42" s="46" t="s">
        <v>22</v>
      </c>
      <c r="E42" s="49">
        <v>39.999999999999993</v>
      </c>
      <c r="F42" s="26"/>
      <c r="G42" s="42">
        <f t="shared" si="6"/>
        <v>0</v>
      </c>
      <c r="H42" s="57">
        <v>0.08</v>
      </c>
      <c r="I42" s="42">
        <f t="shared" si="7"/>
        <v>0</v>
      </c>
      <c r="J42" s="44">
        <f t="shared" si="8"/>
        <v>0</v>
      </c>
    </row>
    <row r="43" spans="1:10" x14ac:dyDescent="0.25">
      <c r="A43" s="41">
        <v>20</v>
      </c>
      <c r="B43" s="45" t="s">
        <v>41</v>
      </c>
      <c r="C43" s="50" t="s">
        <v>42</v>
      </c>
      <c r="D43" s="51" t="s">
        <v>22</v>
      </c>
      <c r="E43" s="47">
        <v>32</v>
      </c>
      <c r="F43" s="26"/>
      <c r="G43" s="42">
        <f t="shared" si="6"/>
        <v>0</v>
      </c>
      <c r="H43" s="57">
        <v>0.08</v>
      </c>
      <c r="I43" s="42">
        <f t="shared" si="7"/>
        <v>0</v>
      </c>
      <c r="J43" s="44">
        <f t="shared" si="8"/>
        <v>0</v>
      </c>
    </row>
    <row r="44" spans="1:10" x14ac:dyDescent="0.25">
      <c r="A44" s="40">
        <v>21</v>
      </c>
      <c r="B44" s="52" t="s">
        <v>43</v>
      </c>
      <c r="C44" s="53" t="s">
        <v>44</v>
      </c>
      <c r="D44" s="51" t="s">
        <v>22</v>
      </c>
      <c r="E44" s="47">
        <v>10</v>
      </c>
      <c r="F44" s="26"/>
      <c r="G44" s="42">
        <f t="shared" si="6"/>
        <v>0</v>
      </c>
      <c r="H44" s="57">
        <v>0.08</v>
      </c>
      <c r="I44" s="42">
        <f t="shared" si="7"/>
        <v>0</v>
      </c>
      <c r="J44" s="44">
        <f t="shared" si="8"/>
        <v>0</v>
      </c>
    </row>
    <row r="45" spans="1:10" ht="14.4" thickBot="1" x14ac:dyDescent="0.3">
      <c r="A45" s="41">
        <v>22</v>
      </c>
      <c r="B45" s="54" t="s">
        <v>45</v>
      </c>
      <c r="C45" s="54" t="s">
        <v>46</v>
      </c>
      <c r="D45" s="55" t="s">
        <v>24</v>
      </c>
      <c r="E45" s="56">
        <v>40</v>
      </c>
      <c r="F45" s="28"/>
      <c r="G45" s="58">
        <f t="shared" si="6"/>
        <v>0</v>
      </c>
      <c r="H45" s="59">
        <v>0.08</v>
      </c>
      <c r="I45" s="58">
        <f t="shared" si="7"/>
        <v>0</v>
      </c>
      <c r="J45" s="60">
        <f t="shared" si="8"/>
        <v>0</v>
      </c>
    </row>
    <row r="46" spans="1:10" ht="14.4" customHeight="1" thickBot="1" x14ac:dyDescent="0.3">
      <c r="A46" s="71" t="s">
        <v>47</v>
      </c>
      <c r="B46" s="72"/>
      <c r="C46" s="72"/>
      <c r="D46" s="72"/>
      <c r="E46" s="72"/>
      <c r="F46" s="72"/>
      <c r="G46" s="72"/>
      <c r="H46" s="72"/>
      <c r="I46" s="72"/>
      <c r="J46" s="73"/>
    </row>
    <row r="47" spans="1:10" x14ac:dyDescent="0.25">
      <c r="A47" s="40">
        <v>23</v>
      </c>
      <c r="B47" s="23" t="s">
        <v>48</v>
      </c>
      <c r="C47" s="23" t="s">
        <v>99</v>
      </c>
      <c r="D47" s="19" t="s">
        <v>13</v>
      </c>
      <c r="E47" s="24">
        <v>0.97</v>
      </c>
      <c r="F47" s="38"/>
      <c r="G47" s="42">
        <f t="shared" ref="G47:G48" si="9">E47*F47</f>
        <v>0</v>
      </c>
      <c r="H47" s="43">
        <v>0.08</v>
      </c>
      <c r="I47" s="42">
        <f>G47*H47</f>
        <v>0</v>
      </c>
      <c r="J47" s="44">
        <f>G47+I47</f>
        <v>0</v>
      </c>
    </row>
    <row r="48" spans="1:10" ht="14.4" customHeight="1" thickBot="1" x14ac:dyDescent="0.3">
      <c r="A48" s="41">
        <v>24</v>
      </c>
      <c r="B48" s="23" t="s">
        <v>49</v>
      </c>
      <c r="C48" s="23" t="s">
        <v>98</v>
      </c>
      <c r="D48" s="19" t="s">
        <v>13</v>
      </c>
      <c r="E48" s="24">
        <v>1.41</v>
      </c>
      <c r="F48" s="38"/>
      <c r="G48" s="42">
        <f t="shared" si="9"/>
        <v>0</v>
      </c>
      <c r="H48" s="57">
        <v>0.08</v>
      </c>
      <c r="I48" s="42">
        <f t="shared" ref="I48" si="10">G48*H48</f>
        <v>0</v>
      </c>
      <c r="J48" s="44">
        <f t="shared" ref="J48" si="11">G48+I48</f>
        <v>0</v>
      </c>
    </row>
    <row r="49" spans="1:10" ht="14.4" thickBot="1" x14ac:dyDescent="0.3">
      <c r="A49" s="71" t="s">
        <v>50</v>
      </c>
      <c r="B49" s="72"/>
      <c r="C49" s="72"/>
      <c r="D49" s="72"/>
      <c r="E49" s="72"/>
      <c r="F49" s="72"/>
      <c r="G49" s="72"/>
      <c r="H49" s="72"/>
      <c r="I49" s="72"/>
      <c r="J49" s="73"/>
    </row>
    <row r="50" spans="1:10" ht="14.4" thickBot="1" x14ac:dyDescent="0.3">
      <c r="A50" s="40">
        <v>25</v>
      </c>
      <c r="B50" s="52" t="s">
        <v>51</v>
      </c>
      <c r="C50" s="61" t="s">
        <v>52</v>
      </c>
      <c r="D50" s="62" t="s">
        <v>24</v>
      </c>
      <c r="E50" s="63">
        <v>35</v>
      </c>
      <c r="F50" s="21"/>
      <c r="G50" s="42">
        <f t="shared" ref="G50" si="12">E50*F50</f>
        <v>0</v>
      </c>
      <c r="H50" s="43">
        <v>0.08</v>
      </c>
      <c r="I50" s="42">
        <f>G50*H50</f>
        <v>0</v>
      </c>
      <c r="J50" s="44">
        <f>G50+I50</f>
        <v>0</v>
      </c>
    </row>
    <row r="51" spans="1:10" ht="14.4" thickBot="1" x14ac:dyDescent="0.3">
      <c r="A51" s="80" t="s">
        <v>53</v>
      </c>
      <c r="B51" s="81"/>
      <c r="C51" s="81"/>
      <c r="D51" s="81"/>
      <c r="E51" s="81"/>
      <c r="F51" s="81"/>
      <c r="G51" s="81"/>
      <c r="H51" s="81"/>
      <c r="I51" s="81"/>
      <c r="J51" s="82"/>
    </row>
    <row r="52" spans="1:10" ht="14.4" customHeight="1" x14ac:dyDescent="0.25">
      <c r="A52" s="40">
        <v>26</v>
      </c>
      <c r="B52" s="52" t="s">
        <v>54</v>
      </c>
      <c r="C52" s="61" t="s">
        <v>55</v>
      </c>
      <c r="D52" s="62" t="s">
        <v>56</v>
      </c>
      <c r="E52" s="63">
        <v>2</v>
      </c>
      <c r="F52" s="21"/>
      <c r="G52" s="42">
        <f t="shared" ref="G52:G65" si="13">E52*F52</f>
        <v>0</v>
      </c>
      <c r="H52" s="43">
        <v>0.23</v>
      </c>
      <c r="I52" s="42">
        <f>G52*H52</f>
        <v>0</v>
      </c>
      <c r="J52" s="44">
        <f>G52+I52</f>
        <v>0</v>
      </c>
    </row>
    <row r="53" spans="1:10" x14ac:dyDescent="0.25">
      <c r="A53" s="41">
        <v>27</v>
      </c>
      <c r="B53" s="45" t="s">
        <v>57</v>
      </c>
      <c r="C53" s="45" t="s">
        <v>58</v>
      </c>
      <c r="D53" s="51" t="s">
        <v>22</v>
      </c>
      <c r="E53" s="47">
        <v>8</v>
      </c>
      <c r="F53" s="26"/>
      <c r="G53" s="42">
        <f t="shared" si="13"/>
        <v>0</v>
      </c>
      <c r="H53" s="57">
        <v>0.23</v>
      </c>
      <c r="I53" s="42">
        <f t="shared" ref="I53:I65" si="14">G53*H53</f>
        <v>0</v>
      </c>
      <c r="J53" s="44">
        <f t="shared" ref="J53:J65" si="15">G53+I53</f>
        <v>0</v>
      </c>
    </row>
    <row r="54" spans="1:10" x14ac:dyDescent="0.25">
      <c r="A54" s="40">
        <v>28</v>
      </c>
      <c r="B54" s="45" t="s">
        <v>59</v>
      </c>
      <c r="C54" s="45" t="s">
        <v>60</v>
      </c>
      <c r="D54" s="51" t="s">
        <v>22</v>
      </c>
      <c r="E54" s="47">
        <v>8</v>
      </c>
      <c r="F54" s="26"/>
      <c r="G54" s="42">
        <f t="shared" si="13"/>
        <v>0</v>
      </c>
      <c r="H54" s="57">
        <v>0.23</v>
      </c>
      <c r="I54" s="42">
        <f t="shared" si="14"/>
        <v>0</v>
      </c>
      <c r="J54" s="44">
        <f t="shared" si="15"/>
        <v>0</v>
      </c>
    </row>
    <row r="55" spans="1:10" x14ac:dyDescent="0.25">
      <c r="A55" s="41">
        <v>29</v>
      </c>
      <c r="B55" s="52" t="s">
        <v>61</v>
      </c>
      <c r="C55" s="45" t="s">
        <v>62</v>
      </c>
      <c r="D55" s="51" t="s">
        <v>20</v>
      </c>
      <c r="E55" s="47">
        <v>5</v>
      </c>
      <c r="F55" s="26"/>
      <c r="G55" s="42">
        <f t="shared" si="13"/>
        <v>0</v>
      </c>
      <c r="H55" s="57">
        <v>0.23</v>
      </c>
      <c r="I55" s="42">
        <f t="shared" si="14"/>
        <v>0</v>
      </c>
      <c r="J55" s="44">
        <f t="shared" si="15"/>
        <v>0</v>
      </c>
    </row>
    <row r="56" spans="1:10" ht="14.4" customHeight="1" x14ac:dyDescent="0.25">
      <c r="A56" s="40">
        <v>30</v>
      </c>
      <c r="B56" s="45" t="s">
        <v>63</v>
      </c>
      <c r="C56" s="45" t="s">
        <v>64</v>
      </c>
      <c r="D56" s="51" t="s">
        <v>20</v>
      </c>
      <c r="E56" s="47">
        <v>5</v>
      </c>
      <c r="F56" s="26"/>
      <c r="G56" s="42">
        <f t="shared" si="13"/>
        <v>0</v>
      </c>
      <c r="H56" s="57">
        <v>0.23</v>
      </c>
      <c r="I56" s="42">
        <f t="shared" si="14"/>
        <v>0</v>
      </c>
      <c r="J56" s="44">
        <f t="shared" si="15"/>
        <v>0</v>
      </c>
    </row>
    <row r="57" spans="1:10" x14ac:dyDescent="0.25">
      <c r="A57" s="41">
        <v>31</v>
      </c>
      <c r="B57" s="45" t="s">
        <v>65</v>
      </c>
      <c r="C57" s="45" t="s">
        <v>66</v>
      </c>
      <c r="D57" s="51" t="s">
        <v>24</v>
      </c>
      <c r="E57" s="47">
        <v>195</v>
      </c>
      <c r="F57" s="26"/>
      <c r="G57" s="42">
        <f t="shared" si="13"/>
        <v>0</v>
      </c>
      <c r="H57" s="57">
        <v>0.23</v>
      </c>
      <c r="I57" s="42">
        <f t="shared" si="14"/>
        <v>0</v>
      </c>
      <c r="J57" s="44">
        <f t="shared" si="15"/>
        <v>0</v>
      </c>
    </row>
    <row r="58" spans="1:10" ht="14.4" customHeight="1" x14ac:dyDescent="0.25">
      <c r="A58" s="40">
        <v>32</v>
      </c>
      <c r="B58" s="52" t="s">
        <v>67</v>
      </c>
      <c r="C58" s="45" t="s">
        <v>68</v>
      </c>
      <c r="D58" s="51" t="s">
        <v>24</v>
      </c>
      <c r="E58" s="47">
        <v>2</v>
      </c>
      <c r="F58" s="26"/>
      <c r="G58" s="42">
        <f t="shared" si="13"/>
        <v>0</v>
      </c>
      <c r="H58" s="57">
        <v>0.23</v>
      </c>
      <c r="I58" s="42">
        <f t="shared" si="14"/>
        <v>0</v>
      </c>
      <c r="J58" s="44">
        <f t="shared" si="15"/>
        <v>0</v>
      </c>
    </row>
    <row r="59" spans="1:10" x14ac:dyDescent="0.25">
      <c r="A59" s="41">
        <v>33</v>
      </c>
      <c r="B59" s="45" t="s">
        <v>69</v>
      </c>
      <c r="C59" s="45" t="s">
        <v>70</v>
      </c>
      <c r="D59" s="51" t="s">
        <v>71</v>
      </c>
      <c r="E59" s="47">
        <v>2</v>
      </c>
      <c r="F59" s="26"/>
      <c r="G59" s="42">
        <f t="shared" si="13"/>
        <v>0</v>
      </c>
      <c r="H59" s="57">
        <v>0.08</v>
      </c>
      <c r="I59" s="42">
        <f t="shared" si="14"/>
        <v>0</v>
      </c>
      <c r="J59" s="44">
        <f t="shared" si="15"/>
        <v>0</v>
      </c>
    </row>
    <row r="60" spans="1:10" x14ac:dyDescent="0.25">
      <c r="A60" s="40">
        <v>34</v>
      </c>
      <c r="B60" s="45" t="s">
        <v>72</v>
      </c>
      <c r="C60" s="45" t="s">
        <v>73</v>
      </c>
      <c r="D60" s="51" t="s">
        <v>71</v>
      </c>
      <c r="E60" s="47">
        <v>4</v>
      </c>
      <c r="F60" s="26"/>
      <c r="G60" s="42">
        <f t="shared" si="13"/>
        <v>0</v>
      </c>
      <c r="H60" s="57">
        <v>0.08</v>
      </c>
      <c r="I60" s="42">
        <f t="shared" si="14"/>
        <v>0</v>
      </c>
      <c r="J60" s="44">
        <f t="shared" si="15"/>
        <v>0</v>
      </c>
    </row>
    <row r="61" spans="1:10" x14ac:dyDescent="0.25">
      <c r="A61" s="41">
        <v>35</v>
      </c>
      <c r="B61" s="52" t="s">
        <v>85</v>
      </c>
      <c r="C61" s="45" t="s">
        <v>86</v>
      </c>
      <c r="D61" s="51" t="s">
        <v>76</v>
      </c>
      <c r="E61" s="47">
        <v>5</v>
      </c>
      <c r="F61" s="26"/>
      <c r="G61" s="42">
        <f t="shared" si="13"/>
        <v>0</v>
      </c>
      <c r="H61" s="57">
        <v>0.23</v>
      </c>
      <c r="I61" s="42">
        <f t="shared" si="14"/>
        <v>0</v>
      </c>
      <c r="J61" s="44">
        <f t="shared" si="15"/>
        <v>0</v>
      </c>
    </row>
    <row r="62" spans="1:10" x14ac:dyDescent="0.25">
      <c r="A62" s="40">
        <v>36</v>
      </c>
      <c r="B62" s="45" t="s">
        <v>74</v>
      </c>
      <c r="C62" s="45" t="s">
        <v>75</v>
      </c>
      <c r="D62" s="51" t="s">
        <v>76</v>
      </c>
      <c r="E62" s="47">
        <v>2500</v>
      </c>
      <c r="F62" s="26"/>
      <c r="G62" s="42">
        <f t="shared" si="13"/>
        <v>0</v>
      </c>
      <c r="H62" s="57">
        <v>0.23</v>
      </c>
      <c r="I62" s="42">
        <f t="shared" si="14"/>
        <v>0</v>
      </c>
      <c r="J62" s="44">
        <f t="shared" si="15"/>
        <v>0</v>
      </c>
    </row>
    <row r="63" spans="1:10" x14ac:dyDescent="0.25">
      <c r="A63" s="41">
        <v>37</v>
      </c>
      <c r="B63" s="45" t="s">
        <v>77</v>
      </c>
      <c r="C63" s="45" t="s">
        <v>78</v>
      </c>
      <c r="D63" s="51" t="s">
        <v>24</v>
      </c>
      <c r="E63" s="47">
        <v>1</v>
      </c>
      <c r="F63" s="26"/>
      <c r="G63" s="42">
        <f t="shared" si="13"/>
        <v>0</v>
      </c>
      <c r="H63" s="57">
        <v>0.23</v>
      </c>
      <c r="I63" s="42">
        <f t="shared" si="14"/>
        <v>0</v>
      </c>
      <c r="J63" s="44">
        <f t="shared" si="15"/>
        <v>0</v>
      </c>
    </row>
    <row r="64" spans="1:10" x14ac:dyDescent="0.25">
      <c r="A64" s="40">
        <v>38</v>
      </c>
      <c r="B64" s="52" t="s">
        <v>79</v>
      </c>
      <c r="C64" s="45" t="s">
        <v>80</v>
      </c>
      <c r="D64" s="51" t="s">
        <v>22</v>
      </c>
      <c r="E64" s="47">
        <v>50</v>
      </c>
      <c r="F64" s="26"/>
      <c r="G64" s="42">
        <f t="shared" si="13"/>
        <v>0</v>
      </c>
      <c r="H64" s="57">
        <v>0.23</v>
      </c>
      <c r="I64" s="42">
        <f t="shared" si="14"/>
        <v>0</v>
      </c>
      <c r="J64" s="44">
        <f t="shared" si="15"/>
        <v>0</v>
      </c>
    </row>
    <row r="65" spans="1:10" ht="14.4" thickBot="1" x14ac:dyDescent="0.3">
      <c r="A65" s="41">
        <v>39</v>
      </c>
      <c r="B65" s="45" t="s">
        <v>81</v>
      </c>
      <c r="C65" s="45" t="s">
        <v>82</v>
      </c>
      <c r="D65" s="51" t="s">
        <v>22</v>
      </c>
      <c r="E65" s="47">
        <v>40</v>
      </c>
      <c r="F65" s="26"/>
      <c r="G65" s="42">
        <f t="shared" si="13"/>
        <v>0</v>
      </c>
      <c r="H65" s="57">
        <v>0.23</v>
      </c>
      <c r="I65" s="42">
        <f t="shared" si="14"/>
        <v>0</v>
      </c>
      <c r="J65" s="44">
        <f t="shared" si="15"/>
        <v>0</v>
      </c>
    </row>
    <row r="66" spans="1:10" ht="14.4" thickBot="1" x14ac:dyDescent="0.3">
      <c r="A66" s="83" t="s">
        <v>83</v>
      </c>
      <c r="B66" s="84"/>
      <c r="C66" s="84"/>
      <c r="D66" s="84"/>
      <c r="E66" s="85"/>
      <c r="F66" s="64"/>
      <c r="G66" s="65">
        <f>SUM(G22:G27,G29:G36,G38:G45,G47:G48,G50,G52:G65)</f>
        <v>0</v>
      </c>
      <c r="H66" s="66"/>
      <c r="I66" s="65">
        <f t="shared" ref="I66:J66" si="16">SUM(I22:I27,I29:I36,I38:I45,I47:I48,I50,I52:I65)</f>
        <v>0</v>
      </c>
      <c r="J66" s="67">
        <f t="shared" si="16"/>
        <v>0</v>
      </c>
    </row>
    <row r="67" spans="1:10" hidden="1" x14ac:dyDescent="0.25"/>
    <row r="68" spans="1:10" hidden="1" x14ac:dyDescent="0.25"/>
    <row r="69" spans="1:10" hidden="1" x14ac:dyDescent="0.25"/>
    <row r="70" spans="1:10" hidden="1" x14ac:dyDescent="0.25"/>
    <row r="71" spans="1:10" hidden="1" x14ac:dyDescent="0.25"/>
    <row r="72" spans="1:10" hidden="1" x14ac:dyDescent="0.25"/>
    <row r="73" spans="1:10" hidden="1" x14ac:dyDescent="0.25"/>
    <row r="74" spans="1:10" hidden="1" x14ac:dyDescent="0.25"/>
    <row r="75" spans="1:10" hidden="1" x14ac:dyDescent="0.25"/>
    <row r="76" spans="1:10" hidden="1" x14ac:dyDescent="0.25"/>
    <row r="77" spans="1:10" hidden="1" x14ac:dyDescent="0.25"/>
    <row r="78" spans="1:10" hidden="1" x14ac:dyDescent="0.25"/>
    <row r="79" spans="1:10" hidden="1" x14ac:dyDescent="0.25"/>
    <row r="80" spans="1:1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</sheetData>
  <sheetProtection algorithmName="SHA-512" hashValue="n/LBUHR0bbhDPGzHMn534HHvjReTN7j25oiNqsYdohB2pjU9KQlesrn1OldpW46EvBy5c9Qb9gmyg4PYkDrMzw==" saltValue="KjiWu7Nhf36cDU5KVEIf7A==" spinCount="100000" sheet="1" objects="1" scenarios="1"/>
  <mergeCells count="20">
    <mergeCell ref="A46:J46"/>
    <mergeCell ref="A49:J49"/>
    <mergeCell ref="A51:J51"/>
    <mergeCell ref="A66:E66"/>
    <mergeCell ref="A19:J19"/>
    <mergeCell ref="A21:J21"/>
    <mergeCell ref="I1:J1"/>
    <mergeCell ref="A10:J10"/>
    <mergeCell ref="B16:J16"/>
    <mergeCell ref="A28:J28"/>
    <mergeCell ref="A37:J37"/>
    <mergeCell ref="B14:C14"/>
    <mergeCell ref="B13:C13"/>
    <mergeCell ref="B12:C12"/>
    <mergeCell ref="B3:C3"/>
    <mergeCell ref="B5:C5"/>
    <mergeCell ref="B4:C4"/>
    <mergeCell ref="B6:C6"/>
    <mergeCell ref="G7:J7"/>
    <mergeCell ref="G8:J8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Stępień (Nadl. Nawojowa)</dc:creator>
  <cp:lastModifiedBy>Artur Stępień (Nadl. Nawojowa)</cp:lastModifiedBy>
  <dcterms:created xsi:type="dcterms:W3CDTF">2019-11-05T14:26:14Z</dcterms:created>
  <dcterms:modified xsi:type="dcterms:W3CDTF">2019-11-13T16:30:01Z</dcterms:modified>
</cp:coreProperties>
</file>