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opatrunki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<sst xmlns="http://schemas.openxmlformats.org/spreadsheetml/2006/main" count="644" uniqueCount="206">
  <si>
    <t>Wata opatrunkowa</t>
  </si>
  <si>
    <t>Poz. 1-2 klasa II a</t>
  </si>
  <si>
    <t>100 szt</t>
  </si>
  <si>
    <t>Optrunek hydrokoloidowy do wilgotnego opatrywania ran 10*10cm  zgrzew.po 1 sz</t>
  </si>
  <si>
    <t>Siatka opatrunkowa elastyczna 6 - 1m w stanie wolnym</t>
  </si>
  <si>
    <t>Plaster z opatrunkiem na tkaninie z klejem hypoalergicznym 1m x 8cm</t>
  </si>
  <si>
    <t>Siatka opatrunkowa elastyczna 8 -1m w stanie wolnym</t>
  </si>
  <si>
    <t>10szt</t>
  </si>
  <si>
    <t>Kompres jałowy z włókien alginianów wapnia  5*5cm</t>
  </si>
  <si>
    <t>Kompres jałowy z włókien alginianów wapnia   10*10cm</t>
  </si>
  <si>
    <t>ZADANIE  NR  12</t>
  </si>
  <si>
    <t>Chusta trójkątna z włókniny</t>
  </si>
  <si>
    <t>Podkład ginekologiczny pakowany w torebki papierowe lub foliowe 34cm*9cm</t>
  </si>
  <si>
    <t>Sterylne paski do łączenia brzegów ran 6mm X 75mm lub 76 mm</t>
  </si>
  <si>
    <t>Opatrunek samoprzylepny przezroczysty jałowy do osłonięcia ran 12*25 cm</t>
  </si>
  <si>
    <t>Opatrunek żelowy przezroczysty hydrokomórkowy jałowy 20*20 cm zgrzew. po 1 szt</t>
  </si>
  <si>
    <t>3szt</t>
  </si>
  <si>
    <t>100szt</t>
  </si>
  <si>
    <t>Siatka opatrunkowa elastyczna 10 - 1m w stanie wolnym</t>
  </si>
  <si>
    <t>Opaska wyściełająca pod gips 10 cm x 2,7 m. - 3 m</t>
  </si>
  <si>
    <t xml:space="preserve">Wartość zadania brutto: </t>
  </si>
  <si>
    <t>Longeta gipsowa 4 - warstwowa szybko wiążąca 3 do 5 min. min. 15cm*20m</t>
  </si>
  <si>
    <t>3 szt</t>
  </si>
  <si>
    <t>ZADANIE NR 1</t>
  </si>
  <si>
    <t>ZADANIE  NR  3</t>
  </si>
  <si>
    <t>ZADANIE  NR  4</t>
  </si>
  <si>
    <t xml:space="preserve">  ZADANIE  NR 6</t>
  </si>
  <si>
    <t>ZADANIE  NR  8</t>
  </si>
  <si>
    <t>ZADANIE  NR  13</t>
  </si>
  <si>
    <t>Opaska wiskozowa dziana w papierze powl.PE 4m*5cm a 1 szt</t>
  </si>
  <si>
    <t>Opaska wiskozowa dziana w papierze powl.PE 4m*10cm a 1 szt</t>
  </si>
  <si>
    <t>Opaska wiskozowa dziana w papierze powl.PE 4m*15cm a 1szt</t>
  </si>
  <si>
    <t xml:space="preserve">NAZWA </t>
  </si>
  <si>
    <t>Setony niejał.z gazy 17n 4w-wy 2m*1cm</t>
  </si>
  <si>
    <t>Tupfery gazowe jałowe 17n,15*15 (fasola)</t>
  </si>
  <si>
    <t>Tupfery gazowe jałowe 17n,18*18 (rożek)</t>
  </si>
  <si>
    <t>Opatrunek parafinowy nasączony chlorhexydyną jałowy 10 cm*10 cm</t>
  </si>
  <si>
    <t>Opatrunek parafinowy nasączony chlorhexydyną jałowy 15 cm*20 cm</t>
  </si>
  <si>
    <t>2szt</t>
  </si>
  <si>
    <t>Włókninowy przylepiec chirurgiczny z papierem zabezpieczjącym      15cm x 10 m.</t>
  </si>
  <si>
    <t>Włókninowy przylepiec chirurgicznyz papierem zabezpieczjącym       10cm x 10 m.</t>
  </si>
  <si>
    <t>Włókninowy przylepiec chirurgiczny z papierem zabezpieczającym    20cm x 10 m.</t>
  </si>
  <si>
    <t>Setony jałowe z gazy 17n 4 w-wy 1m*10cm</t>
  </si>
  <si>
    <t>Setony jałowe z gazy 17n 4w-wy 2m*2cm</t>
  </si>
  <si>
    <t>Setony jałowe z gazy 17n 4 w-wy 2m*5 cm</t>
  </si>
  <si>
    <t>Kompresy bawełniane niejałowe z podwijanymi brzegami 13n8w-w 5*5</t>
  </si>
  <si>
    <t>Opatrunek poiniekcyjny tamujący krew 30mm*72mm lub 25mm x 85 mm</t>
  </si>
  <si>
    <t>ZADANIE  NR 19</t>
  </si>
  <si>
    <t>Opaska elastyczna tkana z 2 zapinkami, wielorazowego użytku,  nadająca się do sterylizacji  5m*15cm a 1 szt</t>
  </si>
  <si>
    <t xml:space="preserve"> 1 metr</t>
  </si>
  <si>
    <t>Opaska gipsowa szybko wiążąca od 3 do 5 min     -10cm x 3m</t>
  </si>
  <si>
    <t>Opaska gipsowa szybko wiążąca od 3 do 5  min.   - 12cm x 3m</t>
  </si>
  <si>
    <t>Opaska gipsowa szybko wiążąca od 3 do 5 min.    - 14cm x 3m</t>
  </si>
  <si>
    <t>50  szt</t>
  </si>
  <si>
    <t>Dodatkowe złącze Y do łączenia dwóch opatrunków</t>
  </si>
  <si>
    <t>OPAKOWANIE</t>
  </si>
  <si>
    <t>ILOŚĆ</t>
  </si>
  <si>
    <t>CENA NETTO</t>
  </si>
  <si>
    <t>WARTOŚĆ  NETTO</t>
  </si>
  <si>
    <t>KWOTA  VAT</t>
  </si>
  <si>
    <t>WARTOŚĆ  BRUTTO</t>
  </si>
  <si>
    <t>500g</t>
  </si>
  <si>
    <t>Opaska elastyczna tkana z zapinką, wielorazowego użytku,  nadająca się do sterylizacji  5m*10cm a 1 szt</t>
  </si>
  <si>
    <t>Tampon klasyczny, 5 nitkowy o dł. 55 cm, sterylny, o wymiarach 30x 30 mm</t>
  </si>
  <si>
    <t>Tampon klasyczny, 5 nitkowy o dł. 55 cm, sterylny, o wymiarach 40x 40 mm</t>
  </si>
  <si>
    <t>Tamponada prosta, sterylna 80 mm</t>
  </si>
  <si>
    <t>Wartość zadania brutto:</t>
  </si>
  <si>
    <t>słownie:</t>
  </si>
  <si>
    <t>MATERIAŁY OPATRUNKOWE</t>
  </si>
  <si>
    <t>Lp</t>
  </si>
  <si>
    <t>Nazwa</t>
  </si>
  <si>
    <t xml:space="preserve">             OPAKOWANIE</t>
  </si>
  <si>
    <t>ILOŚĆ OPAK.</t>
  </si>
  <si>
    <t>25szt</t>
  </si>
  <si>
    <t>Opatrunek żelowy przezroczysty hydrokomórkowy jałowy 10*10 cm zgrzew. po 1 szt</t>
  </si>
  <si>
    <t>5szt</t>
  </si>
  <si>
    <t>Wata celulozowa bielona - arkusze 60*40</t>
  </si>
  <si>
    <t>ZADANIE  NR 18</t>
  </si>
  <si>
    <t>ZADANIE  NR 21</t>
  </si>
  <si>
    <t>Opatrunek hydrokoloidowy do wilgotnego opatrywania ran 15*15 cm zgrzew.po 1 szt.</t>
  </si>
  <si>
    <t>10 szt</t>
  </si>
  <si>
    <t xml:space="preserve">Wartość zadania brutto  </t>
  </si>
  <si>
    <t>Gaza opatrunkowa jałowa 17n,1/2m2</t>
  </si>
  <si>
    <t>1 szt</t>
  </si>
  <si>
    <t>Gaza opatrunkowa jałowa 17n,1m2</t>
  </si>
  <si>
    <t>1szt</t>
  </si>
  <si>
    <t>2 szt</t>
  </si>
  <si>
    <t>Siatka opatrunkowa elastyczna 4 - 1m w stanie wolnym</t>
  </si>
  <si>
    <t>Plaster z opatrunkiem  na włókninie z klejem  hypoalergicznym  1m x 8cm</t>
  </si>
  <si>
    <t>5kg</t>
  </si>
  <si>
    <t>NAZWA  HANDLOWA</t>
  </si>
  <si>
    <t>ZADANIE  NR  2</t>
  </si>
  <si>
    <t>ZADANIE  NR  9</t>
  </si>
  <si>
    <t>NAZWA   HANDLOWA</t>
  </si>
  <si>
    <t xml:space="preserve">NAZWA HANDLOWA </t>
  </si>
  <si>
    <t xml:space="preserve">1 metr </t>
  </si>
  <si>
    <t>Kompresy bawełniane niejałowe  z podwijanymi brzegami 13n8w-w 7,5*7,5</t>
  </si>
  <si>
    <t>Kompresy bawełniane niejałowe z podwijanymi brzegami 13n8w-w 10*10</t>
  </si>
  <si>
    <t>PRODUCENT</t>
  </si>
  <si>
    <t>40 szt</t>
  </si>
  <si>
    <t>Pudełko apteczne z zakrętką 750 ml/700g - kolor biały</t>
  </si>
  <si>
    <t>Pudełko apteczne z zakrętką  150 g - kolor biały</t>
  </si>
  <si>
    <t>Butelka szklana  10 ml</t>
  </si>
  <si>
    <t>Butelka szklana  50 ml</t>
  </si>
  <si>
    <t>Butelka szklana  100 ml</t>
  </si>
  <si>
    <t>Butelka szklana  250 ml</t>
  </si>
  <si>
    <t>Butelka szkalna  500 ml</t>
  </si>
  <si>
    <t>Butelka szklana 1000 ml</t>
  </si>
  <si>
    <t>Nakrętka na butelkę o srednicy 18 mm</t>
  </si>
  <si>
    <t>Nakrętka z kroplomierzem  na butelkę o srednicy 18 mm</t>
  </si>
  <si>
    <t>Torebka apteczna biała 75 g - 12*17 cm</t>
  </si>
  <si>
    <t>Kapsułki skrobiowe    nr 3</t>
  </si>
  <si>
    <t>Kapsułki skrobiowe    nr 5</t>
  </si>
  <si>
    <t>Pudełko apteczne z zakrętką 600 ml/500g - kolor biały</t>
  </si>
  <si>
    <t>Pudełko apteczne z zakrętką 50 g - kolor biały</t>
  </si>
  <si>
    <t>Nakrętka na butelkę o średnicy 28 mm</t>
  </si>
  <si>
    <t>10 szt         w blistrze</t>
  </si>
  <si>
    <t>500 szt</t>
  </si>
  <si>
    <t>Etykietka pomarańczowa przylepna "Lek do oczu"</t>
  </si>
  <si>
    <t>Etykietka pomarańczowa zewn. 35 * 65 mm (przylepna)</t>
  </si>
  <si>
    <t>Etykietka pomaańczowa długa 5,8 cm x21 cm</t>
  </si>
  <si>
    <t>ZADANIE  NR  7</t>
  </si>
  <si>
    <t>ZADANIE  NR 22</t>
  </si>
  <si>
    <t>100 m</t>
  </si>
  <si>
    <t>Gaza opatrunkowa 17n szer.90 cm w składkach po 100 m.</t>
  </si>
  <si>
    <t>Kompresy niejałowe wysokochłonne  10 cm x 20 cm</t>
  </si>
  <si>
    <t>Uwaga.Produkt musi spełniać wymogi sterylizacji w autoklawie</t>
  </si>
  <si>
    <t>ZADANIE  NR 23</t>
  </si>
  <si>
    <t>Serweta operacyjna jałowa 17n 4w-wy z nitką radiacyjną i tasiemką              75cm *90 cm</t>
  </si>
  <si>
    <t>Opatrunek foliowy  chłonny, wodoodporny z wkładem piankowym              o strukturze plastra miodu o wymiarach 25 cm x 10 cm.                              Rozmiar wkładu chłonnego 20,1 cm x 4,6 cm</t>
  </si>
  <si>
    <t>1.</t>
  </si>
  <si>
    <t>2.</t>
  </si>
  <si>
    <t>3.</t>
  </si>
  <si>
    <t>4.</t>
  </si>
  <si>
    <t>5.</t>
  </si>
  <si>
    <t>6.</t>
  </si>
  <si>
    <t>7.</t>
  </si>
  <si>
    <t xml:space="preserve">  Gąbka kalogenowa pokryta  w formie suchej i stałej ludzkim fibrynogenem i ludzką  trombina 3,0 x 2,5 cm </t>
  </si>
  <si>
    <t xml:space="preserve">  Gąbka kalogenowa pokryta  w formie suchej i stałej ludzkim fibrynogenem i ludzką  trombina 9,5 x 4,8 cm .</t>
  </si>
  <si>
    <t xml:space="preserve">  Gąbka kalogenowa pokryta  w formie suchej i stałej ludzkim fibrynogenem i ludzką  trombina 4,8 x 4,8cm  </t>
  </si>
  <si>
    <t>ZADANIE  NR 24</t>
  </si>
  <si>
    <t>ZADANIE  NR  14</t>
  </si>
  <si>
    <t>ZADANIE  NR  16</t>
  </si>
  <si>
    <t>Opatrunek hydrożelowy na twarz 25x25 cm</t>
  </si>
  <si>
    <t xml:space="preserve">Opatrunek hydrożelowy  20x 40 cm </t>
  </si>
  <si>
    <t xml:space="preserve">Opatrunek hydrożelowy  20x 20 cm </t>
  </si>
  <si>
    <t>Opatrunki antybakteryjne ze srebrem jonowym 10*10 cm</t>
  </si>
  <si>
    <t>Opatrunki antybakteryjne ze srebrem jonowym 15*15 cm</t>
  </si>
  <si>
    <t>5 szt</t>
  </si>
  <si>
    <t>Zamawiający wymaga nieodpłatnego użyczenia urzadzeń kompatybilnych z zaproponowanymi zestawami opatrunków i kanistrów</t>
  </si>
  <si>
    <t>Kompresy gazowe jałowe  z podwijanymi brzegami 17n8w-w z nitką radiacyjną 7,5*7,5</t>
  </si>
  <si>
    <t>Kompresy gazowe jałowe  z podwijanymi brzegami 17n8w-w z nitką radiacyjną 10*10</t>
  </si>
  <si>
    <t>słownie</t>
  </si>
  <si>
    <t>20 szt</t>
  </si>
  <si>
    <t>Uwaga : Kompresy z gazy 100 % bawełnianej bielonej bezchlorowo z nitka RTG, jałowe, sterylizowane parą wodną ,17nitkowe , 8 warstwowe z podwijanymi brzegami,  opakowanie papierowo-foliowe, umożliwiające obserwację zawartości, na opakowaniu jednostkowym podwójna etykieta samoprzylepna zawierająca min. nazwe wyrobu, nr serii, datę ważności, pełne dane producenta ,dodatkowe opakowanie zbiorcze zawartości pozwalające na bezpieczny transport w warunkach bloku operacyjnego, klasyfikowane jako chirurgiczny inwazyjny wyrób medyczny w klasie IIa według reguły 7.</t>
  </si>
  <si>
    <t>Zadanie  NR 29</t>
  </si>
  <si>
    <t>6 szt</t>
  </si>
  <si>
    <t>GĄBKA ŻELATYNOWA SPECJAL 80*50*1mm</t>
  </si>
  <si>
    <t>GĄBKA ŻELATYNOWA STANDARD 80*50*10mm</t>
  </si>
  <si>
    <t>12 szt</t>
  </si>
  <si>
    <t>5  sztuk</t>
  </si>
  <si>
    <t>GĄBKA ŻELATYNOWA - TAMPON ANALNY Z OTWOREM CENTRALNYM, JAŁOWA,CHŁONNA śr 30 mm dł 80 mm</t>
  </si>
  <si>
    <t>3 sztuki</t>
  </si>
  <si>
    <t>Kompresy bawełniane jałowe 17n8w-w 7,5*7,5 w opak.papier./ folia</t>
  </si>
  <si>
    <t>Kompresy bawełniane jałowe 17n8w-w 10*10 w opak.papier./ folia</t>
  </si>
  <si>
    <t>Uwaga poz 6 Produkt  musi spełniać wymogi sterylizacji w autoklawie</t>
  </si>
  <si>
    <t xml:space="preserve">Serweta operacyjna jałowa 17n 4w-wy z nitką radiacyjną i tasiemką 45*45 cm </t>
  </si>
  <si>
    <t>kompresy z włókniny 100% bawełnianej bielonej bezchlorowo, jałowe, niepylące, nieposiadające luźnych nitek, w zwłokniny 40g/m2, 4 warstwowe, 7,5cm*7,5 cm A3, sterylizowane para wodną (wymagany protokół walidacji sterylizacji ), klasyfikowane jako chirurgiczny inwazyjny wyrób medyczny w klasie IIa według reguły7, opakowanie foliowo-papierowe umożliwiajace obserwację zawartości, opakowanie pośrednie foliowe a'25 sztuk z etykietą zawierającą wszelkie informacje zgodne z Rozp. o wymaganiach zasadniczych wyrobów medycznych, dodatkowe opakowanie foliowe zawartości kartonu zbiorczego pozwalające na bezpieczny transport w warunkach bloku operacyjnego.</t>
  </si>
  <si>
    <t>Plaster na tkaninie bawełnianej z klejem  hypoalergicznym 5m do 9,14 m x5 cm, ząbkowany brzeg</t>
  </si>
  <si>
    <t>Przylepiec chirurgiczny na białej włókninie  5m do 9,14  m x 12,5 mm</t>
  </si>
  <si>
    <t xml:space="preserve">Przylepiec chirurgiczny na białej włókninie  5m do 9,14  m x 25 mm </t>
  </si>
  <si>
    <t xml:space="preserve">Przylepiec na porowatej przezroczystej folii 5m do 9,14m x 5cm  </t>
  </si>
  <si>
    <t>Kanistry kompatybilne z opatrunkiem</t>
  </si>
  <si>
    <r>
      <t xml:space="preserve">Jałowy zestaw opatrunkowy </t>
    </r>
    <r>
      <rPr>
        <b/>
        <sz val="9"/>
        <rFont val="Arial CE"/>
        <family val="0"/>
      </rPr>
      <t>mały</t>
    </r>
    <r>
      <rPr>
        <sz val="9"/>
        <rFont val="Arial CE"/>
        <family val="0"/>
      </rPr>
      <t xml:space="preserve"> do podciśnieniowej terapii lecznia ran składający się z:1) opatrunku piankowgo z elastycznej, czarnej pianki hydrofobowej o wymiarach 10 cm x 7,5 cm x 3,3 cm. +/- 1 cm 2) samprzylepnej podkładki z portem, połączonej z dwuświatłowym drenem z silikonu. 3) 2x samprzylepnej  transparentnej folii poliuretanowej 15 cm x 20 cm. Całość jałowo pakowana, umieszczona na polipropylenowej tacce.</t>
    </r>
  </si>
  <si>
    <r>
      <t xml:space="preserve">Jałowy zestaw opatrunkowy </t>
    </r>
    <r>
      <rPr>
        <b/>
        <sz val="9"/>
        <rFont val="Arial CE"/>
        <family val="0"/>
      </rPr>
      <t>średni</t>
    </r>
    <r>
      <rPr>
        <sz val="9"/>
        <rFont val="Arial CE"/>
        <family val="0"/>
      </rPr>
      <t xml:space="preserve"> do podciśnieniowej terapii lecznia ran składający się z:1) opatrunku piankowgo z elastycznej, czarnej pianki hydrofobowej o wymiarach 18 cm x 12,5 cm x 3,3 cm +/- 1 cm.2) samprzylepnej podkładki z portem, połączonej z dwuświatłowym drenem z silikonu. 3) 2x samprzylepnej  transparentnej folii poliuretanowej 20 cm x 30 cm. Całość jałowo pakowana, umieszczona na polipropylenowej tacce.</t>
    </r>
  </si>
  <si>
    <r>
      <t xml:space="preserve">Jałowy zestaw opatrunkowy </t>
    </r>
    <r>
      <rPr>
        <b/>
        <sz val="9"/>
        <rFont val="Arial CE"/>
        <family val="0"/>
      </rPr>
      <t>duży</t>
    </r>
    <r>
      <rPr>
        <sz val="9"/>
        <rFont val="Arial CE"/>
        <family val="0"/>
      </rPr>
      <t xml:space="preserve"> do podciśnieniowej terapii lecznia ran składający się z:1) opatrunku piankowgo z elastycznej, czarnej pianki hydrofobowej o wymiarach 25 cm x 15 cm x 3,3 cm +/- 1 cm .2) samprzylepnej podkładki z portem, połączonej z dwuświatłowym drenem z silikonu. 3) 2x samprzylepnej  transparentnej folii poliuretanowej 20 cm x 30 cm. Całość jałowo pakowana, umieszczona na polipropylenowej tacce.</t>
    </r>
  </si>
  <si>
    <r>
      <t xml:space="preserve">Jałowy zbiornik na wydzielinę </t>
    </r>
    <r>
      <rPr>
        <b/>
        <sz val="9"/>
        <rFont val="Arial CE"/>
        <family val="0"/>
      </rPr>
      <t>300</t>
    </r>
    <r>
      <rPr>
        <sz val="9"/>
        <rFont val="Arial CE"/>
        <family val="0"/>
      </rPr>
      <t xml:space="preserve"> ml połączony z dwuświatłowym drenem z silikonu o długości180 cm</t>
    </r>
  </si>
  <si>
    <r>
      <t xml:space="preserve">Jałowy zbiornik na wydzielinę </t>
    </r>
    <r>
      <rPr>
        <b/>
        <sz val="9"/>
        <rFont val="Arial CE"/>
        <family val="0"/>
      </rPr>
      <t>800</t>
    </r>
    <r>
      <rPr>
        <sz val="9"/>
        <rFont val="Arial CE"/>
        <family val="0"/>
      </rPr>
      <t xml:space="preserve"> ml połączony z dwuświatłowym drenem z silikonu o długości180 cm</t>
    </r>
  </si>
  <si>
    <t xml:space="preserve">Przylepiec chirurgiczny na białej włókninie 5m do 9,14 m x 50 mm </t>
  </si>
  <si>
    <t xml:space="preserve">Materiał hemostatyczny wykonany ze 100 % oksydowanej regenerowanej celulozy, o właściwościach bakteriobójczych hamujacych MRSA,MRSE,PRSP i VRE. Zawartość grupy karboksylowej 18-24%. Czas wchłaniania 7-14 dni. pH(2,5-3,5). Wymiar 10x20 cm. </t>
  </si>
  <si>
    <t>Opatrunek oczny  sterylny o wymiarach 5 x 6 cm złożony z 4 warstw waty bawełnianej i wykroju gazy 18 x 18 cm ,17nitkowej.</t>
  </si>
  <si>
    <t>Opatrunek oczny  sterylny o wymiarach 5 x 6 cm złożony z 2 warstw waty bawełnianej i wykroju gazy 18 x 18 cm ,17nitkowej.</t>
  </si>
  <si>
    <t>ZADANIE  NR  15</t>
  </si>
  <si>
    <t>Poz. 1-2 .Klasa  II  A, reguła 7</t>
  </si>
  <si>
    <t>ZADANIE  NR  5</t>
  </si>
  <si>
    <t xml:space="preserve">Kompresy neurochirurgiczne,jałowe 6 warstw bawełniane chłonne ze znacznikiem rtg    o wymiarach 1 x 1 cm  </t>
  </si>
  <si>
    <t xml:space="preserve">Kompresy neurochirurgiczne,jałowe 6 warstw bawełniane chłonne ze znacznikiem rtg    o wymiarach  2x 1 cm  </t>
  </si>
  <si>
    <t xml:space="preserve">Kompresy neurochirurgiczne,jałowe 6 warstw bawełniane chłonne ze znacznikiem rtg     o wymiarach 2 x 4 cm  </t>
  </si>
  <si>
    <t xml:space="preserve">Kompresy neurochirurgiczne,jałowe 6 warstw bawełniane chłonne ze znacznikiem rtg      o wymiarach 3x9 cm  </t>
  </si>
  <si>
    <t>ZADANIE  NR 20</t>
  </si>
  <si>
    <t>Opatrunek foliowy,sterylny, do mocowania cewników centralnych,                              wym.10 cm x 12 cm, typu Tegaderm</t>
  </si>
  <si>
    <t xml:space="preserve">  ZADANIE  NR 10</t>
  </si>
  <si>
    <t>ZADANIE  NR  11</t>
  </si>
  <si>
    <t>ZADANIE  NR 17</t>
  </si>
  <si>
    <t>Zadanie  NR 25</t>
  </si>
  <si>
    <t>Zadanie  NR 26</t>
  </si>
  <si>
    <t>Zadanie  NR 27</t>
  </si>
  <si>
    <t>Zadanie  NR 28</t>
  </si>
  <si>
    <t>ZADANIE  NR 30</t>
  </si>
  <si>
    <t>ZADANIE  NR 31</t>
  </si>
  <si>
    <t>100   szt</t>
  </si>
  <si>
    <t>50 szt</t>
  </si>
  <si>
    <t>250 szt</t>
  </si>
  <si>
    <t xml:space="preserve">Kompresy neurochirurgiczne,jałowe 6 warstw bawełniane chłonne ze znacznikiem rtg    o wymiarach 2 x 5 cm  </t>
  </si>
  <si>
    <t xml:space="preserve">Kompresy neurochirurgiczne,jałowe 6 warstw bawełniane chłonne ze znacznikiem rtg    o wymiarach 3 x 7,5 mm  </t>
  </si>
  <si>
    <t>Załącznik nr 2 do SWZ FZP.II-241/38/21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</si>
</sst>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"/>
    <numFmt numFmtId="179" formatCode="0.00000"/>
    <numFmt numFmtId="180" formatCode="[$-415]dddd\,\ d\ mmmm\ yyyy"/>
    <numFmt numFmtId="181" formatCode="#,##0.00\ &quot;zł&quot;"/>
  </numFmts>
  <fonts count="4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u val="single"/>
      <sz val="9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9"/>
      <color indexed="12"/>
      <name val="Arial CE"/>
      <family val="0"/>
    </font>
    <font>
      <sz val="9"/>
      <color indexed="59"/>
      <name val="Arial CE"/>
      <family val="0"/>
    </font>
    <font>
      <sz val="9"/>
      <color indexed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2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2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4" fontId="1" fillId="0" borderId="10" xfId="60" applyFont="1" applyFill="1" applyBorder="1" applyAlignment="1">
      <alignment/>
    </xf>
    <xf numFmtId="44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/>
    </xf>
    <xf numFmtId="44" fontId="0" fillId="0" borderId="10" xfId="0" applyNumberFormat="1" applyBorder="1" applyAlignment="1">
      <alignment/>
    </xf>
    <xf numFmtId="0" fontId="48" fillId="0" borderId="0" xfId="0" applyFont="1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13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4" fontId="7" fillId="0" borderId="11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13" xfId="0" applyFont="1" applyBorder="1" applyAlignment="1">
      <alignment wrapText="1"/>
    </xf>
    <xf numFmtId="0" fontId="7" fillId="0" borderId="0" xfId="0" applyFont="1" applyFill="1" applyBorder="1" applyAlignment="1">
      <alignment shrinkToFit="1"/>
    </xf>
    <xf numFmtId="0" fontId="7" fillId="0" borderId="10" xfId="0" applyFont="1" applyBorder="1" applyAlignment="1">
      <alignment shrinkToFit="1"/>
    </xf>
    <xf numFmtId="0" fontId="9" fillId="0" borderId="10" xfId="44" applyFont="1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Fill="1" applyBorder="1" applyAlignment="1">
      <alignment wrapText="1"/>
    </xf>
    <xf numFmtId="0" fontId="7" fillId="0" borderId="0" xfId="0" applyFont="1" applyBorder="1" applyAlignment="1">
      <alignment horizontal="justify" vertical="justify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12" fillId="0" borderId="12" xfId="0" applyFont="1" applyFill="1" applyBorder="1" applyAlignment="1">
      <alignment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181" fontId="0" fillId="0" borderId="10" xfId="0" applyNumberFormat="1" applyFill="1" applyBorder="1" applyAlignment="1">
      <alignment/>
    </xf>
    <xf numFmtId="174" fontId="7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99"/>
  <sheetViews>
    <sheetView tabSelected="1" zoomScalePageLayoutView="0" workbookViewId="0" topLeftCell="D277">
      <selection activeCell="E264" sqref="E264"/>
    </sheetView>
  </sheetViews>
  <sheetFormatPr defaultColWidth="9.00390625" defaultRowHeight="12.75"/>
  <cols>
    <col min="1" max="3" width="0" style="3" hidden="1" customWidth="1"/>
    <col min="4" max="4" width="4.00390625" style="3" customWidth="1"/>
    <col min="5" max="5" width="67.00390625" style="3" customWidth="1"/>
    <col min="6" max="6" width="10.625" style="3" customWidth="1"/>
    <col min="7" max="7" width="8.375" style="3" customWidth="1"/>
    <col min="8" max="8" width="16.00390625" style="3" customWidth="1"/>
    <col min="9" max="9" width="18.375" style="3" customWidth="1"/>
    <col min="10" max="10" width="11.25390625" style="3" customWidth="1"/>
    <col min="11" max="11" width="13.125" style="3" customWidth="1"/>
    <col min="12" max="12" width="12.375" style="3" bestFit="1" customWidth="1"/>
    <col min="13" max="13" width="13.625" style="3" bestFit="1" customWidth="1"/>
    <col min="14" max="16384" width="9.125" style="3" customWidth="1"/>
  </cols>
  <sheetData>
    <row r="1" spans="10:13" ht="12.75">
      <c r="J1" s="85" t="s">
        <v>205</v>
      </c>
      <c r="K1" s="85"/>
      <c r="L1" s="85"/>
      <c r="M1" s="85"/>
    </row>
    <row r="2" ht="12.75">
      <c r="E2" s="7" t="s">
        <v>68</v>
      </c>
    </row>
    <row r="3" spans="4:9" ht="12.75">
      <c r="D3" s="27"/>
      <c r="E3" s="38" t="s">
        <v>23</v>
      </c>
      <c r="F3" s="27"/>
      <c r="G3" s="27"/>
      <c r="H3" s="27"/>
      <c r="I3" s="27"/>
    </row>
    <row r="4" spans="4:13" s="6" customFormat="1" ht="36">
      <c r="D4" s="28" t="s">
        <v>69</v>
      </c>
      <c r="E4" s="28" t="s">
        <v>70</v>
      </c>
      <c r="F4" s="29" t="s">
        <v>71</v>
      </c>
      <c r="G4" s="30" t="s">
        <v>72</v>
      </c>
      <c r="H4" s="30" t="s">
        <v>98</v>
      </c>
      <c r="I4" s="30" t="s">
        <v>90</v>
      </c>
      <c r="J4" s="10" t="s">
        <v>57</v>
      </c>
      <c r="K4" s="11" t="s">
        <v>58</v>
      </c>
      <c r="L4" s="11" t="s">
        <v>59</v>
      </c>
      <c r="M4" s="11" t="s">
        <v>60</v>
      </c>
    </row>
    <row r="5" spans="4:13" ht="12.75">
      <c r="D5" s="31" t="s">
        <v>130</v>
      </c>
      <c r="E5" s="31" t="s">
        <v>8</v>
      </c>
      <c r="F5" s="32" t="s">
        <v>7</v>
      </c>
      <c r="G5" s="32">
        <v>1</v>
      </c>
      <c r="H5" s="39"/>
      <c r="I5" s="40"/>
      <c r="J5" s="18"/>
      <c r="K5" s="20"/>
      <c r="L5" s="20"/>
      <c r="M5" s="20"/>
    </row>
    <row r="6" spans="4:13" ht="12.75">
      <c r="D6" s="31" t="s">
        <v>131</v>
      </c>
      <c r="E6" s="31" t="s">
        <v>9</v>
      </c>
      <c r="F6" s="32" t="s">
        <v>7</v>
      </c>
      <c r="G6" s="32">
        <v>2</v>
      </c>
      <c r="H6" s="39"/>
      <c r="I6" s="40"/>
      <c r="J6" s="18"/>
      <c r="K6" s="20"/>
      <c r="L6" s="20"/>
      <c r="M6" s="20"/>
    </row>
    <row r="7" spans="4:13" ht="12.75">
      <c r="D7" s="31" t="s">
        <v>132</v>
      </c>
      <c r="E7" s="44" t="s">
        <v>14</v>
      </c>
      <c r="F7" s="32" t="s">
        <v>73</v>
      </c>
      <c r="G7" s="32">
        <v>2</v>
      </c>
      <c r="H7" s="39"/>
      <c r="I7" s="40"/>
      <c r="J7" s="18"/>
      <c r="K7" s="20"/>
      <c r="L7" s="20"/>
      <c r="M7" s="20"/>
    </row>
    <row r="8" spans="4:13" ht="12.75">
      <c r="D8" s="31" t="s">
        <v>133</v>
      </c>
      <c r="E8" s="31" t="s">
        <v>74</v>
      </c>
      <c r="F8" s="32" t="s">
        <v>75</v>
      </c>
      <c r="G8" s="32">
        <v>20</v>
      </c>
      <c r="H8" s="39"/>
      <c r="I8" s="40"/>
      <c r="J8" s="18"/>
      <c r="K8" s="20"/>
      <c r="L8" s="20"/>
      <c r="M8" s="20"/>
    </row>
    <row r="9" spans="4:13" ht="12.75">
      <c r="D9" s="31" t="s">
        <v>134</v>
      </c>
      <c r="E9" s="31" t="s">
        <v>15</v>
      </c>
      <c r="F9" s="32" t="s">
        <v>16</v>
      </c>
      <c r="G9" s="32">
        <v>6</v>
      </c>
      <c r="H9" s="39"/>
      <c r="I9" s="40"/>
      <c r="J9" s="18"/>
      <c r="K9" s="20"/>
      <c r="L9" s="20"/>
      <c r="M9" s="20"/>
    </row>
    <row r="10" spans="4:13" ht="12.75">
      <c r="D10" s="31" t="s">
        <v>135</v>
      </c>
      <c r="E10" s="31" t="s">
        <v>3</v>
      </c>
      <c r="F10" s="32" t="s">
        <v>7</v>
      </c>
      <c r="G10" s="31">
        <v>30</v>
      </c>
      <c r="H10" s="39"/>
      <c r="I10" s="40"/>
      <c r="J10" s="18"/>
      <c r="K10" s="20"/>
      <c r="L10" s="20"/>
      <c r="M10" s="20"/>
    </row>
    <row r="11" spans="4:13" ht="12.75">
      <c r="D11" s="31" t="s">
        <v>136</v>
      </c>
      <c r="E11" s="31" t="s">
        <v>79</v>
      </c>
      <c r="F11" s="32" t="s">
        <v>75</v>
      </c>
      <c r="G11" s="31">
        <v>30</v>
      </c>
      <c r="H11" s="39"/>
      <c r="I11" s="40"/>
      <c r="J11" s="18"/>
      <c r="K11" s="20"/>
      <c r="L11" s="20"/>
      <c r="M11" s="20"/>
    </row>
    <row r="12" spans="4:13" ht="12.75">
      <c r="D12" s="27"/>
      <c r="E12" s="38" t="s">
        <v>81</v>
      </c>
      <c r="F12" s="26"/>
      <c r="G12" s="26"/>
      <c r="H12" s="26"/>
      <c r="I12" s="36"/>
      <c r="K12" s="22">
        <f>SUM(K5:K11)</f>
        <v>0</v>
      </c>
      <c r="L12" s="22">
        <f>K12*8%</f>
        <v>0</v>
      </c>
      <c r="M12" s="22">
        <f>K12+L12</f>
        <v>0</v>
      </c>
    </row>
    <row r="13" spans="4:9" ht="12.75">
      <c r="D13" s="27"/>
      <c r="E13" s="38" t="s">
        <v>67</v>
      </c>
      <c r="F13" s="26"/>
      <c r="G13" s="26"/>
      <c r="H13" s="26"/>
      <c r="I13" s="27"/>
    </row>
    <row r="14" spans="5:9" ht="12.75">
      <c r="E14" s="25" t="s">
        <v>91</v>
      </c>
      <c r="F14" s="26"/>
      <c r="G14" s="26"/>
      <c r="H14" s="26"/>
      <c r="I14" s="27"/>
    </row>
    <row r="15" spans="4:13" s="6" customFormat="1" ht="24">
      <c r="D15" s="9" t="s">
        <v>69</v>
      </c>
      <c r="E15" s="28" t="s">
        <v>70</v>
      </c>
      <c r="F15" s="29" t="s">
        <v>55</v>
      </c>
      <c r="G15" s="30" t="s">
        <v>72</v>
      </c>
      <c r="H15" s="30" t="s">
        <v>98</v>
      </c>
      <c r="I15" s="30" t="s">
        <v>90</v>
      </c>
      <c r="J15" s="10" t="s">
        <v>57</v>
      </c>
      <c r="K15" s="11" t="s">
        <v>58</v>
      </c>
      <c r="L15" s="11" t="s">
        <v>59</v>
      </c>
      <c r="M15" s="11" t="s">
        <v>60</v>
      </c>
    </row>
    <row r="16" spans="4:13" ht="12.75">
      <c r="D16" s="1">
        <v>1</v>
      </c>
      <c r="E16" s="31" t="s">
        <v>82</v>
      </c>
      <c r="F16" s="32" t="s">
        <v>83</v>
      </c>
      <c r="G16" s="33">
        <v>60100</v>
      </c>
      <c r="H16" s="34"/>
      <c r="I16" s="35"/>
      <c r="J16" s="1"/>
      <c r="K16" s="20"/>
      <c r="L16" s="20"/>
      <c r="M16" s="20"/>
    </row>
    <row r="17" spans="4:13" ht="12.75">
      <c r="D17" s="1">
        <v>2</v>
      </c>
      <c r="E17" s="31" t="s">
        <v>84</v>
      </c>
      <c r="F17" s="32" t="s">
        <v>85</v>
      </c>
      <c r="G17" s="33">
        <v>28000</v>
      </c>
      <c r="H17" s="34"/>
      <c r="I17" s="35"/>
      <c r="J17" s="1"/>
      <c r="K17" s="20"/>
      <c r="L17" s="20"/>
      <c r="M17" s="20"/>
    </row>
    <row r="18" spans="4:13" ht="12.75">
      <c r="D18" s="1">
        <v>3</v>
      </c>
      <c r="E18" s="31" t="s">
        <v>124</v>
      </c>
      <c r="F18" s="32" t="s">
        <v>123</v>
      </c>
      <c r="G18" s="33">
        <v>100</v>
      </c>
      <c r="H18" s="34"/>
      <c r="I18" s="35"/>
      <c r="J18" s="1"/>
      <c r="K18" s="20"/>
      <c r="L18" s="20"/>
      <c r="M18" s="20"/>
    </row>
    <row r="19" spans="5:13" ht="12.75">
      <c r="E19" s="36" t="s">
        <v>1</v>
      </c>
      <c r="F19" s="26"/>
      <c r="G19" s="37"/>
      <c r="H19" s="37"/>
      <c r="I19" s="36"/>
      <c r="K19" s="20">
        <f>SUM(K16:K18)</f>
        <v>0</v>
      </c>
      <c r="L19" s="20">
        <f>SUM(L16:L18)</f>
        <v>0</v>
      </c>
      <c r="M19" s="20">
        <f>SUM(M16:M18)</f>
        <v>0</v>
      </c>
    </row>
    <row r="20" spans="5:8" ht="12.75">
      <c r="E20" s="5" t="s">
        <v>66</v>
      </c>
      <c r="F20" s="4"/>
      <c r="G20" s="4"/>
      <c r="H20" s="4"/>
    </row>
    <row r="21" spans="5:8" ht="12.75">
      <c r="E21" s="5" t="s">
        <v>67</v>
      </c>
      <c r="F21" s="4"/>
      <c r="G21" s="4"/>
      <c r="H21" s="4"/>
    </row>
    <row r="22" spans="5:8" ht="12.75">
      <c r="E22" s="5"/>
      <c r="F22" s="4"/>
      <c r="G22" s="4"/>
      <c r="H22" s="4"/>
    </row>
    <row r="23" spans="5:8" ht="12.75">
      <c r="E23" s="5"/>
      <c r="F23" s="4"/>
      <c r="G23" s="4"/>
      <c r="H23" s="4"/>
    </row>
    <row r="24" spans="5:8" ht="12.75">
      <c r="E24" s="5"/>
      <c r="F24" s="4"/>
      <c r="G24" s="4"/>
      <c r="H24" s="4"/>
    </row>
    <row r="25" spans="5:8" ht="12.75">
      <c r="E25" s="5"/>
      <c r="F25" s="4"/>
      <c r="G25" s="4"/>
      <c r="H25" s="4"/>
    </row>
    <row r="26" spans="5:8" ht="12.75">
      <c r="E26" s="5"/>
      <c r="F26" s="4"/>
      <c r="G26" s="4"/>
      <c r="H26" s="4"/>
    </row>
    <row r="27" spans="4:9" ht="12.75">
      <c r="D27" s="27"/>
      <c r="E27" s="25" t="s">
        <v>24</v>
      </c>
      <c r="F27" s="26"/>
      <c r="G27" s="26"/>
      <c r="H27" s="26"/>
      <c r="I27" s="27"/>
    </row>
    <row r="28" spans="4:13" ht="24">
      <c r="D28" s="28" t="s">
        <v>69</v>
      </c>
      <c r="E28" s="28" t="s">
        <v>70</v>
      </c>
      <c r="F28" s="29" t="s">
        <v>55</v>
      </c>
      <c r="G28" s="30" t="s">
        <v>72</v>
      </c>
      <c r="H28" s="30" t="s">
        <v>98</v>
      </c>
      <c r="I28" s="30" t="s">
        <v>90</v>
      </c>
      <c r="J28" s="10" t="s">
        <v>57</v>
      </c>
      <c r="K28" s="11" t="s">
        <v>58</v>
      </c>
      <c r="L28" s="11" t="s">
        <v>59</v>
      </c>
      <c r="M28" s="11" t="s">
        <v>60</v>
      </c>
    </row>
    <row r="29" spans="4:13" ht="12.75">
      <c r="D29" s="31">
        <v>1</v>
      </c>
      <c r="E29" s="43" t="s">
        <v>163</v>
      </c>
      <c r="F29" s="32" t="s">
        <v>86</v>
      </c>
      <c r="G29" s="33">
        <v>29000</v>
      </c>
      <c r="H29" s="45"/>
      <c r="I29" s="43"/>
      <c r="J29" s="1"/>
      <c r="K29" s="20"/>
      <c r="L29" s="20"/>
      <c r="M29" s="20"/>
    </row>
    <row r="30" spans="4:13" ht="12.75">
      <c r="D30" s="31">
        <v>2</v>
      </c>
      <c r="E30" s="43" t="s">
        <v>164</v>
      </c>
      <c r="F30" s="32" t="s">
        <v>86</v>
      </c>
      <c r="G30" s="33">
        <v>6500</v>
      </c>
      <c r="H30" s="45"/>
      <c r="I30" s="43"/>
      <c r="J30" s="1"/>
      <c r="K30" s="20"/>
      <c r="L30" s="20"/>
      <c r="M30" s="20"/>
    </row>
    <row r="31" spans="4:13" ht="12.75">
      <c r="D31" s="31">
        <v>3</v>
      </c>
      <c r="E31" s="43" t="s">
        <v>45</v>
      </c>
      <c r="F31" s="32" t="s">
        <v>17</v>
      </c>
      <c r="G31" s="33">
        <v>30000</v>
      </c>
      <c r="H31" s="45"/>
      <c r="I31" s="43"/>
      <c r="J31" s="1"/>
      <c r="K31" s="20"/>
      <c r="L31" s="20"/>
      <c r="M31" s="20"/>
    </row>
    <row r="32" spans="4:13" ht="12.75">
      <c r="D32" s="31">
        <v>4</v>
      </c>
      <c r="E32" s="31" t="s">
        <v>96</v>
      </c>
      <c r="F32" s="32" t="s">
        <v>17</v>
      </c>
      <c r="G32" s="33">
        <v>24000</v>
      </c>
      <c r="H32" s="45"/>
      <c r="I32" s="43"/>
      <c r="J32" s="1"/>
      <c r="K32" s="20"/>
      <c r="L32" s="20"/>
      <c r="M32" s="20"/>
    </row>
    <row r="33" spans="4:13" ht="12.75">
      <c r="D33" s="31">
        <v>5</v>
      </c>
      <c r="E33" s="31" t="s">
        <v>97</v>
      </c>
      <c r="F33" s="32" t="s">
        <v>17</v>
      </c>
      <c r="G33" s="33">
        <v>8000</v>
      </c>
      <c r="H33" s="45"/>
      <c r="I33" s="43"/>
      <c r="J33" s="1"/>
      <c r="K33" s="20"/>
      <c r="L33" s="20"/>
      <c r="M33" s="20"/>
    </row>
    <row r="34" spans="4:13" ht="12.75">
      <c r="D34" s="27"/>
      <c r="E34" s="27" t="s">
        <v>183</v>
      </c>
      <c r="F34" s="26"/>
      <c r="G34" s="37"/>
      <c r="H34" s="46"/>
      <c r="I34" s="36"/>
      <c r="K34" s="22"/>
      <c r="L34" s="22"/>
      <c r="M34" s="22"/>
    </row>
    <row r="35" spans="4:9" ht="12.75">
      <c r="D35" s="27"/>
      <c r="E35" s="38" t="s">
        <v>66</v>
      </c>
      <c r="F35" s="26"/>
      <c r="G35" s="26"/>
      <c r="H35" s="26"/>
      <c r="I35" s="27"/>
    </row>
    <row r="36" spans="4:9" ht="12.75">
      <c r="D36" s="27"/>
      <c r="E36" s="38" t="s">
        <v>67</v>
      </c>
      <c r="F36" s="26"/>
      <c r="G36" s="26"/>
      <c r="H36" s="26"/>
      <c r="I36" s="27"/>
    </row>
    <row r="37" spans="4:9" ht="12.75">
      <c r="D37" s="27"/>
      <c r="E37" s="47"/>
      <c r="F37" s="26"/>
      <c r="G37" s="26"/>
      <c r="H37" s="26"/>
      <c r="I37" s="27"/>
    </row>
    <row r="38" spans="4:9" ht="12.75">
      <c r="D38" s="27"/>
      <c r="E38" s="25" t="s">
        <v>25</v>
      </c>
      <c r="F38" s="26"/>
      <c r="G38" s="26"/>
      <c r="H38" s="26"/>
      <c r="I38" s="27"/>
    </row>
    <row r="39" spans="4:13" ht="24">
      <c r="D39" s="28" t="s">
        <v>69</v>
      </c>
      <c r="E39" s="28" t="s">
        <v>70</v>
      </c>
      <c r="F39" s="29" t="s">
        <v>55</v>
      </c>
      <c r="G39" s="30" t="s">
        <v>72</v>
      </c>
      <c r="H39" s="30" t="s">
        <v>98</v>
      </c>
      <c r="I39" s="30" t="s">
        <v>90</v>
      </c>
      <c r="J39" s="10" t="s">
        <v>57</v>
      </c>
      <c r="K39" s="11" t="s">
        <v>58</v>
      </c>
      <c r="L39" s="11" t="s">
        <v>59</v>
      </c>
      <c r="M39" s="11" t="s">
        <v>60</v>
      </c>
    </row>
    <row r="40" spans="4:13" ht="12.75">
      <c r="D40" s="31">
        <v>1</v>
      </c>
      <c r="E40" s="31" t="s">
        <v>0</v>
      </c>
      <c r="F40" s="32" t="s">
        <v>61</v>
      </c>
      <c r="G40" s="33">
        <v>142</v>
      </c>
      <c r="H40" s="34"/>
      <c r="I40" s="35"/>
      <c r="J40" s="1"/>
      <c r="K40" s="20"/>
      <c r="L40" s="20"/>
      <c r="M40" s="20"/>
    </row>
    <row r="41" spans="4:13" ht="12.75">
      <c r="D41" s="31">
        <v>2</v>
      </c>
      <c r="E41" s="31" t="s">
        <v>76</v>
      </c>
      <c r="F41" s="32" t="s">
        <v>89</v>
      </c>
      <c r="G41" s="33">
        <v>1440</v>
      </c>
      <c r="H41" s="34"/>
      <c r="I41" s="35"/>
      <c r="J41" s="1"/>
      <c r="K41" s="20"/>
      <c r="L41" s="20"/>
      <c r="M41" s="20"/>
    </row>
    <row r="42" spans="4:13" ht="12.75">
      <c r="D42" s="27"/>
      <c r="E42" s="38" t="s">
        <v>66</v>
      </c>
      <c r="F42" s="26"/>
      <c r="G42" s="26"/>
      <c r="H42" s="26"/>
      <c r="I42" s="36"/>
      <c r="K42" s="20"/>
      <c r="L42" s="20"/>
      <c r="M42" s="20"/>
    </row>
    <row r="43" spans="4:9" ht="15" customHeight="1">
      <c r="D43" s="27"/>
      <c r="E43" s="38" t="s">
        <v>67</v>
      </c>
      <c r="F43" s="26"/>
      <c r="G43" s="26"/>
      <c r="H43" s="26"/>
      <c r="I43" s="27"/>
    </row>
    <row r="44" spans="4:9" ht="12.75">
      <c r="D44" s="27"/>
      <c r="E44" s="25" t="s">
        <v>184</v>
      </c>
      <c r="F44" s="26"/>
      <c r="G44" s="26"/>
      <c r="H44" s="26"/>
      <c r="I44" s="27"/>
    </row>
    <row r="45" spans="4:13" s="2" customFormat="1" ht="24">
      <c r="D45" s="28" t="s">
        <v>69</v>
      </c>
      <c r="E45" s="28" t="s">
        <v>70</v>
      </c>
      <c r="F45" s="29" t="s">
        <v>55</v>
      </c>
      <c r="G45" s="30" t="s">
        <v>72</v>
      </c>
      <c r="H45" s="30" t="s">
        <v>98</v>
      </c>
      <c r="I45" s="30" t="s">
        <v>90</v>
      </c>
      <c r="J45" s="10" t="s">
        <v>57</v>
      </c>
      <c r="K45" s="11" t="s">
        <v>58</v>
      </c>
      <c r="L45" s="11" t="s">
        <v>59</v>
      </c>
      <c r="M45" s="11" t="s">
        <v>60</v>
      </c>
    </row>
    <row r="46" spans="4:13" ht="24">
      <c r="D46" s="31">
        <v>1</v>
      </c>
      <c r="E46" s="41" t="s">
        <v>62</v>
      </c>
      <c r="F46" s="32" t="s">
        <v>85</v>
      </c>
      <c r="G46" s="33">
        <v>2234</v>
      </c>
      <c r="H46" s="48"/>
      <c r="I46" s="35"/>
      <c r="J46" s="1"/>
      <c r="K46" s="20"/>
      <c r="L46" s="20"/>
      <c r="M46" s="20"/>
    </row>
    <row r="47" spans="4:13" ht="24">
      <c r="D47" s="31">
        <v>2</v>
      </c>
      <c r="E47" s="41" t="s">
        <v>48</v>
      </c>
      <c r="F47" s="32" t="s">
        <v>85</v>
      </c>
      <c r="G47" s="33">
        <v>8740</v>
      </c>
      <c r="H47" s="48"/>
      <c r="I47" s="35"/>
      <c r="J47" s="1"/>
      <c r="K47" s="20"/>
      <c r="L47" s="20"/>
      <c r="M47" s="20"/>
    </row>
    <row r="48" spans="4:13" ht="12.75">
      <c r="D48" s="31">
        <v>3</v>
      </c>
      <c r="E48" s="31" t="s">
        <v>29</v>
      </c>
      <c r="F48" s="32" t="s">
        <v>85</v>
      </c>
      <c r="G48" s="33">
        <v>4400</v>
      </c>
      <c r="H48" s="48"/>
      <c r="I48" s="35"/>
      <c r="J48" s="1"/>
      <c r="K48" s="20"/>
      <c r="L48" s="20"/>
      <c r="M48" s="20"/>
    </row>
    <row r="49" spans="4:13" ht="12.75">
      <c r="D49" s="31">
        <v>4</v>
      </c>
      <c r="E49" s="31" t="s">
        <v>30</v>
      </c>
      <c r="F49" s="32" t="s">
        <v>85</v>
      </c>
      <c r="G49" s="33">
        <v>26000</v>
      </c>
      <c r="H49" s="48"/>
      <c r="I49" s="35"/>
      <c r="J49" s="1"/>
      <c r="K49" s="20"/>
      <c r="L49" s="20"/>
      <c r="M49" s="20"/>
    </row>
    <row r="50" spans="4:13" ht="12.75">
      <c r="D50" s="31">
        <v>5</v>
      </c>
      <c r="E50" s="31" t="s">
        <v>31</v>
      </c>
      <c r="F50" s="32" t="s">
        <v>85</v>
      </c>
      <c r="G50" s="33">
        <v>15020</v>
      </c>
      <c r="H50" s="82"/>
      <c r="I50" s="35"/>
      <c r="J50" s="1"/>
      <c r="K50" s="20"/>
      <c r="L50" s="20"/>
      <c r="M50" s="20"/>
    </row>
    <row r="51" spans="4:13" ht="12.75">
      <c r="D51" s="27"/>
      <c r="E51" s="38" t="s">
        <v>66</v>
      </c>
      <c r="F51" s="27"/>
      <c r="G51" s="27"/>
      <c r="H51" s="27"/>
      <c r="I51" s="36"/>
      <c r="K51" s="22">
        <f>SUM(K46:K50)</f>
        <v>0</v>
      </c>
      <c r="L51" s="22">
        <f>SUM(L46:L50)</f>
        <v>0</v>
      </c>
      <c r="M51" s="22">
        <f>SUM(M46:M50)</f>
        <v>0</v>
      </c>
    </row>
    <row r="52" spans="4:9" ht="12.75">
      <c r="D52" s="27"/>
      <c r="E52" s="38" t="s">
        <v>67</v>
      </c>
      <c r="F52" s="27"/>
      <c r="G52" s="27"/>
      <c r="H52" s="27"/>
      <c r="I52" s="27"/>
    </row>
    <row r="53" spans="4:9" ht="12.75">
      <c r="D53" s="27"/>
      <c r="E53" s="38" t="s">
        <v>26</v>
      </c>
      <c r="F53" s="27"/>
      <c r="G53" s="27"/>
      <c r="H53" s="27"/>
      <c r="I53" s="27"/>
    </row>
    <row r="54" spans="4:13" s="6" customFormat="1" ht="24">
      <c r="D54" s="28" t="s">
        <v>69</v>
      </c>
      <c r="E54" s="28" t="s">
        <v>70</v>
      </c>
      <c r="F54" s="29" t="s">
        <v>55</v>
      </c>
      <c r="G54" s="30" t="s">
        <v>72</v>
      </c>
      <c r="H54" s="30" t="s">
        <v>98</v>
      </c>
      <c r="I54" s="30" t="s">
        <v>94</v>
      </c>
      <c r="J54" s="10" t="s">
        <v>57</v>
      </c>
      <c r="K54" s="11" t="s">
        <v>58</v>
      </c>
      <c r="L54" s="11" t="s">
        <v>59</v>
      </c>
      <c r="M54" s="11" t="s">
        <v>60</v>
      </c>
    </row>
    <row r="55" spans="4:13" ht="12.75">
      <c r="D55" s="31">
        <v>1</v>
      </c>
      <c r="E55" s="31" t="s">
        <v>11</v>
      </c>
      <c r="F55" s="32" t="s">
        <v>85</v>
      </c>
      <c r="G55" s="32">
        <v>852</v>
      </c>
      <c r="H55" s="39"/>
      <c r="I55" s="35"/>
      <c r="J55" s="24"/>
      <c r="K55" s="20"/>
      <c r="L55" s="20"/>
      <c r="M55" s="20"/>
    </row>
    <row r="56" spans="4:13" ht="12.75">
      <c r="D56" s="31">
        <v>2</v>
      </c>
      <c r="E56" s="31" t="s">
        <v>33</v>
      </c>
      <c r="F56" s="42" t="s">
        <v>2</v>
      </c>
      <c r="G56" s="42">
        <v>5</v>
      </c>
      <c r="H56" s="39"/>
      <c r="I56" s="35"/>
      <c r="J56" s="81"/>
      <c r="K56" s="20"/>
      <c r="L56" s="20"/>
      <c r="M56" s="20"/>
    </row>
    <row r="57" spans="4:13" ht="12.75">
      <c r="D57" s="31">
        <v>3</v>
      </c>
      <c r="E57" s="31" t="s">
        <v>43</v>
      </c>
      <c r="F57" s="32" t="s">
        <v>85</v>
      </c>
      <c r="G57" s="32">
        <v>25</v>
      </c>
      <c r="H57" s="39"/>
      <c r="I57" s="35"/>
      <c r="J57" s="24"/>
      <c r="K57" s="20"/>
      <c r="L57" s="20"/>
      <c r="M57" s="20"/>
    </row>
    <row r="58" spans="4:13" ht="12.75">
      <c r="D58" s="31">
        <v>4</v>
      </c>
      <c r="E58" s="31" t="s">
        <v>44</v>
      </c>
      <c r="F58" s="32" t="s">
        <v>85</v>
      </c>
      <c r="G58" s="32">
        <v>560</v>
      </c>
      <c r="H58" s="39"/>
      <c r="I58" s="35"/>
      <c r="J58" s="24"/>
      <c r="K58" s="20"/>
      <c r="L58" s="20"/>
      <c r="M58" s="20"/>
    </row>
    <row r="59" spans="4:13" ht="12.75">
      <c r="D59" s="43">
        <v>5</v>
      </c>
      <c r="E59" s="31" t="s">
        <v>42</v>
      </c>
      <c r="F59" s="32" t="s">
        <v>85</v>
      </c>
      <c r="G59" s="32">
        <v>200</v>
      </c>
      <c r="H59" s="39"/>
      <c r="I59" s="35"/>
      <c r="J59" s="24"/>
      <c r="K59" s="20"/>
      <c r="L59" s="20"/>
      <c r="M59" s="20"/>
    </row>
    <row r="60" spans="4:13" ht="12.75">
      <c r="D60" s="31">
        <v>6</v>
      </c>
      <c r="E60" s="31" t="s">
        <v>34</v>
      </c>
      <c r="F60" s="32" t="s">
        <v>16</v>
      </c>
      <c r="G60" s="33">
        <v>1200</v>
      </c>
      <c r="H60" s="39"/>
      <c r="I60" s="35"/>
      <c r="J60" s="24"/>
      <c r="K60" s="20"/>
      <c r="L60" s="20"/>
      <c r="M60" s="20"/>
    </row>
    <row r="61" spans="4:13" ht="12.75">
      <c r="D61" s="31">
        <v>7</v>
      </c>
      <c r="E61" s="31" t="s">
        <v>34</v>
      </c>
      <c r="F61" s="32" t="s">
        <v>7</v>
      </c>
      <c r="G61" s="33">
        <v>1830</v>
      </c>
      <c r="H61" s="39"/>
      <c r="I61" s="35"/>
      <c r="J61" s="24"/>
      <c r="K61" s="20"/>
      <c r="L61" s="20"/>
      <c r="M61" s="20"/>
    </row>
    <row r="62" spans="4:13" ht="12.75">
      <c r="D62" s="31">
        <v>8</v>
      </c>
      <c r="E62" s="31" t="s">
        <v>35</v>
      </c>
      <c r="F62" s="32" t="s">
        <v>7</v>
      </c>
      <c r="G62" s="32">
        <v>300</v>
      </c>
      <c r="H62" s="39"/>
      <c r="I62" s="35"/>
      <c r="J62" s="24"/>
      <c r="K62" s="20"/>
      <c r="L62" s="20"/>
      <c r="M62" s="20"/>
    </row>
    <row r="63" spans="4:13" ht="12.75">
      <c r="D63" s="31">
        <v>9</v>
      </c>
      <c r="E63" s="31" t="s">
        <v>87</v>
      </c>
      <c r="F63" s="32" t="s">
        <v>85</v>
      </c>
      <c r="G63" s="32">
        <v>1400</v>
      </c>
      <c r="H63" s="39"/>
      <c r="I63" s="35"/>
      <c r="J63" s="24"/>
      <c r="K63" s="20"/>
      <c r="L63" s="20"/>
      <c r="M63" s="20"/>
    </row>
    <row r="64" spans="4:13" ht="12.75">
      <c r="D64" s="31">
        <v>10</v>
      </c>
      <c r="E64" s="31" t="s">
        <v>4</v>
      </c>
      <c r="F64" s="32" t="s">
        <v>85</v>
      </c>
      <c r="G64" s="32">
        <v>250</v>
      </c>
      <c r="H64" s="39"/>
      <c r="I64" s="35"/>
      <c r="J64" s="24"/>
      <c r="K64" s="20"/>
      <c r="L64" s="20"/>
      <c r="M64" s="20"/>
    </row>
    <row r="65" spans="4:13" ht="12.75">
      <c r="D65" s="31">
        <v>11</v>
      </c>
      <c r="E65" s="31" t="s">
        <v>6</v>
      </c>
      <c r="F65" s="32" t="s">
        <v>85</v>
      </c>
      <c r="G65" s="32">
        <v>310</v>
      </c>
      <c r="H65" s="39"/>
      <c r="I65" s="35"/>
      <c r="J65" s="24"/>
      <c r="K65" s="20"/>
      <c r="L65" s="20"/>
      <c r="M65" s="20"/>
    </row>
    <row r="66" spans="4:13" ht="12.75">
      <c r="D66" s="31">
        <v>12</v>
      </c>
      <c r="E66" s="31" t="s">
        <v>18</v>
      </c>
      <c r="F66" s="32" t="s">
        <v>85</v>
      </c>
      <c r="G66" s="32">
        <v>105</v>
      </c>
      <c r="H66" s="39"/>
      <c r="I66" s="35"/>
      <c r="J66" s="24"/>
      <c r="K66" s="20"/>
      <c r="L66" s="20"/>
      <c r="M66" s="20"/>
    </row>
    <row r="67" spans="4:13" ht="12.75">
      <c r="D67" s="27"/>
      <c r="E67" s="38" t="s">
        <v>66</v>
      </c>
      <c r="F67" s="26"/>
      <c r="G67" s="26"/>
      <c r="H67" s="26"/>
      <c r="I67" s="36"/>
      <c r="K67" s="22">
        <f>SUM(K55:K66)</f>
        <v>0</v>
      </c>
      <c r="L67" s="22">
        <f>SUM(L55:L66)</f>
        <v>0</v>
      </c>
      <c r="M67" s="22">
        <f>SUM(M55:M66)</f>
        <v>0</v>
      </c>
    </row>
    <row r="68" spans="4:9" ht="14.25" customHeight="1">
      <c r="D68" s="27"/>
      <c r="E68" s="38" t="s">
        <v>67</v>
      </c>
      <c r="F68" s="26"/>
      <c r="G68" s="26"/>
      <c r="H68" s="26"/>
      <c r="I68" s="27"/>
    </row>
    <row r="69" spans="4:9" ht="14.25" customHeight="1">
      <c r="D69" s="27"/>
      <c r="E69" s="38"/>
      <c r="F69" s="26"/>
      <c r="G69" s="26"/>
      <c r="H69" s="26"/>
      <c r="I69" s="27"/>
    </row>
    <row r="70" spans="4:9" ht="12.75">
      <c r="D70" s="27"/>
      <c r="E70" s="25" t="s">
        <v>121</v>
      </c>
      <c r="F70" s="26"/>
      <c r="G70" s="26"/>
      <c r="H70" s="26"/>
      <c r="I70" s="27"/>
    </row>
    <row r="71" spans="4:13" ht="24">
      <c r="D71" s="28" t="s">
        <v>69</v>
      </c>
      <c r="E71" s="28" t="s">
        <v>70</v>
      </c>
      <c r="F71" s="29" t="s">
        <v>55</v>
      </c>
      <c r="G71" s="30" t="s">
        <v>72</v>
      </c>
      <c r="H71" s="30" t="s">
        <v>98</v>
      </c>
      <c r="I71" s="30" t="s">
        <v>90</v>
      </c>
      <c r="J71" s="10" t="s">
        <v>57</v>
      </c>
      <c r="K71" s="11" t="s">
        <v>58</v>
      </c>
      <c r="L71" s="11" t="s">
        <v>59</v>
      </c>
      <c r="M71" s="11" t="s">
        <v>60</v>
      </c>
    </row>
    <row r="72" spans="4:13" ht="12.75">
      <c r="D72" s="31">
        <v>1</v>
      </c>
      <c r="E72" s="41" t="s">
        <v>12</v>
      </c>
      <c r="F72" s="32" t="s">
        <v>7</v>
      </c>
      <c r="G72" s="33">
        <v>6830</v>
      </c>
      <c r="H72" s="34"/>
      <c r="I72" s="43"/>
      <c r="J72" s="1"/>
      <c r="K72" s="20"/>
      <c r="L72" s="18"/>
      <c r="M72" s="20"/>
    </row>
    <row r="73" spans="4:13" ht="12.75">
      <c r="D73" s="27"/>
      <c r="E73" s="38" t="s">
        <v>66</v>
      </c>
      <c r="F73" s="26"/>
      <c r="G73" s="26"/>
      <c r="H73" s="26"/>
      <c r="I73" s="27"/>
      <c r="K73" s="20">
        <f>SUM(K72)</f>
        <v>0</v>
      </c>
      <c r="L73" s="1">
        <f>SUM(L72)</f>
        <v>0</v>
      </c>
      <c r="M73" s="20">
        <f>SUM(M72)</f>
        <v>0</v>
      </c>
    </row>
    <row r="74" spans="4:9" ht="12.75">
      <c r="D74" s="27"/>
      <c r="E74" s="25" t="s">
        <v>27</v>
      </c>
      <c r="F74" s="26"/>
      <c r="G74" s="26"/>
      <c r="H74" s="26"/>
      <c r="I74" s="27"/>
    </row>
    <row r="75" spans="4:13" ht="24">
      <c r="D75" s="28" t="s">
        <v>69</v>
      </c>
      <c r="E75" s="28" t="s">
        <v>70</v>
      </c>
      <c r="F75" s="29" t="s">
        <v>55</v>
      </c>
      <c r="G75" s="30" t="s">
        <v>72</v>
      </c>
      <c r="H75" s="30" t="s">
        <v>98</v>
      </c>
      <c r="I75" s="30" t="s">
        <v>90</v>
      </c>
      <c r="J75" s="10" t="s">
        <v>57</v>
      </c>
      <c r="K75" s="11" t="s">
        <v>58</v>
      </c>
      <c r="L75" s="11" t="s">
        <v>59</v>
      </c>
      <c r="M75" s="11" t="s">
        <v>60</v>
      </c>
    </row>
    <row r="76" spans="4:13" ht="12.75">
      <c r="D76" s="43">
        <v>1</v>
      </c>
      <c r="E76" s="31" t="s">
        <v>125</v>
      </c>
      <c r="F76" s="32" t="s">
        <v>53</v>
      </c>
      <c r="G76" s="33">
        <v>1000</v>
      </c>
      <c r="H76" s="39"/>
      <c r="I76" s="35"/>
      <c r="J76" s="24"/>
      <c r="K76" s="20"/>
      <c r="L76" s="20"/>
      <c r="M76" s="20"/>
    </row>
    <row r="77" spans="4:13" ht="12.75">
      <c r="D77" s="36"/>
      <c r="E77" s="27" t="s">
        <v>126</v>
      </c>
      <c r="F77" s="26"/>
      <c r="G77" s="37"/>
      <c r="H77" s="26"/>
      <c r="I77" s="36"/>
      <c r="K77" s="20">
        <f>SUM(K76)</f>
        <v>0</v>
      </c>
      <c r="L77" s="20">
        <f>SUM(L76)</f>
        <v>0</v>
      </c>
      <c r="M77" s="20">
        <f>SUM(M76)</f>
        <v>0</v>
      </c>
    </row>
    <row r="78" spans="4:9" ht="12.75">
      <c r="D78" s="27"/>
      <c r="E78" s="38" t="s">
        <v>66</v>
      </c>
      <c r="F78" s="26"/>
      <c r="G78" s="26"/>
      <c r="H78" s="26"/>
      <c r="I78" s="27"/>
    </row>
    <row r="79" spans="4:9" ht="12.75">
      <c r="D79" s="27"/>
      <c r="E79" s="38" t="s">
        <v>67</v>
      </c>
      <c r="F79" s="26"/>
      <c r="G79" s="26"/>
      <c r="H79" s="26"/>
      <c r="I79" s="27"/>
    </row>
    <row r="80" spans="4:9" ht="12.75">
      <c r="D80" s="27"/>
      <c r="E80" s="25" t="s">
        <v>92</v>
      </c>
      <c r="F80" s="26"/>
      <c r="G80" s="26"/>
      <c r="H80" s="26"/>
      <c r="I80" s="27"/>
    </row>
    <row r="81" spans="4:13" ht="24">
      <c r="D81" s="28" t="s">
        <v>69</v>
      </c>
      <c r="E81" s="28" t="s">
        <v>70</v>
      </c>
      <c r="F81" s="29" t="s">
        <v>55</v>
      </c>
      <c r="G81" s="30" t="s">
        <v>72</v>
      </c>
      <c r="H81" s="30" t="s">
        <v>98</v>
      </c>
      <c r="I81" s="30" t="s">
        <v>90</v>
      </c>
      <c r="J81" s="10" t="s">
        <v>57</v>
      </c>
      <c r="K81" s="11" t="s">
        <v>58</v>
      </c>
      <c r="L81" s="11" t="s">
        <v>59</v>
      </c>
      <c r="M81" s="11" t="s">
        <v>60</v>
      </c>
    </row>
    <row r="82" spans="4:13" ht="24">
      <c r="D82" s="43">
        <v>1</v>
      </c>
      <c r="E82" s="41" t="s">
        <v>185</v>
      </c>
      <c r="F82" s="39" t="s">
        <v>116</v>
      </c>
      <c r="G82" s="32">
        <v>400</v>
      </c>
      <c r="H82" s="35"/>
      <c r="I82" s="35"/>
      <c r="J82" s="18"/>
      <c r="K82" s="20"/>
      <c r="L82" s="20"/>
      <c r="M82" s="20"/>
    </row>
    <row r="83" spans="4:13" ht="24">
      <c r="D83" s="43">
        <v>2</v>
      </c>
      <c r="E83" s="41" t="s">
        <v>186</v>
      </c>
      <c r="F83" s="39" t="s">
        <v>116</v>
      </c>
      <c r="G83" s="32">
        <v>400</v>
      </c>
      <c r="H83" s="35"/>
      <c r="I83" s="35"/>
      <c r="J83" s="18"/>
      <c r="K83" s="20"/>
      <c r="L83" s="20"/>
      <c r="M83" s="20"/>
    </row>
    <row r="84" spans="4:13" ht="24">
      <c r="D84" s="43">
        <v>3</v>
      </c>
      <c r="E84" s="41" t="s">
        <v>187</v>
      </c>
      <c r="F84" s="39" t="s">
        <v>116</v>
      </c>
      <c r="G84" s="32">
        <v>400</v>
      </c>
      <c r="H84" s="35"/>
      <c r="I84" s="35"/>
      <c r="J84" s="18"/>
      <c r="K84" s="20"/>
      <c r="L84" s="20"/>
      <c r="M84" s="20"/>
    </row>
    <row r="85" spans="4:13" ht="24">
      <c r="D85" s="43">
        <v>4</v>
      </c>
      <c r="E85" s="41" t="s">
        <v>188</v>
      </c>
      <c r="F85" s="39" t="s">
        <v>116</v>
      </c>
      <c r="G85" s="32">
        <v>600</v>
      </c>
      <c r="H85" s="35"/>
      <c r="I85" s="35"/>
      <c r="J85" s="18"/>
      <c r="K85" s="20"/>
      <c r="L85" s="20"/>
      <c r="M85" s="20"/>
    </row>
    <row r="86" spans="4:13" ht="24">
      <c r="D86" s="43">
        <v>5</v>
      </c>
      <c r="E86" s="41" t="s">
        <v>203</v>
      </c>
      <c r="F86" s="39" t="s">
        <v>116</v>
      </c>
      <c r="G86" s="32">
        <v>600</v>
      </c>
      <c r="H86" s="35"/>
      <c r="I86" s="35"/>
      <c r="J86" s="18"/>
      <c r="K86" s="20"/>
      <c r="L86" s="20"/>
      <c r="M86" s="20"/>
    </row>
    <row r="87" spans="4:13" ht="24">
      <c r="D87" s="43">
        <v>6</v>
      </c>
      <c r="E87" s="41" t="s">
        <v>204</v>
      </c>
      <c r="F87" s="39" t="s">
        <v>116</v>
      </c>
      <c r="G87" s="32">
        <v>600</v>
      </c>
      <c r="H87" s="35"/>
      <c r="I87" s="35"/>
      <c r="J87" s="18"/>
      <c r="K87" s="20"/>
      <c r="L87" s="20"/>
      <c r="M87" s="20"/>
    </row>
    <row r="88" spans="4:13" ht="12.75">
      <c r="D88" s="27"/>
      <c r="E88" s="38" t="s">
        <v>66</v>
      </c>
      <c r="F88" s="27"/>
      <c r="G88" s="27"/>
      <c r="H88" s="27"/>
      <c r="I88" s="36"/>
      <c r="K88" s="22">
        <f>SUM(K82:K87)</f>
        <v>0</v>
      </c>
      <c r="L88" s="22">
        <f>SUM(L82:L87)</f>
        <v>0</v>
      </c>
      <c r="M88" s="22">
        <f>SUM(M82:M87)</f>
        <v>0</v>
      </c>
    </row>
    <row r="89" spans="4:9" ht="12.75">
      <c r="D89" s="27"/>
      <c r="E89" s="38" t="s">
        <v>67</v>
      </c>
      <c r="F89" s="27"/>
      <c r="G89" s="27"/>
      <c r="H89" s="27"/>
      <c r="I89" s="27"/>
    </row>
    <row r="90" spans="4:9" ht="12.75">
      <c r="D90" s="27"/>
      <c r="E90" s="38" t="s">
        <v>191</v>
      </c>
      <c r="F90" s="27"/>
      <c r="G90" s="27"/>
      <c r="H90" s="27"/>
      <c r="I90" s="27"/>
    </row>
    <row r="91" spans="4:13" ht="24">
      <c r="D91" s="28" t="s">
        <v>69</v>
      </c>
      <c r="E91" s="28" t="s">
        <v>70</v>
      </c>
      <c r="F91" s="29" t="s">
        <v>55</v>
      </c>
      <c r="G91" s="30" t="s">
        <v>72</v>
      </c>
      <c r="H91" s="30" t="s">
        <v>98</v>
      </c>
      <c r="I91" s="30" t="s">
        <v>94</v>
      </c>
      <c r="J91" s="10" t="s">
        <v>57</v>
      </c>
      <c r="K91" s="11" t="s">
        <v>58</v>
      </c>
      <c r="L91" s="11" t="s">
        <v>59</v>
      </c>
      <c r="M91" s="11" t="s">
        <v>60</v>
      </c>
    </row>
    <row r="92" spans="4:13" ht="12.75">
      <c r="D92" s="31">
        <v>1</v>
      </c>
      <c r="E92" s="31" t="s">
        <v>36</v>
      </c>
      <c r="F92" s="32" t="s">
        <v>7</v>
      </c>
      <c r="G92" s="32">
        <v>380</v>
      </c>
      <c r="H92" s="32"/>
      <c r="I92" s="35"/>
      <c r="J92" s="24"/>
      <c r="K92" s="20"/>
      <c r="L92" s="20"/>
      <c r="M92" s="20"/>
    </row>
    <row r="93" spans="4:13" ht="12.75">
      <c r="D93" s="31">
        <v>2</v>
      </c>
      <c r="E93" s="31" t="s">
        <v>37</v>
      </c>
      <c r="F93" s="32" t="s">
        <v>7</v>
      </c>
      <c r="G93" s="32">
        <v>400</v>
      </c>
      <c r="H93" s="32"/>
      <c r="I93" s="35"/>
      <c r="J93" s="24"/>
      <c r="K93" s="20"/>
      <c r="L93" s="20"/>
      <c r="M93" s="20"/>
    </row>
    <row r="94" spans="4:13" ht="12.75">
      <c r="D94" s="27"/>
      <c r="E94" s="38" t="s">
        <v>66</v>
      </c>
      <c r="F94" s="26"/>
      <c r="G94" s="26"/>
      <c r="H94" s="26"/>
      <c r="I94" s="36"/>
      <c r="K94" s="20">
        <f>SUM(K92:K93)</f>
        <v>0</v>
      </c>
      <c r="L94" s="20">
        <f>SUM(L92:L93)</f>
        <v>0</v>
      </c>
      <c r="M94" s="20">
        <f>SUM(M92:M93)</f>
        <v>0</v>
      </c>
    </row>
    <row r="95" spans="4:9" ht="12.75">
      <c r="D95" s="27"/>
      <c r="E95" s="38" t="s">
        <v>67</v>
      </c>
      <c r="F95" s="26"/>
      <c r="G95" s="26"/>
      <c r="H95" s="26"/>
      <c r="I95" s="27"/>
    </row>
    <row r="96" spans="4:9" ht="12.75">
      <c r="D96" s="27"/>
      <c r="E96" s="27"/>
      <c r="F96" s="26"/>
      <c r="G96" s="26"/>
      <c r="H96" s="26"/>
      <c r="I96" s="27"/>
    </row>
    <row r="97" spans="4:9" ht="12.75">
      <c r="D97" s="27"/>
      <c r="E97" s="38" t="s">
        <v>192</v>
      </c>
      <c r="F97" s="27"/>
      <c r="G97" s="27"/>
      <c r="H97" s="27"/>
      <c r="I97" s="27"/>
    </row>
    <row r="98" spans="4:13" s="6" customFormat="1" ht="24">
      <c r="D98" s="28" t="s">
        <v>69</v>
      </c>
      <c r="E98" s="28" t="s">
        <v>70</v>
      </c>
      <c r="F98" s="29" t="s">
        <v>55</v>
      </c>
      <c r="G98" s="30" t="s">
        <v>72</v>
      </c>
      <c r="H98" s="30" t="s">
        <v>98</v>
      </c>
      <c r="I98" s="30" t="s">
        <v>93</v>
      </c>
      <c r="J98" s="10" t="s">
        <v>57</v>
      </c>
      <c r="K98" s="11" t="s">
        <v>58</v>
      </c>
      <c r="L98" s="11" t="s">
        <v>59</v>
      </c>
      <c r="M98" s="11" t="s">
        <v>60</v>
      </c>
    </row>
    <row r="99" spans="4:13" ht="12.75">
      <c r="D99" s="31">
        <v>1</v>
      </c>
      <c r="E99" s="31" t="s">
        <v>50</v>
      </c>
      <c r="F99" s="32" t="s">
        <v>38</v>
      </c>
      <c r="G99" s="33">
        <v>464</v>
      </c>
      <c r="H99" s="39"/>
      <c r="I99" s="41"/>
      <c r="J99" s="1"/>
      <c r="K99" s="20"/>
      <c r="L99" s="20"/>
      <c r="M99" s="20"/>
    </row>
    <row r="100" spans="4:13" ht="12.75">
      <c r="D100" s="31">
        <v>2</v>
      </c>
      <c r="E100" s="31" t="s">
        <v>51</v>
      </c>
      <c r="F100" s="32" t="s">
        <v>38</v>
      </c>
      <c r="G100" s="33">
        <v>224</v>
      </c>
      <c r="H100" s="39"/>
      <c r="I100" s="41"/>
      <c r="J100" s="1"/>
      <c r="K100" s="20"/>
      <c r="L100" s="20"/>
      <c r="M100" s="20"/>
    </row>
    <row r="101" spans="4:13" ht="12.75">
      <c r="D101" s="31">
        <v>3</v>
      </c>
      <c r="E101" s="31" t="s">
        <v>52</v>
      </c>
      <c r="F101" s="32" t="s">
        <v>38</v>
      </c>
      <c r="G101" s="33">
        <v>272</v>
      </c>
      <c r="H101" s="39"/>
      <c r="I101" s="41"/>
      <c r="J101" s="1"/>
      <c r="K101" s="20"/>
      <c r="L101" s="20"/>
      <c r="M101" s="20"/>
    </row>
    <row r="102" spans="4:13" ht="12.75">
      <c r="D102" s="31">
        <v>5</v>
      </c>
      <c r="E102" s="31" t="s">
        <v>21</v>
      </c>
      <c r="F102" s="32" t="s">
        <v>83</v>
      </c>
      <c r="G102" s="32">
        <v>270</v>
      </c>
      <c r="H102" s="39"/>
      <c r="I102" s="41"/>
      <c r="J102" s="1"/>
      <c r="K102" s="20"/>
      <c r="L102" s="20"/>
      <c r="M102" s="20"/>
    </row>
    <row r="103" spans="4:13" ht="12.75">
      <c r="D103" s="31">
        <v>6</v>
      </c>
      <c r="E103" s="31" t="s">
        <v>19</v>
      </c>
      <c r="F103" s="32" t="s">
        <v>83</v>
      </c>
      <c r="G103" s="33">
        <v>8000</v>
      </c>
      <c r="H103" s="51"/>
      <c r="I103" s="41"/>
      <c r="J103" s="1"/>
      <c r="K103" s="20"/>
      <c r="L103" s="20"/>
      <c r="M103" s="20"/>
    </row>
    <row r="104" spans="4:13" ht="12.75">
      <c r="D104" s="27"/>
      <c r="E104" s="38" t="s">
        <v>20</v>
      </c>
      <c r="F104" s="27"/>
      <c r="G104" s="27"/>
      <c r="H104" s="27"/>
      <c r="I104" s="36"/>
      <c r="K104" s="22">
        <f>SUM(K99:K103)</f>
        <v>0</v>
      </c>
      <c r="L104" s="22">
        <f>SUM(L99:L103)</f>
        <v>0</v>
      </c>
      <c r="M104" s="22">
        <f>SUM(M99:M103)</f>
        <v>0</v>
      </c>
    </row>
    <row r="105" spans="4:9" ht="12.75">
      <c r="D105" s="27"/>
      <c r="E105" s="38" t="s">
        <v>67</v>
      </c>
      <c r="F105" s="27"/>
      <c r="G105" s="27"/>
      <c r="H105" s="27"/>
      <c r="I105" s="27"/>
    </row>
    <row r="106" spans="4:9" ht="10.5" customHeight="1">
      <c r="D106" s="27"/>
      <c r="E106" s="27" t="s">
        <v>165</v>
      </c>
      <c r="F106" s="27"/>
      <c r="G106" s="27"/>
      <c r="H106" s="27"/>
      <c r="I106" s="27"/>
    </row>
    <row r="107" spans="4:9" ht="15" customHeight="1">
      <c r="D107" s="27"/>
      <c r="E107" s="38" t="s">
        <v>10</v>
      </c>
      <c r="F107" s="27"/>
      <c r="G107" s="27"/>
      <c r="H107" s="27"/>
      <c r="I107" s="27"/>
    </row>
    <row r="108" spans="4:13" s="6" customFormat="1" ht="24">
      <c r="D108" s="28" t="s">
        <v>69</v>
      </c>
      <c r="E108" s="28" t="s">
        <v>70</v>
      </c>
      <c r="F108" s="29" t="s">
        <v>55</v>
      </c>
      <c r="G108" s="52" t="s">
        <v>56</v>
      </c>
      <c r="H108" s="30" t="s">
        <v>98</v>
      </c>
      <c r="I108" s="30" t="s">
        <v>90</v>
      </c>
      <c r="J108" s="10" t="s">
        <v>57</v>
      </c>
      <c r="K108" s="11" t="s">
        <v>58</v>
      </c>
      <c r="L108" s="11" t="s">
        <v>59</v>
      </c>
      <c r="M108" s="11" t="s">
        <v>60</v>
      </c>
    </row>
    <row r="109" spans="4:13" ht="24">
      <c r="D109" s="31">
        <v>1</v>
      </c>
      <c r="E109" s="41" t="s">
        <v>168</v>
      </c>
      <c r="F109" s="32" t="s">
        <v>95</v>
      </c>
      <c r="G109" s="53">
        <v>20290</v>
      </c>
      <c r="H109" s="34"/>
      <c r="I109" s="43"/>
      <c r="J109" s="1"/>
      <c r="K109" s="20"/>
      <c r="L109" s="20"/>
      <c r="M109" s="20"/>
    </row>
    <row r="110" spans="4:13" ht="24.75" customHeight="1">
      <c r="D110" s="31">
        <v>2</v>
      </c>
      <c r="E110" s="41" t="s">
        <v>88</v>
      </c>
      <c r="F110" s="32" t="s">
        <v>95</v>
      </c>
      <c r="G110" s="42">
        <v>160</v>
      </c>
      <c r="H110" s="34"/>
      <c r="I110" s="43"/>
      <c r="J110" s="1"/>
      <c r="K110" s="20"/>
      <c r="L110" s="20"/>
      <c r="M110" s="20"/>
    </row>
    <row r="111" spans="4:13" ht="12.75">
      <c r="D111" s="31">
        <v>3</v>
      </c>
      <c r="E111" s="31" t="s">
        <v>5</v>
      </c>
      <c r="F111" s="32" t="s">
        <v>95</v>
      </c>
      <c r="G111" s="42">
        <v>172</v>
      </c>
      <c r="H111" s="34"/>
      <c r="I111" s="43"/>
      <c r="J111" s="1"/>
      <c r="K111" s="20"/>
      <c r="L111" s="20"/>
      <c r="M111" s="20"/>
    </row>
    <row r="112" spans="4:13" ht="12.75">
      <c r="D112" s="31">
        <v>4</v>
      </c>
      <c r="E112" s="41" t="s">
        <v>169</v>
      </c>
      <c r="F112" s="32" t="s">
        <v>49</v>
      </c>
      <c r="G112" s="53">
        <v>800</v>
      </c>
      <c r="H112" s="34"/>
      <c r="I112" s="43"/>
      <c r="J112" s="1"/>
      <c r="K112" s="20"/>
      <c r="L112" s="20"/>
      <c r="M112" s="20"/>
    </row>
    <row r="113" spans="4:13" ht="12.75">
      <c r="D113" s="31">
        <v>5</v>
      </c>
      <c r="E113" s="41" t="s">
        <v>170</v>
      </c>
      <c r="F113" s="32" t="s">
        <v>95</v>
      </c>
      <c r="G113" s="53">
        <v>12100</v>
      </c>
      <c r="H113" s="34"/>
      <c r="I113" s="43"/>
      <c r="J113" s="1"/>
      <c r="K113" s="20"/>
      <c r="L113" s="20"/>
      <c r="M113" s="20"/>
    </row>
    <row r="114" spans="4:13" ht="12.75">
      <c r="D114" s="31">
        <v>6</v>
      </c>
      <c r="E114" s="41" t="s">
        <v>178</v>
      </c>
      <c r="F114" s="32" t="s">
        <v>95</v>
      </c>
      <c r="G114" s="53">
        <v>2580</v>
      </c>
      <c r="H114" s="34"/>
      <c r="I114" s="43"/>
      <c r="J114" s="1"/>
      <c r="K114" s="20"/>
      <c r="L114" s="20"/>
      <c r="M114" s="20"/>
    </row>
    <row r="115" spans="4:13" ht="12.75">
      <c r="D115" s="31">
        <v>7</v>
      </c>
      <c r="E115" s="41" t="s">
        <v>171</v>
      </c>
      <c r="F115" s="32" t="s">
        <v>95</v>
      </c>
      <c r="G115" s="53">
        <v>31600</v>
      </c>
      <c r="H115" s="34"/>
      <c r="I115" s="43"/>
      <c r="J115" s="1"/>
      <c r="K115" s="20"/>
      <c r="L115" s="20"/>
      <c r="M115" s="20"/>
    </row>
    <row r="116" spans="4:13" ht="12.75">
      <c r="D116" s="31">
        <v>8</v>
      </c>
      <c r="E116" s="31" t="s">
        <v>40</v>
      </c>
      <c r="F116" s="32" t="s">
        <v>85</v>
      </c>
      <c r="G116" s="42">
        <v>920</v>
      </c>
      <c r="H116" s="34"/>
      <c r="I116" s="43"/>
      <c r="J116" s="1"/>
      <c r="K116" s="20"/>
      <c r="L116" s="20"/>
      <c r="M116" s="20"/>
    </row>
    <row r="117" spans="4:13" ht="12.75">
      <c r="D117" s="31">
        <v>9</v>
      </c>
      <c r="E117" s="31" t="s">
        <v>39</v>
      </c>
      <c r="F117" s="32" t="s">
        <v>85</v>
      </c>
      <c r="G117" s="42">
        <v>650</v>
      </c>
      <c r="H117" s="34"/>
      <c r="I117" s="43"/>
      <c r="J117" s="1"/>
      <c r="K117" s="20"/>
      <c r="L117" s="20"/>
      <c r="M117" s="20"/>
    </row>
    <row r="118" spans="4:13" ht="12.75">
      <c r="D118" s="31">
        <v>10</v>
      </c>
      <c r="E118" s="31" t="s">
        <v>41</v>
      </c>
      <c r="F118" s="32" t="s">
        <v>85</v>
      </c>
      <c r="G118" s="42">
        <v>330</v>
      </c>
      <c r="H118" s="34"/>
      <c r="I118" s="43"/>
      <c r="J118" s="1"/>
      <c r="K118" s="20"/>
      <c r="L118" s="20"/>
      <c r="M118" s="20"/>
    </row>
    <row r="119" spans="4:13" ht="12.75">
      <c r="D119" s="31">
        <v>11</v>
      </c>
      <c r="E119" s="31" t="s">
        <v>13</v>
      </c>
      <c r="F119" s="42" t="s">
        <v>156</v>
      </c>
      <c r="G119" s="53">
        <v>450</v>
      </c>
      <c r="H119" s="34"/>
      <c r="I119" s="31"/>
      <c r="J119" s="1"/>
      <c r="K119" s="20"/>
      <c r="L119" s="20"/>
      <c r="M119" s="20"/>
    </row>
    <row r="120" spans="4:13" ht="12.75">
      <c r="D120" s="27"/>
      <c r="E120" s="38" t="s">
        <v>66</v>
      </c>
      <c r="F120" s="26"/>
      <c r="G120" s="37"/>
      <c r="H120" s="26"/>
      <c r="I120" s="36"/>
      <c r="K120" s="22">
        <f>SUM(K109:K119)</f>
        <v>0</v>
      </c>
      <c r="L120" s="22">
        <f>SUM(L109:L119)</f>
        <v>0</v>
      </c>
      <c r="M120" s="22">
        <f>SUM(M109:M119)</f>
        <v>0</v>
      </c>
    </row>
    <row r="121" spans="4:9" ht="12.75">
      <c r="D121" s="27"/>
      <c r="E121" s="38" t="s">
        <v>67</v>
      </c>
      <c r="F121" s="26"/>
      <c r="G121" s="37"/>
      <c r="H121" s="26"/>
      <c r="I121" s="27"/>
    </row>
    <row r="122" spans="4:9" ht="12.75">
      <c r="D122" s="27"/>
      <c r="E122" s="38"/>
      <c r="F122" s="26"/>
      <c r="G122" s="26"/>
      <c r="H122" s="26"/>
      <c r="I122" s="27"/>
    </row>
    <row r="123" spans="4:9" ht="12.75">
      <c r="D123" s="27"/>
      <c r="E123" s="38" t="s">
        <v>28</v>
      </c>
      <c r="F123" s="27"/>
      <c r="G123" s="27"/>
      <c r="H123" s="27"/>
      <c r="I123" s="27"/>
    </row>
    <row r="124" spans="4:13" s="6" customFormat="1" ht="24">
      <c r="D124" s="54" t="s">
        <v>69</v>
      </c>
      <c r="E124" s="54" t="s">
        <v>70</v>
      </c>
      <c r="F124" s="55" t="s">
        <v>55</v>
      </c>
      <c r="G124" s="56" t="s">
        <v>72</v>
      </c>
      <c r="H124" s="56" t="s">
        <v>98</v>
      </c>
      <c r="I124" s="56" t="s">
        <v>90</v>
      </c>
      <c r="J124" s="12" t="s">
        <v>57</v>
      </c>
      <c r="K124" s="13" t="s">
        <v>58</v>
      </c>
      <c r="L124" s="13" t="s">
        <v>59</v>
      </c>
      <c r="M124" s="13" t="s">
        <v>60</v>
      </c>
    </row>
    <row r="125" spans="4:13" ht="12.75">
      <c r="D125" s="31">
        <v>1</v>
      </c>
      <c r="E125" s="31" t="s">
        <v>46</v>
      </c>
      <c r="F125" s="32" t="s">
        <v>17</v>
      </c>
      <c r="G125" s="32">
        <v>520</v>
      </c>
      <c r="H125" s="39"/>
      <c r="I125" s="35"/>
      <c r="J125" s="24"/>
      <c r="K125" s="20"/>
      <c r="L125" s="20"/>
      <c r="M125" s="20"/>
    </row>
    <row r="126" spans="4:13" ht="12.75">
      <c r="D126" s="27"/>
      <c r="E126" s="38" t="s">
        <v>66</v>
      </c>
      <c r="F126" s="26"/>
      <c r="G126" s="26"/>
      <c r="H126" s="49"/>
      <c r="I126" s="50"/>
      <c r="K126" s="23">
        <f>SUM(K125)</f>
        <v>0</v>
      </c>
      <c r="L126" s="23">
        <f>SUM(L125)</f>
        <v>0</v>
      </c>
      <c r="M126" s="23">
        <f>SUM(M125)</f>
        <v>0</v>
      </c>
    </row>
    <row r="127" spans="4:9" ht="12.75">
      <c r="D127" s="27"/>
      <c r="E127" s="38" t="s">
        <v>67</v>
      </c>
      <c r="F127" s="26"/>
      <c r="G127" s="26"/>
      <c r="H127" s="26"/>
      <c r="I127" s="27"/>
    </row>
    <row r="128" spans="4:9" ht="12.75">
      <c r="D128" s="27"/>
      <c r="E128" s="38"/>
      <c r="F128" s="26"/>
      <c r="G128" s="26"/>
      <c r="H128" s="26"/>
      <c r="I128" s="27"/>
    </row>
    <row r="129" ht="12.75">
      <c r="E129" s="38" t="s">
        <v>141</v>
      </c>
    </row>
    <row r="130" spans="4:13" ht="24">
      <c r="D130" s="54" t="s">
        <v>69</v>
      </c>
      <c r="E130" s="75" t="s">
        <v>32</v>
      </c>
      <c r="F130" s="55" t="s">
        <v>55</v>
      </c>
      <c r="G130" s="56" t="s">
        <v>72</v>
      </c>
      <c r="H130" s="56" t="s">
        <v>98</v>
      </c>
      <c r="I130" s="56" t="s">
        <v>90</v>
      </c>
      <c r="J130" s="12" t="s">
        <v>57</v>
      </c>
      <c r="K130" s="13" t="s">
        <v>58</v>
      </c>
      <c r="L130" s="13" t="s">
        <v>59</v>
      </c>
      <c r="M130" s="13" t="s">
        <v>60</v>
      </c>
    </row>
    <row r="131" spans="4:13" ht="25.5">
      <c r="D131" s="1">
        <v>1</v>
      </c>
      <c r="E131" s="79" t="s">
        <v>180</v>
      </c>
      <c r="F131" s="1" t="s">
        <v>83</v>
      </c>
      <c r="G131" s="80">
        <v>300</v>
      </c>
      <c r="H131" s="1"/>
      <c r="I131" s="1"/>
      <c r="J131" s="1"/>
      <c r="K131" s="16"/>
      <c r="L131" s="16"/>
      <c r="M131" s="16"/>
    </row>
    <row r="132" spans="4:13" ht="25.5">
      <c r="D132" s="1">
        <v>2</v>
      </c>
      <c r="E132" s="79" t="s">
        <v>181</v>
      </c>
      <c r="F132" s="1" t="s">
        <v>83</v>
      </c>
      <c r="G132" s="80">
        <v>300</v>
      </c>
      <c r="H132" s="1"/>
      <c r="I132" s="1"/>
      <c r="J132" s="1"/>
      <c r="K132" s="16"/>
      <c r="L132" s="16"/>
      <c r="M132" s="16"/>
    </row>
    <row r="133" spans="5:13" ht="12.75">
      <c r="E133" s="38" t="s">
        <v>66</v>
      </c>
      <c r="K133" s="18">
        <f>SUM(K131:K132)</f>
        <v>0</v>
      </c>
      <c r="L133" s="18">
        <f>SUM(L131:L132)</f>
        <v>0</v>
      </c>
      <c r="M133" s="18">
        <f>SUM(M131:M132)</f>
        <v>0</v>
      </c>
    </row>
    <row r="134" ht="12.75">
      <c r="E134" s="27" t="s">
        <v>152</v>
      </c>
    </row>
    <row r="135" spans="4:9" ht="12.75">
      <c r="D135" s="27"/>
      <c r="E135" s="38"/>
      <c r="F135" s="26"/>
      <c r="G135" s="26"/>
      <c r="H135" s="26"/>
      <c r="I135" s="27"/>
    </row>
    <row r="136" spans="4:9" ht="12.75">
      <c r="D136" s="27"/>
      <c r="E136" s="38"/>
      <c r="F136" s="26"/>
      <c r="G136" s="26"/>
      <c r="H136" s="26"/>
      <c r="I136" s="27"/>
    </row>
    <row r="137" spans="4:9" ht="12.75">
      <c r="D137" s="27"/>
      <c r="E137" s="38"/>
      <c r="F137" s="26"/>
      <c r="G137" s="26"/>
      <c r="H137" s="26"/>
      <c r="I137" s="27"/>
    </row>
    <row r="138" spans="4:9" ht="12.75">
      <c r="D138" s="27"/>
      <c r="E138" s="38"/>
      <c r="F138" s="26"/>
      <c r="G138" s="26"/>
      <c r="H138" s="26"/>
      <c r="I138" s="27"/>
    </row>
    <row r="139" spans="5:9" ht="12.75">
      <c r="E139" s="5"/>
      <c r="F139" s="4"/>
      <c r="G139" s="4"/>
      <c r="H139" s="4"/>
      <c r="I139" s="2"/>
    </row>
    <row r="140" spans="4:9" ht="12.75">
      <c r="D140" s="27"/>
      <c r="E140" s="38" t="s">
        <v>182</v>
      </c>
      <c r="F140" s="26"/>
      <c r="G140" s="26"/>
      <c r="H140" s="26"/>
      <c r="I140" s="27"/>
    </row>
    <row r="141" spans="4:13" ht="24">
      <c r="D141" s="28" t="s">
        <v>69</v>
      </c>
      <c r="E141" s="28" t="s">
        <v>70</v>
      </c>
      <c r="F141" s="29" t="s">
        <v>55</v>
      </c>
      <c r="G141" s="30" t="s">
        <v>72</v>
      </c>
      <c r="H141" s="30" t="s">
        <v>98</v>
      </c>
      <c r="I141" s="30" t="s">
        <v>90</v>
      </c>
      <c r="J141" s="10" t="s">
        <v>57</v>
      </c>
      <c r="K141" s="11" t="s">
        <v>58</v>
      </c>
      <c r="L141" s="11" t="s">
        <v>59</v>
      </c>
      <c r="M141" s="11" t="s">
        <v>60</v>
      </c>
    </row>
    <row r="142" spans="4:13" ht="12.75">
      <c r="D142" s="57">
        <v>1</v>
      </c>
      <c r="E142" s="78" t="s">
        <v>137</v>
      </c>
      <c r="F142" s="58" t="s">
        <v>83</v>
      </c>
      <c r="G142" s="58">
        <v>80</v>
      </c>
      <c r="H142" s="59"/>
      <c r="I142" s="60"/>
      <c r="J142" s="1"/>
      <c r="K142" s="20"/>
      <c r="L142" s="20"/>
      <c r="M142" s="20"/>
    </row>
    <row r="143" spans="4:13" ht="12.75">
      <c r="D143" s="27"/>
      <c r="E143" s="38" t="s">
        <v>66</v>
      </c>
      <c r="F143" s="61"/>
      <c r="G143" s="61"/>
      <c r="H143" s="61"/>
      <c r="I143" s="27"/>
      <c r="K143" s="20">
        <f>SUM(K142)</f>
        <v>0</v>
      </c>
      <c r="L143" s="20">
        <f>SUM(L142)</f>
        <v>0</v>
      </c>
      <c r="M143" s="20">
        <f>SUM(M142)</f>
        <v>0</v>
      </c>
    </row>
    <row r="144" spans="4:9" ht="12.75">
      <c r="D144" s="27"/>
      <c r="E144" s="38" t="s">
        <v>67</v>
      </c>
      <c r="F144" s="61"/>
      <c r="G144" s="61"/>
      <c r="H144" s="61"/>
      <c r="I144" s="27"/>
    </row>
    <row r="145" spans="4:9" ht="12.75">
      <c r="D145" s="27"/>
      <c r="E145" s="38"/>
      <c r="F145" s="26"/>
      <c r="G145" s="26"/>
      <c r="H145" s="26"/>
      <c r="I145" s="27"/>
    </row>
    <row r="146" spans="4:9" ht="12.75">
      <c r="D146" s="27"/>
      <c r="E146" s="38" t="s">
        <v>142</v>
      </c>
      <c r="F146" s="26"/>
      <c r="G146" s="26"/>
      <c r="H146" s="26"/>
      <c r="I146" s="27"/>
    </row>
    <row r="147" spans="4:13" ht="24">
      <c r="D147" s="28" t="s">
        <v>69</v>
      </c>
      <c r="E147" s="28" t="s">
        <v>70</v>
      </c>
      <c r="F147" s="29" t="s">
        <v>55</v>
      </c>
      <c r="G147" s="30" t="s">
        <v>72</v>
      </c>
      <c r="H147" s="30" t="s">
        <v>98</v>
      </c>
      <c r="I147" s="30" t="s">
        <v>90</v>
      </c>
      <c r="J147" s="10" t="s">
        <v>57</v>
      </c>
      <c r="K147" s="11" t="s">
        <v>58</v>
      </c>
      <c r="L147" s="11" t="s">
        <v>59</v>
      </c>
      <c r="M147" s="11" t="s">
        <v>60</v>
      </c>
    </row>
    <row r="148" spans="4:13" ht="12.75">
      <c r="D148" s="31" t="s">
        <v>130</v>
      </c>
      <c r="E148" s="76" t="s">
        <v>139</v>
      </c>
      <c r="F148" s="58" t="s">
        <v>86</v>
      </c>
      <c r="G148" s="58">
        <v>25</v>
      </c>
      <c r="H148" s="62"/>
      <c r="I148" s="41"/>
      <c r="J148" s="1"/>
      <c r="K148" s="20"/>
      <c r="L148" s="20"/>
      <c r="M148" s="20"/>
    </row>
    <row r="149" spans="4:13" ht="12.75">
      <c r="D149" s="57" t="s">
        <v>131</v>
      </c>
      <c r="E149" s="77" t="s">
        <v>138</v>
      </c>
      <c r="F149" s="58" t="s">
        <v>83</v>
      </c>
      <c r="G149" s="58">
        <v>30</v>
      </c>
      <c r="H149" s="59"/>
      <c r="I149" s="60"/>
      <c r="J149" s="1"/>
      <c r="K149" s="20"/>
      <c r="L149" s="20"/>
      <c r="M149" s="20"/>
    </row>
    <row r="150" spans="4:13" ht="12.75">
      <c r="D150" s="27"/>
      <c r="E150" s="38" t="s">
        <v>66</v>
      </c>
      <c r="F150" s="27"/>
      <c r="G150" s="27"/>
      <c r="H150" s="27"/>
      <c r="I150" s="36"/>
      <c r="J150" s="8"/>
      <c r="K150" s="20">
        <f>SUM(K148:K149)</f>
        <v>0</v>
      </c>
      <c r="L150" s="20">
        <f>SUM(L148:L149)</f>
        <v>0</v>
      </c>
      <c r="M150" s="20">
        <f>SUM(M148:M149)</f>
        <v>0</v>
      </c>
    </row>
    <row r="151" spans="4:9" ht="12.75">
      <c r="D151" s="27"/>
      <c r="E151" s="38" t="s">
        <v>67</v>
      </c>
      <c r="F151" s="27"/>
      <c r="G151" s="27"/>
      <c r="H151" s="27"/>
      <c r="I151" s="27"/>
    </row>
    <row r="152" spans="4:9" ht="12.75">
      <c r="D152" s="27"/>
      <c r="E152" s="38"/>
      <c r="F152" s="27"/>
      <c r="G152" s="27"/>
      <c r="H152" s="27"/>
      <c r="I152" s="27"/>
    </row>
    <row r="153" spans="4:9" ht="12.75">
      <c r="D153" s="27"/>
      <c r="E153" s="38"/>
      <c r="F153" s="27"/>
      <c r="G153" s="27"/>
      <c r="H153" s="27"/>
      <c r="I153" s="27"/>
    </row>
    <row r="154" spans="4:9" ht="12.75">
      <c r="D154" s="27"/>
      <c r="E154" s="38"/>
      <c r="F154" s="27"/>
      <c r="G154" s="27"/>
      <c r="H154" s="27"/>
      <c r="I154" s="27"/>
    </row>
    <row r="155" spans="4:9" ht="12.75">
      <c r="D155" s="27"/>
      <c r="E155" s="38"/>
      <c r="F155" s="27"/>
      <c r="G155" s="27"/>
      <c r="H155" s="27"/>
      <c r="I155" s="27"/>
    </row>
    <row r="156" spans="4:9" ht="12.75">
      <c r="D156" s="27"/>
      <c r="E156" s="38"/>
      <c r="F156" s="27"/>
      <c r="G156" s="27"/>
      <c r="H156" s="27"/>
      <c r="I156" s="27"/>
    </row>
    <row r="157" spans="4:9" ht="12.75">
      <c r="D157" s="27"/>
      <c r="E157" s="38" t="s">
        <v>193</v>
      </c>
      <c r="F157" s="27"/>
      <c r="G157" s="27"/>
      <c r="H157" s="27"/>
      <c r="I157" s="27"/>
    </row>
    <row r="158" spans="4:13" ht="24">
      <c r="D158" s="28" t="s">
        <v>69</v>
      </c>
      <c r="E158" s="28" t="s">
        <v>70</v>
      </c>
      <c r="F158" s="29" t="s">
        <v>55</v>
      </c>
      <c r="G158" s="30" t="s">
        <v>72</v>
      </c>
      <c r="H158" s="30" t="s">
        <v>98</v>
      </c>
      <c r="I158" s="30" t="s">
        <v>90</v>
      </c>
      <c r="J158" s="10" t="s">
        <v>57</v>
      </c>
      <c r="K158" s="11" t="s">
        <v>58</v>
      </c>
      <c r="L158" s="11" t="s">
        <v>59</v>
      </c>
      <c r="M158" s="11" t="s">
        <v>60</v>
      </c>
    </row>
    <row r="159" spans="4:13" ht="12.75">
      <c r="D159" s="31">
        <v>1</v>
      </c>
      <c r="E159" s="31" t="s">
        <v>166</v>
      </c>
      <c r="F159" s="32" t="s">
        <v>75</v>
      </c>
      <c r="G159" s="33">
        <v>10030</v>
      </c>
      <c r="H159" s="34"/>
      <c r="I159" s="63"/>
      <c r="J159" s="1"/>
      <c r="K159" s="20"/>
      <c r="L159" s="20"/>
      <c r="M159" s="20"/>
    </row>
    <row r="160" spans="4:13" ht="12.75">
      <c r="D160" s="31">
        <v>2</v>
      </c>
      <c r="E160" s="31" t="s">
        <v>166</v>
      </c>
      <c r="F160" s="32" t="s">
        <v>38</v>
      </c>
      <c r="G160" s="33">
        <v>7020</v>
      </c>
      <c r="H160" s="34"/>
      <c r="I160" s="63"/>
      <c r="J160" s="1"/>
      <c r="K160" s="20"/>
      <c r="L160" s="20"/>
      <c r="M160" s="20"/>
    </row>
    <row r="161" spans="4:13" ht="12.75">
      <c r="D161" s="27"/>
      <c r="E161" s="38" t="s">
        <v>66</v>
      </c>
      <c r="F161" s="26"/>
      <c r="G161" s="37"/>
      <c r="H161" s="27"/>
      <c r="I161" s="36"/>
      <c r="K161" s="20">
        <f>SUM(K159:K160)</f>
        <v>0</v>
      </c>
      <c r="L161" s="20">
        <f>SUM(L159:L160)</f>
        <v>0</v>
      </c>
      <c r="M161" s="20">
        <f>SUM(M159:M160)</f>
        <v>0</v>
      </c>
    </row>
    <row r="162" spans="4:10" ht="12.75">
      <c r="D162" s="27"/>
      <c r="E162" s="38" t="s">
        <v>67</v>
      </c>
      <c r="F162" s="26"/>
      <c r="G162" s="37"/>
      <c r="H162" s="27"/>
      <c r="I162" s="36"/>
      <c r="J162" s="8"/>
    </row>
    <row r="163" spans="4:10" ht="12.75">
      <c r="D163" s="27"/>
      <c r="E163" s="27"/>
      <c r="F163" s="26"/>
      <c r="G163" s="37"/>
      <c r="H163" s="27"/>
      <c r="I163" s="36"/>
      <c r="J163" s="8"/>
    </row>
    <row r="164" spans="4:10" ht="12.75">
      <c r="D164" s="27"/>
      <c r="E164" s="27"/>
      <c r="F164" s="26"/>
      <c r="G164" s="37"/>
      <c r="H164" s="27"/>
      <c r="I164" s="36"/>
      <c r="J164" s="8"/>
    </row>
    <row r="165" spans="4:10" ht="12.75">
      <c r="D165" s="27"/>
      <c r="E165" s="38" t="s">
        <v>77</v>
      </c>
      <c r="F165" s="26"/>
      <c r="G165" s="37"/>
      <c r="H165" s="27"/>
      <c r="I165" s="36"/>
      <c r="J165" s="8"/>
    </row>
    <row r="166" spans="4:13" ht="24">
      <c r="D166" s="28" t="s">
        <v>69</v>
      </c>
      <c r="E166" s="28" t="s">
        <v>70</v>
      </c>
      <c r="F166" s="29" t="s">
        <v>55</v>
      </c>
      <c r="G166" s="30" t="s">
        <v>72</v>
      </c>
      <c r="H166" s="30" t="s">
        <v>98</v>
      </c>
      <c r="I166" s="30" t="s">
        <v>90</v>
      </c>
      <c r="J166" s="10" t="s">
        <v>57</v>
      </c>
      <c r="K166" s="11" t="s">
        <v>58</v>
      </c>
      <c r="L166" s="11" t="s">
        <v>59</v>
      </c>
      <c r="M166" s="11" t="s">
        <v>60</v>
      </c>
    </row>
    <row r="167" spans="4:13" ht="24">
      <c r="D167" s="31">
        <v>1</v>
      </c>
      <c r="E167" s="64" t="s">
        <v>128</v>
      </c>
      <c r="F167" s="32" t="s">
        <v>83</v>
      </c>
      <c r="G167" s="31">
        <v>390</v>
      </c>
      <c r="H167" s="41"/>
      <c r="I167" s="35"/>
      <c r="J167" s="1"/>
      <c r="K167" s="20"/>
      <c r="L167" s="20"/>
      <c r="M167" s="20"/>
    </row>
    <row r="168" spans="4:13" ht="12.75">
      <c r="D168" s="27"/>
      <c r="E168" s="38" t="s">
        <v>66</v>
      </c>
      <c r="F168" s="27"/>
      <c r="G168" s="27"/>
      <c r="H168" s="27"/>
      <c r="I168" s="36"/>
      <c r="K168" s="20">
        <f>SUM(K167)</f>
        <v>0</v>
      </c>
      <c r="L168" s="20">
        <f>SUM(L167)</f>
        <v>0</v>
      </c>
      <c r="M168" s="20">
        <f>SUM(M167)</f>
        <v>0</v>
      </c>
    </row>
    <row r="169" spans="4:9" ht="12.75">
      <c r="D169" s="27"/>
      <c r="E169" s="38" t="s">
        <v>67</v>
      </c>
      <c r="F169" s="27"/>
      <c r="G169" s="27"/>
      <c r="H169" s="27"/>
      <c r="I169" s="27"/>
    </row>
    <row r="170" spans="4:9" ht="12.75">
      <c r="D170" s="27"/>
      <c r="E170" s="38"/>
      <c r="F170" s="27"/>
      <c r="G170" s="27"/>
      <c r="H170" s="27"/>
      <c r="I170" s="27"/>
    </row>
    <row r="171" spans="4:13" ht="12.75">
      <c r="D171" s="69"/>
      <c r="E171" s="83" t="s">
        <v>47</v>
      </c>
      <c r="F171" s="69"/>
      <c r="G171" s="69"/>
      <c r="H171" s="69"/>
      <c r="I171" s="69"/>
      <c r="J171"/>
      <c r="K171"/>
      <c r="L171"/>
      <c r="M171"/>
    </row>
    <row r="172" spans="4:13" ht="24">
      <c r="D172" s="28" t="s">
        <v>69</v>
      </c>
      <c r="E172" s="28" t="s">
        <v>70</v>
      </c>
      <c r="F172" s="29" t="s">
        <v>55</v>
      </c>
      <c r="G172" s="30" t="s">
        <v>72</v>
      </c>
      <c r="H172" s="30" t="s">
        <v>98</v>
      </c>
      <c r="I172" s="30" t="s">
        <v>90</v>
      </c>
      <c r="J172" s="10" t="s">
        <v>57</v>
      </c>
      <c r="K172" s="11" t="s">
        <v>58</v>
      </c>
      <c r="L172" s="11" t="s">
        <v>59</v>
      </c>
      <c r="M172" s="11" t="s">
        <v>60</v>
      </c>
    </row>
    <row r="173" spans="4:13" ht="24">
      <c r="D173" s="31">
        <v>1</v>
      </c>
      <c r="E173" s="41" t="s">
        <v>190</v>
      </c>
      <c r="F173" s="31" t="s">
        <v>2</v>
      </c>
      <c r="G173" s="31">
        <v>130</v>
      </c>
      <c r="H173" s="31"/>
      <c r="I173" s="41"/>
      <c r="J173" s="1"/>
      <c r="K173" s="20"/>
      <c r="L173" s="20"/>
      <c r="M173" s="20"/>
    </row>
    <row r="174" spans="4:13" ht="12.75">
      <c r="D174" s="69"/>
      <c r="E174" s="83" t="s">
        <v>66</v>
      </c>
      <c r="F174" s="69"/>
      <c r="G174" s="69"/>
      <c r="H174" s="69"/>
      <c r="I174" s="69"/>
      <c r="J174"/>
      <c r="K174" s="20">
        <f>SUM(K173)</f>
        <v>0</v>
      </c>
      <c r="L174" s="20">
        <f>SUM(L173)</f>
        <v>0</v>
      </c>
      <c r="M174" s="20">
        <f>SUM(M173)</f>
        <v>0</v>
      </c>
    </row>
    <row r="175" spans="4:13" ht="12.75">
      <c r="D175" s="69"/>
      <c r="E175" s="83" t="s">
        <v>67</v>
      </c>
      <c r="F175" s="69"/>
      <c r="G175" s="69"/>
      <c r="H175" s="69"/>
      <c r="I175" s="69"/>
      <c r="J175"/>
      <c r="K175" s="84"/>
      <c r="L175" s="84"/>
      <c r="M175" s="84"/>
    </row>
    <row r="176" spans="4:9" ht="12.75">
      <c r="D176" s="27"/>
      <c r="E176" s="38"/>
      <c r="F176" s="27"/>
      <c r="G176" s="27"/>
      <c r="H176" s="27"/>
      <c r="I176" s="27"/>
    </row>
    <row r="177" spans="4:13" ht="12.75">
      <c r="D177" s="27"/>
      <c r="E177" s="38"/>
      <c r="F177" s="27"/>
      <c r="G177" s="27"/>
      <c r="H177" s="27"/>
      <c r="I177" s="27"/>
      <c r="K177" s="17"/>
      <c r="L177" s="17"/>
      <c r="M177" s="17"/>
    </row>
    <row r="178" spans="4:9" ht="12.75">
      <c r="D178" s="27"/>
      <c r="E178" s="38" t="s">
        <v>189</v>
      </c>
      <c r="F178" s="27"/>
      <c r="G178" s="27"/>
      <c r="H178" s="27"/>
      <c r="I178" s="27"/>
    </row>
    <row r="179" spans="4:13" ht="24">
      <c r="D179" s="28" t="s">
        <v>69</v>
      </c>
      <c r="E179" s="65" t="s">
        <v>32</v>
      </c>
      <c r="F179" s="29" t="s">
        <v>55</v>
      </c>
      <c r="G179" s="30" t="s">
        <v>72</v>
      </c>
      <c r="H179" s="30" t="s">
        <v>98</v>
      </c>
      <c r="I179" s="30" t="s">
        <v>90</v>
      </c>
      <c r="J179" s="10" t="s">
        <v>57</v>
      </c>
      <c r="K179" s="11" t="s">
        <v>58</v>
      </c>
      <c r="L179" s="11" t="s">
        <v>59</v>
      </c>
      <c r="M179" s="11" t="s">
        <v>60</v>
      </c>
    </row>
    <row r="180" spans="4:13" s="14" customFormat="1" ht="36">
      <c r="D180" s="31">
        <v>1</v>
      </c>
      <c r="E180" s="29" t="s">
        <v>129</v>
      </c>
      <c r="F180" s="31" t="s">
        <v>83</v>
      </c>
      <c r="G180" s="31">
        <v>1250</v>
      </c>
      <c r="H180" s="41"/>
      <c r="I180" s="41"/>
      <c r="J180" s="1"/>
      <c r="K180" s="20"/>
      <c r="L180" s="20"/>
      <c r="M180" s="20"/>
    </row>
    <row r="181" spans="4:13" ht="12.75">
      <c r="D181" s="27"/>
      <c r="E181" s="38" t="s">
        <v>66</v>
      </c>
      <c r="F181" s="27"/>
      <c r="G181" s="27"/>
      <c r="H181" s="27"/>
      <c r="I181" s="27"/>
      <c r="K181" s="20">
        <f>SUM(K180)</f>
        <v>0</v>
      </c>
      <c r="L181" s="20">
        <f>SUM(L180)</f>
        <v>0</v>
      </c>
      <c r="M181" s="20">
        <f>SUM(M180)</f>
        <v>0</v>
      </c>
    </row>
    <row r="182" spans="4:9" ht="12.75">
      <c r="D182" s="27"/>
      <c r="E182" s="38" t="s">
        <v>67</v>
      </c>
      <c r="F182" s="27"/>
      <c r="G182" s="27"/>
      <c r="H182" s="27"/>
      <c r="I182" s="27"/>
    </row>
    <row r="183" spans="4:9" ht="12.75">
      <c r="D183" s="27"/>
      <c r="F183" s="27"/>
      <c r="G183" s="27"/>
      <c r="H183" s="27"/>
      <c r="I183" s="27"/>
    </row>
    <row r="184" spans="4:9" ht="12.75">
      <c r="D184" s="27"/>
      <c r="E184" s="38"/>
      <c r="F184" s="27"/>
      <c r="G184" s="27"/>
      <c r="H184" s="27"/>
      <c r="I184" s="27"/>
    </row>
    <row r="185" spans="4:9" ht="12.75">
      <c r="D185" s="27"/>
      <c r="E185" s="38"/>
      <c r="F185" s="27"/>
      <c r="G185" s="27"/>
      <c r="H185" s="27"/>
      <c r="I185" s="27"/>
    </row>
    <row r="186" spans="4:9" ht="12.75">
      <c r="D186" s="27"/>
      <c r="E186" s="38"/>
      <c r="F186" s="27"/>
      <c r="G186" s="27"/>
      <c r="H186" s="27"/>
      <c r="I186" s="27"/>
    </row>
    <row r="187" spans="4:9" ht="12.75">
      <c r="D187" s="27"/>
      <c r="E187" s="38"/>
      <c r="F187" s="27"/>
      <c r="G187" s="27"/>
      <c r="H187" s="27"/>
      <c r="I187" s="27"/>
    </row>
    <row r="188" spans="4:9" ht="12.75">
      <c r="D188" s="27"/>
      <c r="E188" s="38" t="s">
        <v>78</v>
      </c>
      <c r="F188" s="27"/>
      <c r="G188" s="27"/>
      <c r="H188" s="27"/>
      <c r="I188" s="27"/>
    </row>
    <row r="189" spans="4:13" ht="24">
      <c r="D189" s="28" t="s">
        <v>69</v>
      </c>
      <c r="E189" s="65" t="s">
        <v>32</v>
      </c>
      <c r="F189" s="29" t="s">
        <v>55</v>
      </c>
      <c r="G189" s="30" t="s">
        <v>72</v>
      </c>
      <c r="H189" s="30" t="s">
        <v>98</v>
      </c>
      <c r="I189" s="30" t="s">
        <v>90</v>
      </c>
      <c r="J189" s="10" t="s">
        <v>57</v>
      </c>
      <c r="K189" s="11" t="s">
        <v>58</v>
      </c>
      <c r="L189" s="11" t="s">
        <v>59</v>
      </c>
      <c r="M189" s="11" t="s">
        <v>60</v>
      </c>
    </row>
    <row r="190" spans="4:13" ht="72">
      <c r="D190" s="66">
        <v>1</v>
      </c>
      <c r="E190" s="67" t="s">
        <v>173</v>
      </c>
      <c r="F190" s="66" t="s">
        <v>22</v>
      </c>
      <c r="G190" s="68">
        <v>60</v>
      </c>
      <c r="H190" s="67"/>
      <c r="I190" s="67"/>
      <c r="J190" s="1"/>
      <c r="K190" s="20"/>
      <c r="L190" s="20"/>
      <c r="M190" s="20"/>
    </row>
    <row r="191" spans="4:13" ht="72">
      <c r="D191" s="31">
        <v>2</v>
      </c>
      <c r="E191" s="41" t="s">
        <v>174</v>
      </c>
      <c r="F191" s="31" t="s">
        <v>22</v>
      </c>
      <c r="G191" s="43">
        <v>90</v>
      </c>
      <c r="H191" s="67"/>
      <c r="I191" s="67"/>
      <c r="J191" s="1"/>
      <c r="K191" s="20"/>
      <c r="L191" s="20"/>
      <c r="M191" s="20"/>
    </row>
    <row r="192" spans="4:13" ht="72">
      <c r="D192" s="31">
        <v>3</v>
      </c>
      <c r="E192" s="41" t="s">
        <v>175</v>
      </c>
      <c r="F192" s="31" t="s">
        <v>16</v>
      </c>
      <c r="G192" s="43">
        <v>60</v>
      </c>
      <c r="H192" s="67"/>
      <c r="I192" s="67"/>
      <c r="J192" s="1"/>
      <c r="K192" s="20"/>
      <c r="L192" s="20"/>
      <c r="M192" s="20"/>
    </row>
    <row r="193" spans="4:13" ht="24">
      <c r="D193" s="31">
        <v>4</v>
      </c>
      <c r="E193" s="41" t="s">
        <v>176</v>
      </c>
      <c r="F193" s="31" t="s">
        <v>22</v>
      </c>
      <c r="G193" s="31">
        <v>65</v>
      </c>
      <c r="H193" s="67"/>
      <c r="I193" s="41"/>
      <c r="J193" s="1"/>
      <c r="K193" s="20"/>
      <c r="L193" s="20"/>
      <c r="M193" s="20"/>
    </row>
    <row r="194" spans="4:13" ht="24">
      <c r="D194" s="31">
        <v>5</v>
      </c>
      <c r="E194" s="41" t="s">
        <v>177</v>
      </c>
      <c r="F194" s="31" t="s">
        <v>22</v>
      </c>
      <c r="G194" s="31">
        <v>30</v>
      </c>
      <c r="H194" s="67"/>
      <c r="I194" s="41"/>
      <c r="J194" s="1"/>
      <c r="K194" s="20"/>
      <c r="L194" s="20"/>
      <c r="M194" s="20"/>
    </row>
    <row r="195" spans="4:13" ht="12.75">
      <c r="D195" s="31">
        <v>6</v>
      </c>
      <c r="E195" s="41" t="s">
        <v>54</v>
      </c>
      <c r="F195" s="31" t="s">
        <v>22</v>
      </c>
      <c r="G195" s="31">
        <v>3</v>
      </c>
      <c r="H195" s="41"/>
      <c r="I195" s="41"/>
      <c r="J195" s="1"/>
      <c r="K195" s="20"/>
      <c r="L195" s="20"/>
      <c r="M195" s="20"/>
    </row>
    <row r="196" spans="4:13" ht="24">
      <c r="D196" s="69"/>
      <c r="E196" s="70" t="s">
        <v>149</v>
      </c>
      <c r="F196" s="27"/>
      <c r="G196" s="69"/>
      <c r="H196" s="69"/>
      <c r="I196" s="36"/>
      <c r="J196"/>
      <c r="K196" s="22">
        <f>SUM(K190:K195)</f>
        <v>0</v>
      </c>
      <c r="L196" s="22">
        <f>SUM(L190:L195)</f>
        <v>0</v>
      </c>
      <c r="M196" s="22">
        <f>SUM(M190:M195)</f>
        <v>0</v>
      </c>
    </row>
    <row r="197" spans="4:13" ht="12.75">
      <c r="D197" s="69"/>
      <c r="E197" s="70" t="s">
        <v>172</v>
      </c>
      <c r="F197" s="69"/>
      <c r="G197" s="69"/>
      <c r="H197" s="69"/>
      <c r="I197" s="69"/>
      <c r="J197"/>
      <c r="K197"/>
      <c r="L197"/>
      <c r="M197"/>
    </row>
    <row r="198" spans="4:9" ht="12.75">
      <c r="D198" s="27"/>
      <c r="E198" s="27"/>
      <c r="F198" s="27"/>
      <c r="G198" s="27"/>
      <c r="H198" s="27"/>
      <c r="I198" s="27"/>
    </row>
    <row r="199" spans="4:9" ht="12.75">
      <c r="D199" s="27"/>
      <c r="E199" s="38" t="s">
        <v>122</v>
      </c>
      <c r="F199" s="27"/>
      <c r="G199" s="27"/>
      <c r="H199" s="27"/>
      <c r="I199" s="27"/>
    </row>
    <row r="200" spans="4:13" ht="24">
      <c r="D200" s="28" t="s">
        <v>69</v>
      </c>
      <c r="E200" s="65" t="s">
        <v>32</v>
      </c>
      <c r="F200" s="29" t="s">
        <v>55</v>
      </c>
      <c r="G200" s="30" t="s">
        <v>72</v>
      </c>
      <c r="H200" s="30" t="s">
        <v>98</v>
      </c>
      <c r="I200" s="30" t="s">
        <v>90</v>
      </c>
      <c r="J200" s="10" t="s">
        <v>57</v>
      </c>
      <c r="K200" s="11" t="s">
        <v>58</v>
      </c>
      <c r="L200" s="11" t="s">
        <v>59</v>
      </c>
      <c r="M200" s="11" t="s">
        <v>60</v>
      </c>
    </row>
    <row r="201" spans="4:13" ht="12.75">
      <c r="D201" s="31">
        <v>1</v>
      </c>
      <c r="E201" s="41" t="s">
        <v>63</v>
      </c>
      <c r="F201" s="31" t="s">
        <v>83</v>
      </c>
      <c r="G201" s="31">
        <v>5</v>
      </c>
      <c r="H201" s="31"/>
      <c r="I201" s="35"/>
      <c r="J201" s="24"/>
      <c r="K201" s="18"/>
      <c r="L201" s="18"/>
      <c r="M201" s="18"/>
    </row>
    <row r="202" spans="4:13" ht="12.75">
      <c r="D202" s="31">
        <v>2</v>
      </c>
      <c r="E202" s="41" t="s">
        <v>64</v>
      </c>
      <c r="F202" s="31" t="s">
        <v>83</v>
      </c>
      <c r="G202" s="31">
        <v>5</v>
      </c>
      <c r="H202" s="31"/>
      <c r="I202" s="35"/>
      <c r="J202" s="24"/>
      <c r="K202" s="18"/>
      <c r="L202" s="18"/>
      <c r="M202" s="18"/>
    </row>
    <row r="203" spans="4:13" ht="12.75">
      <c r="D203" s="31">
        <v>3</v>
      </c>
      <c r="E203" s="31" t="s">
        <v>65</v>
      </c>
      <c r="F203" s="31" t="s">
        <v>83</v>
      </c>
      <c r="G203" s="43">
        <v>330</v>
      </c>
      <c r="H203" s="31"/>
      <c r="I203" s="35"/>
      <c r="J203" s="24"/>
      <c r="K203" s="18"/>
      <c r="L203" s="18"/>
      <c r="M203" s="18"/>
    </row>
    <row r="204" spans="4:13" ht="12.75">
      <c r="D204" s="69"/>
      <c r="E204" s="38" t="s">
        <v>66</v>
      </c>
      <c r="F204" s="69"/>
      <c r="G204" s="69"/>
      <c r="H204" s="69"/>
      <c r="I204" s="36"/>
      <c r="J204"/>
      <c r="K204" s="18">
        <f>SUM(K201:K203)</f>
        <v>0</v>
      </c>
      <c r="L204" s="18">
        <f>SUM(L201:L203)</f>
        <v>0</v>
      </c>
      <c r="M204" s="18">
        <f>SUM(M201:M203)</f>
        <v>0</v>
      </c>
    </row>
    <row r="205" spans="4:13" ht="12.75">
      <c r="D205" s="69"/>
      <c r="E205" s="38" t="s">
        <v>67</v>
      </c>
      <c r="F205" s="69"/>
      <c r="G205" s="69"/>
      <c r="H205" s="69"/>
      <c r="I205" s="69"/>
      <c r="J205"/>
      <c r="K205"/>
      <c r="L205"/>
      <c r="M205"/>
    </row>
    <row r="206" spans="4:13" ht="12.75">
      <c r="D206" s="69"/>
      <c r="E206" s="38"/>
      <c r="F206" s="69"/>
      <c r="G206" s="69"/>
      <c r="H206" s="69"/>
      <c r="I206" s="69"/>
      <c r="J206"/>
      <c r="K206"/>
      <c r="L206"/>
      <c r="M206"/>
    </row>
    <row r="207" spans="4:9" ht="12.75">
      <c r="D207" s="27"/>
      <c r="E207" s="38" t="s">
        <v>127</v>
      </c>
      <c r="F207" s="27"/>
      <c r="G207" s="27"/>
      <c r="H207" s="27"/>
      <c r="I207" s="27"/>
    </row>
    <row r="208" spans="4:13" ht="24">
      <c r="D208" s="28" t="s">
        <v>69</v>
      </c>
      <c r="E208" s="65" t="s">
        <v>32</v>
      </c>
      <c r="F208" s="29" t="s">
        <v>55</v>
      </c>
      <c r="G208" s="30" t="s">
        <v>72</v>
      </c>
      <c r="H208" s="30" t="s">
        <v>98</v>
      </c>
      <c r="I208" s="30" t="s">
        <v>90</v>
      </c>
      <c r="J208" s="10" t="s">
        <v>57</v>
      </c>
      <c r="K208" s="11" t="s">
        <v>58</v>
      </c>
      <c r="L208" s="11" t="s">
        <v>59</v>
      </c>
      <c r="M208" s="11" t="s">
        <v>60</v>
      </c>
    </row>
    <row r="209" spans="4:13" ht="12.75">
      <c r="D209" s="31">
        <v>1</v>
      </c>
      <c r="E209" s="43" t="s">
        <v>143</v>
      </c>
      <c r="F209" s="43" t="s">
        <v>83</v>
      </c>
      <c r="G209" s="31">
        <v>5</v>
      </c>
      <c r="H209" s="31"/>
      <c r="I209" s="43"/>
      <c r="J209" s="1"/>
      <c r="K209" s="24"/>
      <c r="L209" s="24"/>
      <c r="M209" s="24"/>
    </row>
    <row r="210" spans="4:13" ht="12.75">
      <c r="D210" s="31">
        <v>2</v>
      </c>
      <c r="E210" s="43" t="s">
        <v>144</v>
      </c>
      <c r="F210" s="31" t="s">
        <v>83</v>
      </c>
      <c r="G210" s="31">
        <v>10</v>
      </c>
      <c r="H210" s="31"/>
      <c r="I210" s="43"/>
      <c r="J210" s="1"/>
      <c r="K210" s="24"/>
      <c r="L210" s="24"/>
      <c r="M210" s="24"/>
    </row>
    <row r="211" spans="4:13" ht="12.75">
      <c r="D211" s="31">
        <v>3</v>
      </c>
      <c r="E211" s="43" t="s">
        <v>145</v>
      </c>
      <c r="F211" s="31" t="s">
        <v>83</v>
      </c>
      <c r="G211" s="31">
        <v>10</v>
      </c>
      <c r="H211" s="31"/>
      <c r="I211" s="43"/>
      <c r="J211" s="1"/>
      <c r="K211" s="24"/>
      <c r="L211" s="24"/>
      <c r="M211" s="24"/>
    </row>
    <row r="212" spans="4:13" ht="12.75">
      <c r="D212" s="27"/>
      <c r="E212" s="38" t="s">
        <v>66</v>
      </c>
      <c r="F212" s="27"/>
      <c r="G212" s="27"/>
      <c r="H212" s="27"/>
      <c r="I212" s="27"/>
      <c r="J212"/>
      <c r="K212" s="24">
        <f>SUM(K209:K211)</f>
        <v>0</v>
      </c>
      <c r="L212" s="24">
        <f>SUM(L209:L211)</f>
        <v>0</v>
      </c>
      <c r="M212" s="24">
        <f>SUM(M209:M211)</f>
        <v>0</v>
      </c>
    </row>
    <row r="213" spans="4:9" ht="12.75">
      <c r="D213" s="27"/>
      <c r="E213" s="38" t="s">
        <v>67</v>
      </c>
      <c r="F213" s="27"/>
      <c r="G213" s="27"/>
      <c r="H213" s="27"/>
      <c r="I213" s="27"/>
    </row>
    <row r="214" spans="4:9" ht="12.75">
      <c r="D214" s="27"/>
      <c r="E214" s="38"/>
      <c r="F214" s="27"/>
      <c r="G214" s="27"/>
      <c r="H214" s="27"/>
      <c r="I214" s="27"/>
    </row>
    <row r="215" spans="4:9" ht="12.75">
      <c r="D215" s="27"/>
      <c r="E215" s="38" t="s">
        <v>140</v>
      </c>
      <c r="F215" s="27"/>
      <c r="G215" s="27"/>
      <c r="H215" s="27"/>
      <c r="I215" s="27"/>
    </row>
    <row r="216" spans="4:13" ht="24">
      <c r="D216" s="28" t="s">
        <v>69</v>
      </c>
      <c r="E216" s="65" t="s">
        <v>32</v>
      </c>
      <c r="F216" s="29" t="s">
        <v>55</v>
      </c>
      <c r="G216" s="30" t="s">
        <v>72</v>
      </c>
      <c r="H216" s="30" t="s">
        <v>98</v>
      </c>
      <c r="I216" s="30" t="s">
        <v>90</v>
      </c>
      <c r="J216" s="10" t="s">
        <v>57</v>
      </c>
      <c r="K216" s="11" t="s">
        <v>58</v>
      </c>
      <c r="L216" s="11" t="s">
        <v>59</v>
      </c>
      <c r="M216" s="11" t="s">
        <v>60</v>
      </c>
    </row>
    <row r="217" spans="4:13" ht="12.75">
      <c r="D217" s="31">
        <v>1</v>
      </c>
      <c r="E217" s="43" t="s">
        <v>146</v>
      </c>
      <c r="F217" s="43" t="s">
        <v>80</v>
      </c>
      <c r="G217" s="31">
        <v>20</v>
      </c>
      <c r="H217" s="31"/>
      <c r="I217" s="43"/>
      <c r="J217" s="1"/>
      <c r="K217" s="20"/>
      <c r="L217" s="20"/>
      <c r="M217" s="20"/>
    </row>
    <row r="218" spans="4:13" ht="12.75">
      <c r="D218" s="31">
        <v>2</v>
      </c>
      <c r="E218" s="43" t="s">
        <v>147</v>
      </c>
      <c r="F218" s="31" t="s">
        <v>148</v>
      </c>
      <c r="G218" s="31">
        <v>20</v>
      </c>
      <c r="H218" s="31"/>
      <c r="I218" s="43"/>
      <c r="J218" s="1"/>
      <c r="K218" s="20"/>
      <c r="L218" s="20"/>
      <c r="M218" s="20"/>
    </row>
    <row r="219" spans="4:13" ht="12.75">
      <c r="D219" s="27"/>
      <c r="E219" s="38" t="s">
        <v>66</v>
      </c>
      <c r="F219" s="27"/>
      <c r="G219" s="27"/>
      <c r="H219" s="27"/>
      <c r="I219" s="36"/>
      <c r="K219" s="20">
        <f>SUM(K217:K218)</f>
        <v>0</v>
      </c>
      <c r="L219" s="20">
        <f>SUM(L217:L218)</f>
        <v>0</v>
      </c>
      <c r="M219" s="20">
        <f>SUM(M217:M218)</f>
        <v>0</v>
      </c>
    </row>
    <row r="220" spans="4:9" ht="12.75">
      <c r="D220" s="27"/>
      <c r="E220" s="38" t="s">
        <v>67</v>
      </c>
      <c r="F220" s="27"/>
      <c r="G220" s="27"/>
      <c r="H220" s="27"/>
      <c r="I220" s="36"/>
    </row>
    <row r="221" spans="4:9" ht="12.75">
      <c r="D221" s="27"/>
      <c r="E221" s="38"/>
      <c r="F221" s="27"/>
      <c r="G221" s="27"/>
      <c r="H221" s="27"/>
      <c r="I221" s="27"/>
    </row>
    <row r="230" spans="4:9" ht="12.75">
      <c r="D230" s="27"/>
      <c r="E230" s="27"/>
      <c r="F230" s="27"/>
      <c r="G230" s="27"/>
      <c r="H230" s="27"/>
      <c r="I230" s="27"/>
    </row>
    <row r="231" spans="4:9" ht="12.75">
      <c r="D231" s="27"/>
      <c r="E231" s="38" t="s">
        <v>194</v>
      </c>
      <c r="F231" s="27"/>
      <c r="G231" s="27"/>
      <c r="H231" s="27"/>
      <c r="I231" s="27"/>
    </row>
    <row r="232" spans="4:13" ht="24">
      <c r="D232" s="28" t="s">
        <v>69</v>
      </c>
      <c r="E232" s="65" t="s">
        <v>32</v>
      </c>
      <c r="F232" s="29" t="s">
        <v>55</v>
      </c>
      <c r="G232" s="30" t="s">
        <v>72</v>
      </c>
      <c r="H232" s="30" t="s">
        <v>98</v>
      </c>
      <c r="I232" s="30" t="s">
        <v>90</v>
      </c>
      <c r="J232" s="10" t="s">
        <v>57</v>
      </c>
      <c r="K232" s="11" t="s">
        <v>58</v>
      </c>
      <c r="L232" s="11" t="s">
        <v>59</v>
      </c>
      <c r="M232" s="11" t="s">
        <v>60</v>
      </c>
    </row>
    <row r="233" spans="4:13" ht="24">
      <c r="D233" s="31">
        <v>1</v>
      </c>
      <c r="E233" s="41" t="s">
        <v>150</v>
      </c>
      <c r="F233" s="32" t="s">
        <v>153</v>
      </c>
      <c r="G233" s="33">
        <v>10000</v>
      </c>
      <c r="H233" s="34"/>
      <c r="I233" s="63"/>
      <c r="J233" s="1"/>
      <c r="K233" s="20"/>
      <c r="L233" s="20"/>
      <c r="M233" s="20"/>
    </row>
    <row r="234" spans="4:13" ht="24">
      <c r="D234" s="31">
        <v>2</v>
      </c>
      <c r="E234" s="41" t="s">
        <v>150</v>
      </c>
      <c r="F234" s="32" t="s">
        <v>99</v>
      </c>
      <c r="G234" s="33">
        <v>10000</v>
      </c>
      <c r="H234" s="34"/>
      <c r="I234" s="63"/>
      <c r="J234" s="1"/>
      <c r="K234" s="20"/>
      <c r="L234" s="20"/>
      <c r="M234" s="20"/>
    </row>
    <row r="235" spans="4:13" ht="24">
      <c r="D235" s="31">
        <v>3</v>
      </c>
      <c r="E235" s="41" t="s">
        <v>151</v>
      </c>
      <c r="F235" s="32" t="s">
        <v>153</v>
      </c>
      <c r="G235" s="33">
        <v>200</v>
      </c>
      <c r="H235" s="34"/>
      <c r="I235" s="63"/>
      <c r="J235" s="1"/>
      <c r="K235" s="20"/>
      <c r="L235" s="20"/>
      <c r="M235" s="20"/>
    </row>
    <row r="236" spans="4:13" ht="24">
      <c r="D236" s="31">
        <v>4</v>
      </c>
      <c r="E236" s="41" t="s">
        <v>151</v>
      </c>
      <c r="F236" s="32" t="s">
        <v>99</v>
      </c>
      <c r="G236" s="33">
        <v>200</v>
      </c>
      <c r="H236" s="34"/>
      <c r="I236" s="63"/>
      <c r="J236" s="1"/>
      <c r="K236" s="20"/>
      <c r="L236" s="20"/>
      <c r="M236" s="20"/>
    </row>
    <row r="237" spans="4:13" ht="104.25" customHeight="1">
      <c r="D237" s="27"/>
      <c r="E237" s="71" t="s">
        <v>154</v>
      </c>
      <c r="F237" s="26"/>
      <c r="G237" s="37"/>
      <c r="H237" s="46"/>
      <c r="I237" s="36"/>
      <c r="K237" s="22">
        <f>SUM(K233:K236)</f>
        <v>0</v>
      </c>
      <c r="L237" s="22">
        <f>SUM(L233:L236)</f>
        <v>0</v>
      </c>
      <c r="M237" s="22">
        <f>SUM(M233:M236)</f>
        <v>0</v>
      </c>
    </row>
    <row r="238" spans="4:11" ht="14.25" customHeight="1">
      <c r="D238" s="27"/>
      <c r="E238" s="38" t="s">
        <v>66</v>
      </c>
      <c r="F238" s="26"/>
      <c r="G238" s="37"/>
      <c r="H238" s="46"/>
      <c r="I238" s="36"/>
      <c r="K238" s="15"/>
    </row>
    <row r="239" spans="4:9" ht="12.75">
      <c r="D239" s="27"/>
      <c r="E239" s="27" t="s">
        <v>152</v>
      </c>
      <c r="F239" s="26"/>
      <c r="G239" s="26"/>
      <c r="H239" s="26"/>
      <c r="I239" s="27"/>
    </row>
    <row r="240" spans="4:9" ht="12.75">
      <c r="D240" s="27"/>
      <c r="F240" s="27"/>
      <c r="G240" s="27"/>
      <c r="H240" s="27"/>
      <c r="I240" s="27"/>
    </row>
    <row r="241" spans="4:9" ht="12.75">
      <c r="D241" s="27"/>
      <c r="E241" s="27"/>
      <c r="F241" s="27"/>
      <c r="G241" s="27"/>
      <c r="H241" s="27"/>
      <c r="I241" s="27"/>
    </row>
    <row r="242" spans="4:9" ht="12.75">
      <c r="D242" s="27"/>
      <c r="E242" s="27"/>
      <c r="F242" s="27"/>
      <c r="G242" s="27"/>
      <c r="H242" s="27"/>
      <c r="I242" s="27"/>
    </row>
    <row r="243" spans="4:9" ht="12.75">
      <c r="D243" s="27"/>
      <c r="E243" s="38" t="s">
        <v>195</v>
      </c>
      <c r="F243" s="27"/>
      <c r="G243" s="27"/>
      <c r="H243" s="27"/>
      <c r="I243" s="27"/>
    </row>
    <row r="244" spans="4:13" ht="24">
      <c r="D244" s="28" t="s">
        <v>69</v>
      </c>
      <c r="E244" s="65" t="s">
        <v>32</v>
      </c>
      <c r="F244" s="29" t="s">
        <v>55</v>
      </c>
      <c r="G244" s="30" t="s">
        <v>72</v>
      </c>
      <c r="H244" s="30" t="s">
        <v>98</v>
      </c>
      <c r="I244" s="30" t="s">
        <v>90</v>
      </c>
      <c r="J244" s="10" t="s">
        <v>57</v>
      </c>
      <c r="K244" s="11" t="s">
        <v>58</v>
      </c>
      <c r="L244" s="11" t="s">
        <v>59</v>
      </c>
      <c r="M244" s="13" t="s">
        <v>60</v>
      </c>
    </row>
    <row r="245" spans="4:13" ht="12.75">
      <c r="D245" s="43">
        <v>1</v>
      </c>
      <c r="E245" s="43" t="s">
        <v>157</v>
      </c>
      <c r="F245" s="43" t="s">
        <v>153</v>
      </c>
      <c r="G245" s="43">
        <v>20</v>
      </c>
      <c r="H245" s="72"/>
      <c r="I245" s="73"/>
      <c r="J245" s="1"/>
      <c r="K245" s="1"/>
      <c r="L245" s="18"/>
      <c r="M245" s="18"/>
    </row>
    <row r="246" spans="4:13" ht="12.75">
      <c r="D246" s="43">
        <v>2</v>
      </c>
      <c r="E246" s="43" t="s">
        <v>158</v>
      </c>
      <c r="F246" s="43" t="s">
        <v>80</v>
      </c>
      <c r="G246" s="43">
        <v>50</v>
      </c>
      <c r="H246" s="72"/>
      <c r="I246" s="73"/>
      <c r="J246" s="1"/>
      <c r="K246" s="1"/>
      <c r="L246" s="18"/>
      <c r="M246" s="18"/>
    </row>
    <row r="247" spans="4:13" ht="12.75">
      <c r="D247" s="27"/>
      <c r="E247" s="38" t="s">
        <v>66</v>
      </c>
      <c r="F247" s="27"/>
      <c r="G247" s="27"/>
      <c r="H247" s="27"/>
      <c r="I247" s="27"/>
      <c r="K247" s="18">
        <f>SUM(K245:K246)</f>
        <v>0</v>
      </c>
      <c r="L247" s="18">
        <f>SUM(L245:L246)</f>
        <v>0</v>
      </c>
      <c r="M247" s="18">
        <f>SUM(M245:M246)</f>
        <v>0</v>
      </c>
    </row>
    <row r="248" spans="4:9" ht="12.75">
      <c r="D248" s="27"/>
      <c r="E248" s="27" t="s">
        <v>152</v>
      </c>
      <c r="F248" s="27"/>
      <c r="G248" s="27"/>
      <c r="H248" s="27"/>
      <c r="I248" s="27"/>
    </row>
    <row r="249" spans="4:13" ht="12.75">
      <c r="D249" s="27"/>
      <c r="E249" s="27"/>
      <c r="F249" s="27"/>
      <c r="G249" s="27"/>
      <c r="H249" s="27"/>
      <c r="I249" s="27"/>
      <c r="K249" s="17"/>
      <c r="L249" s="17"/>
      <c r="M249" s="17"/>
    </row>
    <row r="250" spans="4:9" ht="12.75">
      <c r="D250" s="27"/>
      <c r="E250" s="38" t="s">
        <v>196</v>
      </c>
      <c r="F250" s="27"/>
      <c r="G250" s="27"/>
      <c r="H250" s="27"/>
      <c r="I250" s="27"/>
    </row>
    <row r="251" spans="4:13" ht="14.25" customHeight="1">
      <c r="D251" s="28" t="s">
        <v>69</v>
      </c>
      <c r="E251" s="65" t="s">
        <v>32</v>
      </c>
      <c r="F251" s="29" t="s">
        <v>55</v>
      </c>
      <c r="G251" s="30" t="s">
        <v>72</v>
      </c>
      <c r="H251" s="30" t="s">
        <v>98</v>
      </c>
      <c r="I251" s="30" t="s">
        <v>90</v>
      </c>
      <c r="J251" s="10" t="s">
        <v>57</v>
      </c>
      <c r="K251" s="11" t="s">
        <v>58</v>
      </c>
      <c r="L251" s="11" t="s">
        <v>59</v>
      </c>
      <c r="M251" s="13" t="s">
        <v>60</v>
      </c>
    </row>
    <row r="252" spans="4:13" ht="55.5" customHeight="1">
      <c r="D252" s="43">
        <v>1</v>
      </c>
      <c r="E252" s="35" t="s">
        <v>179</v>
      </c>
      <c r="F252" s="43" t="s">
        <v>159</v>
      </c>
      <c r="G252" s="43">
        <v>3</v>
      </c>
      <c r="H252" s="72"/>
      <c r="I252" s="73"/>
      <c r="J252" s="19"/>
      <c r="K252" s="16"/>
      <c r="L252" s="16"/>
      <c r="M252" s="16"/>
    </row>
    <row r="253" spans="4:13" ht="12.75">
      <c r="D253" s="27"/>
      <c r="E253" s="38" t="s">
        <v>66</v>
      </c>
      <c r="F253" s="27"/>
      <c r="G253" s="27"/>
      <c r="H253" s="27"/>
      <c r="I253" s="27"/>
      <c r="K253" s="20">
        <f>SUM(K252)</f>
        <v>0</v>
      </c>
      <c r="L253" s="20">
        <f>SUM(L252)</f>
        <v>0</v>
      </c>
      <c r="M253" s="20">
        <f>SUM(M252)</f>
        <v>0</v>
      </c>
    </row>
    <row r="254" spans="4:13" ht="12.75">
      <c r="D254" s="27"/>
      <c r="E254" s="27" t="s">
        <v>152</v>
      </c>
      <c r="F254" s="27"/>
      <c r="G254" s="27"/>
      <c r="H254" s="27"/>
      <c r="I254" s="27"/>
      <c r="K254" s="17"/>
      <c r="L254" s="17"/>
      <c r="M254" s="17"/>
    </row>
    <row r="255" spans="4:13" ht="12.75">
      <c r="D255" s="27"/>
      <c r="E255" s="27"/>
      <c r="F255" s="27"/>
      <c r="G255" s="27"/>
      <c r="H255" s="27"/>
      <c r="I255" s="27"/>
      <c r="K255" s="17"/>
      <c r="L255" s="17"/>
      <c r="M255" s="17"/>
    </row>
    <row r="256" spans="4:13" ht="12.75">
      <c r="D256" s="27"/>
      <c r="E256" s="27"/>
      <c r="F256" s="27"/>
      <c r="G256" s="27"/>
      <c r="H256" s="27"/>
      <c r="I256" s="27"/>
      <c r="K256" s="17"/>
      <c r="L256" s="17"/>
      <c r="M256" s="17"/>
    </row>
    <row r="257" spans="4:9" ht="12.75">
      <c r="D257" s="27"/>
      <c r="E257" s="74"/>
      <c r="F257" s="27"/>
      <c r="G257" s="27"/>
      <c r="H257" s="27"/>
      <c r="I257" s="27"/>
    </row>
    <row r="258" spans="4:9" ht="12.75">
      <c r="D258" s="27"/>
      <c r="E258" s="38" t="s">
        <v>197</v>
      </c>
      <c r="F258" s="27"/>
      <c r="G258" s="27"/>
      <c r="H258" s="27"/>
      <c r="I258" s="27"/>
    </row>
    <row r="259" spans="4:13" ht="24">
      <c r="D259" s="54" t="s">
        <v>69</v>
      </c>
      <c r="E259" s="75" t="s">
        <v>32</v>
      </c>
      <c r="F259" s="55" t="s">
        <v>55</v>
      </c>
      <c r="G259" s="56" t="s">
        <v>72</v>
      </c>
      <c r="H259" s="56" t="s">
        <v>98</v>
      </c>
      <c r="I259" s="56" t="s">
        <v>90</v>
      </c>
      <c r="J259" s="12" t="s">
        <v>57</v>
      </c>
      <c r="K259" s="13" t="s">
        <v>58</v>
      </c>
      <c r="L259" s="13" t="s">
        <v>59</v>
      </c>
      <c r="M259" s="13" t="s">
        <v>60</v>
      </c>
    </row>
    <row r="260" spans="4:13" ht="24">
      <c r="D260" s="31">
        <v>1</v>
      </c>
      <c r="E260" s="41" t="s">
        <v>161</v>
      </c>
      <c r="F260" s="31" t="s">
        <v>160</v>
      </c>
      <c r="G260" s="31">
        <v>2</v>
      </c>
      <c r="H260" s="31"/>
      <c r="I260" s="31"/>
      <c r="J260" s="19"/>
      <c r="K260" s="16"/>
      <c r="L260" s="16"/>
      <c r="M260" s="16"/>
    </row>
    <row r="261" spans="4:13" ht="12.75">
      <c r="D261" s="27"/>
      <c r="E261" s="38" t="s">
        <v>66</v>
      </c>
      <c r="F261" s="27"/>
      <c r="G261" s="27"/>
      <c r="H261" s="27"/>
      <c r="I261" s="27"/>
      <c r="K261" s="20">
        <f>SUM(K260)</f>
        <v>0</v>
      </c>
      <c r="L261" s="20">
        <f>SUM(L260)</f>
        <v>0</v>
      </c>
      <c r="M261" s="20">
        <f>SUM(M260)</f>
        <v>0</v>
      </c>
    </row>
    <row r="262" spans="4:9" ht="12.75">
      <c r="D262" s="27"/>
      <c r="E262" s="27" t="s">
        <v>152</v>
      </c>
      <c r="F262" s="27"/>
      <c r="G262" s="27"/>
      <c r="H262" s="27"/>
      <c r="I262" s="27"/>
    </row>
    <row r="263" spans="4:9" ht="12.75">
      <c r="D263" s="27"/>
      <c r="E263" s="27"/>
      <c r="F263" s="27"/>
      <c r="G263" s="27"/>
      <c r="H263" s="27"/>
      <c r="I263" s="27"/>
    </row>
    <row r="264" spans="4:9" ht="12.75">
      <c r="D264" s="27"/>
      <c r="E264" s="38" t="s">
        <v>155</v>
      </c>
      <c r="F264" s="27"/>
      <c r="G264" s="27"/>
      <c r="H264" s="27"/>
      <c r="I264" s="27"/>
    </row>
    <row r="265" spans="4:13" ht="24">
      <c r="D265" s="54" t="s">
        <v>69</v>
      </c>
      <c r="E265" s="75" t="s">
        <v>32</v>
      </c>
      <c r="F265" s="55" t="s">
        <v>55</v>
      </c>
      <c r="G265" s="56" t="s">
        <v>72</v>
      </c>
      <c r="H265" s="56" t="s">
        <v>98</v>
      </c>
      <c r="I265" s="56" t="s">
        <v>90</v>
      </c>
      <c r="J265" s="12" t="s">
        <v>57</v>
      </c>
      <c r="K265" s="13" t="s">
        <v>58</v>
      </c>
      <c r="L265" s="13" t="s">
        <v>59</v>
      </c>
      <c r="M265" s="13" t="s">
        <v>60</v>
      </c>
    </row>
    <row r="266" spans="4:13" ht="114.75" customHeight="1">
      <c r="D266" s="31">
        <v>1</v>
      </c>
      <c r="E266" s="35" t="s">
        <v>167</v>
      </c>
      <c r="F266" s="31" t="s">
        <v>162</v>
      </c>
      <c r="G266" s="31">
        <v>1000</v>
      </c>
      <c r="H266" s="31"/>
      <c r="I266" s="31"/>
      <c r="J266" s="19"/>
      <c r="K266" s="16"/>
      <c r="L266" s="16"/>
      <c r="M266" s="16"/>
    </row>
    <row r="267" spans="4:13" ht="12.75">
      <c r="D267" s="27"/>
      <c r="E267" s="38" t="s">
        <v>66</v>
      </c>
      <c r="F267" s="27"/>
      <c r="G267" s="27"/>
      <c r="H267" s="27"/>
      <c r="I267" s="27"/>
      <c r="K267" s="20">
        <f>SUM(K266)</f>
        <v>0</v>
      </c>
      <c r="L267" s="20">
        <f>SUM(L266)</f>
        <v>0</v>
      </c>
      <c r="M267" s="20">
        <f>SUM(M266)</f>
        <v>0</v>
      </c>
    </row>
    <row r="268" spans="4:9" ht="12.75">
      <c r="D268" s="27"/>
      <c r="E268" s="27" t="s">
        <v>152</v>
      </c>
      <c r="F268" s="27"/>
      <c r="G268" s="27"/>
      <c r="H268" s="27"/>
      <c r="I268" s="27"/>
    </row>
    <row r="270" ht="27">
      <c r="E270" s="21"/>
    </row>
    <row r="271" spans="4:9" ht="12.75">
      <c r="D271" s="27"/>
      <c r="E271" s="38" t="s">
        <v>198</v>
      </c>
      <c r="F271" s="27"/>
      <c r="G271" s="27"/>
      <c r="H271" s="27"/>
      <c r="I271" s="27"/>
    </row>
    <row r="272" spans="4:13" ht="24">
      <c r="D272" s="28" t="s">
        <v>69</v>
      </c>
      <c r="E272" s="65" t="s">
        <v>32</v>
      </c>
      <c r="F272" s="29" t="s">
        <v>55</v>
      </c>
      <c r="G272" s="30" t="s">
        <v>72</v>
      </c>
      <c r="H272" s="30" t="s">
        <v>98</v>
      </c>
      <c r="I272" s="30" t="s">
        <v>90</v>
      </c>
      <c r="J272" s="10" t="s">
        <v>57</v>
      </c>
      <c r="K272" s="11" t="s">
        <v>58</v>
      </c>
      <c r="L272" s="11" t="s">
        <v>59</v>
      </c>
      <c r="M272" s="11" t="s">
        <v>60</v>
      </c>
    </row>
    <row r="273" spans="4:13" ht="12.75">
      <c r="D273" s="31">
        <v>1</v>
      </c>
      <c r="E273" s="31" t="s">
        <v>100</v>
      </c>
      <c r="F273" s="31" t="s">
        <v>83</v>
      </c>
      <c r="G273" s="31">
        <v>500</v>
      </c>
      <c r="H273" s="31"/>
      <c r="I273" s="43"/>
      <c r="J273" s="1"/>
      <c r="K273" s="20"/>
      <c r="L273" s="20"/>
      <c r="M273" s="20"/>
    </row>
    <row r="274" spans="4:13" ht="12.75">
      <c r="D274" s="31">
        <v>2</v>
      </c>
      <c r="E274" s="31" t="s">
        <v>113</v>
      </c>
      <c r="F274" s="31" t="s">
        <v>85</v>
      </c>
      <c r="G274" s="31">
        <v>700</v>
      </c>
      <c r="H274" s="31"/>
      <c r="I274" s="43"/>
      <c r="J274" s="1"/>
      <c r="K274" s="20"/>
      <c r="L274" s="20"/>
      <c r="M274" s="20"/>
    </row>
    <row r="275" spans="4:13" ht="12.75">
      <c r="D275" s="27"/>
      <c r="E275" s="38" t="s">
        <v>66</v>
      </c>
      <c r="F275" s="27"/>
      <c r="G275" s="27"/>
      <c r="H275" s="27"/>
      <c r="I275" s="27"/>
      <c r="K275" s="20">
        <f>SUM(K273:K274)</f>
        <v>0</v>
      </c>
      <c r="L275" s="20">
        <f>SUM(L273:L274)</f>
        <v>0</v>
      </c>
      <c r="M275" s="20">
        <f>SUM(M273:M274)</f>
        <v>0</v>
      </c>
    </row>
    <row r="276" spans="4:9" ht="12.75">
      <c r="D276" s="27"/>
      <c r="E276" s="38" t="s">
        <v>67</v>
      </c>
      <c r="F276" s="27"/>
      <c r="G276" s="27"/>
      <c r="H276" s="27"/>
      <c r="I276" s="27"/>
    </row>
    <row r="277" spans="4:9" ht="12.75">
      <c r="D277" s="27"/>
      <c r="E277" s="27"/>
      <c r="F277" s="27"/>
      <c r="G277" s="27"/>
      <c r="H277" s="27"/>
      <c r="I277" s="27"/>
    </row>
    <row r="278" spans="4:9" ht="12.75">
      <c r="D278" s="27"/>
      <c r="E278" s="38" t="s">
        <v>199</v>
      </c>
      <c r="F278" s="27"/>
      <c r="G278" s="27"/>
      <c r="H278" s="27"/>
      <c r="I278" s="27"/>
    </row>
    <row r="279" spans="4:13" ht="24">
      <c r="D279" s="28" t="s">
        <v>69</v>
      </c>
      <c r="E279" s="65" t="s">
        <v>32</v>
      </c>
      <c r="F279" s="29" t="s">
        <v>55</v>
      </c>
      <c r="G279" s="30" t="s">
        <v>72</v>
      </c>
      <c r="H279" s="30" t="s">
        <v>98</v>
      </c>
      <c r="I279" s="30" t="s">
        <v>90</v>
      </c>
      <c r="J279" s="10" t="s">
        <v>57</v>
      </c>
      <c r="K279" s="11" t="s">
        <v>58</v>
      </c>
      <c r="L279" s="11" t="s">
        <v>59</v>
      </c>
      <c r="M279" s="11" t="s">
        <v>60</v>
      </c>
    </row>
    <row r="280" spans="4:13" ht="12.75">
      <c r="D280" s="31">
        <v>1</v>
      </c>
      <c r="E280" s="43" t="s">
        <v>101</v>
      </c>
      <c r="F280" s="43" t="s">
        <v>83</v>
      </c>
      <c r="G280" s="31">
        <v>100</v>
      </c>
      <c r="H280" s="31"/>
      <c r="I280" s="43"/>
      <c r="J280" s="1"/>
      <c r="K280" s="20"/>
      <c r="L280" s="20"/>
      <c r="M280" s="20"/>
    </row>
    <row r="281" spans="4:13" ht="12.75">
      <c r="D281" s="31">
        <v>2</v>
      </c>
      <c r="E281" s="43" t="s">
        <v>114</v>
      </c>
      <c r="F281" s="31" t="s">
        <v>83</v>
      </c>
      <c r="G281" s="31">
        <v>700</v>
      </c>
      <c r="H281" s="31"/>
      <c r="I281" s="43"/>
      <c r="J281" s="1"/>
      <c r="K281" s="20"/>
      <c r="L281" s="20"/>
      <c r="M281" s="20"/>
    </row>
    <row r="282" spans="4:13" ht="12.75">
      <c r="D282" s="31">
        <v>3</v>
      </c>
      <c r="E282" s="43" t="s">
        <v>102</v>
      </c>
      <c r="F282" s="31" t="s">
        <v>83</v>
      </c>
      <c r="G282" s="31">
        <v>500</v>
      </c>
      <c r="H282" s="31"/>
      <c r="I282" s="43"/>
      <c r="J282" s="1"/>
      <c r="K282" s="20"/>
      <c r="L282" s="20"/>
      <c r="M282" s="20"/>
    </row>
    <row r="283" spans="4:13" ht="12.75">
      <c r="D283" s="31">
        <v>4</v>
      </c>
      <c r="E283" s="43" t="s">
        <v>103</v>
      </c>
      <c r="F283" s="31" t="s">
        <v>83</v>
      </c>
      <c r="G283" s="31">
        <v>200</v>
      </c>
      <c r="H283" s="31"/>
      <c r="I283" s="43"/>
      <c r="J283" s="1"/>
      <c r="K283" s="20"/>
      <c r="L283" s="20"/>
      <c r="M283" s="20"/>
    </row>
    <row r="284" spans="4:13" ht="12.75">
      <c r="D284" s="31">
        <v>5</v>
      </c>
      <c r="E284" s="43" t="s">
        <v>104</v>
      </c>
      <c r="F284" s="31" t="s">
        <v>83</v>
      </c>
      <c r="G284" s="31">
        <v>400</v>
      </c>
      <c r="H284" s="31"/>
      <c r="I284" s="43"/>
      <c r="J284" s="1"/>
      <c r="K284" s="20"/>
      <c r="L284" s="20"/>
      <c r="M284" s="20"/>
    </row>
    <row r="285" spans="4:13" ht="12.75">
      <c r="D285" s="31">
        <v>6</v>
      </c>
      <c r="E285" s="43" t="s">
        <v>105</v>
      </c>
      <c r="F285" s="31" t="s">
        <v>83</v>
      </c>
      <c r="G285" s="31">
        <v>400</v>
      </c>
      <c r="H285" s="31"/>
      <c r="I285" s="43"/>
      <c r="J285" s="1"/>
      <c r="K285" s="20"/>
      <c r="L285" s="20"/>
      <c r="M285" s="20"/>
    </row>
    <row r="286" spans="4:13" ht="12.75">
      <c r="D286" s="31">
        <v>7</v>
      </c>
      <c r="E286" s="43" t="s">
        <v>106</v>
      </c>
      <c r="F286" s="31" t="s">
        <v>83</v>
      </c>
      <c r="G286" s="31">
        <v>200</v>
      </c>
      <c r="H286" s="31"/>
      <c r="I286" s="43"/>
      <c r="J286" s="1"/>
      <c r="K286" s="20"/>
      <c r="L286" s="20"/>
      <c r="M286" s="20"/>
    </row>
    <row r="287" spans="4:13" ht="12.75">
      <c r="D287" s="31">
        <v>8</v>
      </c>
      <c r="E287" s="43" t="s">
        <v>107</v>
      </c>
      <c r="F287" s="31" t="s">
        <v>83</v>
      </c>
      <c r="G287" s="31">
        <v>300</v>
      </c>
      <c r="H287" s="31"/>
      <c r="I287" s="43"/>
      <c r="J287" s="1"/>
      <c r="K287" s="20"/>
      <c r="L287" s="20"/>
      <c r="M287" s="20"/>
    </row>
    <row r="288" spans="4:13" ht="12.75">
      <c r="D288" s="31">
        <v>9</v>
      </c>
      <c r="E288" s="43" t="s">
        <v>108</v>
      </c>
      <c r="F288" s="43" t="s">
        <v>200</v>
      </c>
      <c r="G288" s="31">
        <v>4</v>
      </c>
      <c r="H288" s="31"/>
      <c r="I288" s="43"/>
      <c r="J288" s="1"/>
      <c r="K288" s="20"/>
      <c r="L288" s="20"/>
      <c r="M288" s="20"/>
    </row>
    <row r="289" spans="4:13" ht="12.75">
      <c r="D289" s="31">
        <v>10</v>
      </c>
      <c r="E289" s="43" t="s">
        <v>109</v>
      </c>
      <c r="F289" s="43" t="s">
        <v>83</v>
      </c>
      <c r="G289" s="31">
        <v>300</v>
      </c>
      <c r="H289" s="31"/>
      <c r="I289" s="43"/>
      <c r="J289" s="1"/>
      <c r="K289" s="20"/>
      <c r="L289" s="20"/>
      <c r="M289" s="20"/>
    </row>
    <row r="290" spans="4:13" ht="12.75">
      <c r="D290" s="31">
        <v>11</v>
      </c>
      <c r="E290" s="43" t="s">
        <v>115</v>
      </c>
      <c r="F290" s="43" t="s">
        <v>2</v>
      </c>
      <c r="G290" s="31">
        <v>13</v>
      </c>
      <c r="H290" s="31"/>
      <c r="I290" s="43"/>
      <c r="J290" s="1"/>
      <c r="K290" s="20"/>
      <c r="L290" s="20"/>
      <c r="M290" s="20"/>
    </row>
    <row r="291" spans="4:13" ht="12.75">
      <c r="D291" s="31">
        <v>12</v>
      </c>
      <c r="E291" s="43" t="s">
        <v>118</v>
      </c>
      <c r="F291" s="43" t="s">
        <v>201</v>
      </c>
      <c r="G291" s="31">
        <v>50</v>
      </c>
      <c r="H291" s="31"/>
      <c r="I291" s="43"/>
      <c r="J291" s="1"/>
      <c r="K291" s="20"/>
      <c r="L291" s="20"/>
      <c r="M291" s="20"/>
    </row>
    <row r="292" spans="4:13" ht="12.75">
      <c r="D292" s="31">
        <v>13</v>
      </c>
      <c r="E292" s="43" t="s">
        <v>119</v>
      </c>
      <c r="F292" s="43" t="s">
        <v>201</v>
      </c>
      <c r="G292" s="31">
        <v>100</v>
      </c>
      <c r="H292" s="31"/>
      <c r="I292" s="43"/>
      <c r="J292" s="1"/>
      <c r="K292" s="20"/>
      <c r="L292" s="20"/>
      <c r="M292" s="20"/>
    </row>
    <row r="293" spans="4:13" ht="12.75">
      <c r="D293" s="31">
        <v>14</v>
      </c>
      <c r="E293" s="43" t="s">
        <v>120</v>
      </c>
      <c r="F293" s="43" t="s">
        <v>202</v>
      </c>
      <c r="G293" s="31">
        <v>2</v>
      </c>
      <c r="H293" s="31"/>
      <c r="I293" s="43"/>
      <c r="J293" s="1"/>
      <c r="K293" s="20"/>
      <c r="L293" s="20"/>
      <c r="M293" s="20"/>
    </row>
    <row r="294" spans="4:13" ht="12.75">
      <c r="D294" s="31">
        <v>15</v>
      </c>
      <c r="E294" s="43" t="s">
        <v>110</v>
      </c>
      <c r="F294" s="43" t="s">
        <v>2</v>
      </c>
      <c r="G294" s="31">
        <v>5</v>
      </c>
      <c r="H294" s="31"/>
      <c r="I294" s="43"/>
      <c r="J294" s="1"/>
      <c r="K294" s="20"/>
      <c r="L294" s="20"/>
      <c r="M294" s="20"/>
    </row>
    <row r="295" spans="4:13" ht="12.75">
      <c r="D295" s="31">
        <v>16</v>
      </c>
      <c r="E295" s="43" t="s">
        <v>111</v>
      </c>
      <c r="F295" s="43" t="s">
        <v>117</v>
      </c>
      <c r="G295" s="31">
        <v>2</v>
      </c>
      <c r="H295" s="31"/>
      <c r="I295" s="43"/>
      <c r="J295" s="1"/>
      <c r="K295" s="20"/>
      <c r="L295" s="20"/>
      <c r="M295" s="20"/>
    </row>
    <row r="296" spans="4:13" ht="12.75">
      <c r="D296" s="31">
        <v>17</v>
      </c>
      <c r="E296" s="43" t="s">
        <v>112</v>
      </c>
      <c r="F296" s="43" t="s">
        <v>202</v>
      </c>
      <c r="G296" s="31">
        <v>4</v>
      </c>
      <c r="H296" s="31"/>
      <c r="I296" s="43"/>
      <c r="J296" s="1"/>
      <c r="K296" s="20"/>
      <c r="L296" s="20"/>
      <c r="M296" s="20"/>
    </row>
    <row r="297" spans="4:13" ht="12.75">
      <c r="D297" s="27"/>
      <c r="E297" s="38" t="s">
        <v>66</v>
      </c>
      <c r="F297" s="27"/>
      <c r="G297" s="27"/>
      <c r="H297" s="27"/>
      <c r="I297" s="36"/>
      <c r="K297" s="22">
        <f>SUM(K280:K296)</f>
        <v>0</v>
      </c>
      <c r="L297" s="22">
        <f>SUM(L280:L296)</f>
        <v>0</v>
      </c>
      <c r="M297" s="22">
        <f>SUM(M280:M296)</f>
        <v>0</v>
      </c>
    </row>
    <row r="298" spans="4:9" ht="12.75">
      <c r="D298" s="27"/>
      <c r="E298" s="38" t="s">
        <v>67</v>
      </c>
      <c r="F298" s="27"/>
      <c r="G298" s="27"/>
      <c r="H298" s="27"/>
      <c r="I298" s="27"/>
    </row>
    <row r="299" spans="4:9" ht="12.75">
      <c r="D299" s="27"/>
      <c r="E299" s="38"/>
      <c r="F299" s="27"/>
      <c r="G299" s="27"/>
      <c r="H299" s="27"/>
      <c r="I299" s="27"/>
    </row>
  </sheetData>
  <sheetProtection/>
  <mergeCells count="1">
    <mergeCell ref="J1:M1"/>
  </mergeCells>
  <printOptions/>
  <pageMargins left="0.1968503937007874" right="0.1968503937007874" top="0.2755905511811024" bottom="0.15748031496062992" header="0.2755905511811024" footer="0.15748031496062992"/>
  <pageSetup horizontalDpi="120" verticalDpi="120" orientation="landscape" paperSize="9" scale="88" r:id="rId1"/>
  <headerFooter alignWithMargins="0">
    <oddHeader>&amp;RZałącznik nr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aleksandra.galazewska</cp:lastModifiedBy>
  <cp:lastPrinted>2021-06-01T09:08:08Z</cp:lastPrinted>
  <dcterms:created xsi:type="dcterms:W3CDTF">1999-09-07T12:16:23Z</dcterms:created>
  <dcterms:modified xsi:type="dcterms:W3CDTF">2021-07-13T07:56:32Z</dcterms:modified>
  <cp:category/>
  <cp:version/>
  <cp:contentType/>
  <cp:contentStatus/>
</cp:coreProperties>
</file>