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zał nr 2 fcj, ZP 220 02 24" sheetId="1" r:id="rId1"/>
  </sheets>
  <definedNames>
    <definedName name="_xlnm.Print_Area" localSheetId="0">'zał nr 2 fcj, ZP 220 02 24'!$A$1:$M$40</definedName>
  </definedNames>
  <calcPr fullCalcOnLoad="1"/>
</workbook>
</file>

<file path=xl/sharedStrings.xml><?xml version="1.0" encoding="utf-8"?>
<sst xmlns="http://schemas.openxmlformats.org/spreadsheetml/2006/main" count="191" uniqueCount="85">
  <si>
    <t>Lp.</t>
  </si>
  <si>
    <t>JM</t>
  </si>
  <si>
    <t>Cena jednostkowa brutto</t>
  </si>
  <si>
    <t>Wartość brutto</t>
  </si>
  <si>
    <t>Wartość netto</t>
  </si>
  <si>
    <t>sztuka</t>
  </si>
  <si>
    <t xml:space="preserve">Wskaźnik biologiczny SPORAL A do sterylizacji parowo-formaldehydowej </t>
  </si>
  <si>
    <t>Wymagania</t>
  </si>
  <si>
    <t xml:space="preserve">Taśma indykatorowa do sterylizacji parą </t>
  </si>
  <si>
    <t>Taśma neutralna do zamykania pakietów</t>
  </si>
  <si>
    <t>Uchwyt wielorazowy do mocowania testów z pozycji powyżej.</t>
  </si>
  <si>
    <t>Test kontroli wsadu do sterylizacji tlenkiem etylenu</t>
  </si>
  <si>
    <t>x</t>
  </si>
  <si>
    <t>Numer katalogowy</t>
  </si>
  <si>
    <t>Zadanie nr 1</t>
  </si>
  <si>
    <t>Opis</t>
  </si>
  <si>
    <t xml:space="preserve">Cena jednostkowa netto </t>
  </si>
  <si>
    <t>VAT (%)</t>
  </si>
  <si>
    <t>Nawa producenta i nazwa wyrobu</t>
  </si>
  <si>
    <t>Ilość sztuk w opakowaniu</t>
  </si>
  <si>
    <t>Razem wartość materiałów</t>
  </si>
  <si>
    <t>Arkusz kontroli szczelności zgrzewu</t>
  </si>
  <si>
    <t>Do codziennej walidacji zgrzewarki oraz kontroli jakości zgrzewu. W opakowaniu 250 arkuszy.</t>
  </si>
  <si>
    <t>opakowanie = 250 arkuszy</t>
  </si>
  <si>
    <t>Etykiety dwukrotnie przylepne z testem procesu sterylizacji</t>
  </si>
  <si>
    <t xml:space="preserve">Etykiety dwukrotnie przylepne bez testu </t>
  </si>
  <si>
    <t>Metkownica do etykiet</t>
  </si>
  <si>
    <t>Przyrząd testowy do zintegrowanego testu do kontroli wsadu w parze wodnej</t>
  </si>
  <si>
    <t>Wymazówka do powierzchni</t>
  </si>
  <si>
    <t>Wymazówka do popłuczyn</t>
  </si>
  <si>
    <t>Wskaźnik kontroli mycia kanałowego w myjniach-dezynfektorach</t>
  </si>
  <si>
    <t>Uchwyt do wskaźnika</t>
  </si>
  <si>
    <t>Wskaźnik do kontroli procesów dezynfekcji termicznej w myjniach-dezynfektorach</t>
  </si>
  <si>
    <t>Uchwyt wielorazowy do testów z pozycji powyżej wykonany z silikonowej rurki oraz stalowej lub plastikowej  głowicy.</t>
  </si>
  <si>
    <t>Uchwyt wielorazowy do wskaźników z pozycji powyżej</t>
  </si>
  <si>
    <t>Specjalistyczna taśma samoprzylepna z indynkatorem do sterylizacji parą wodną do opakowa jednokrotnego użytku; szer. min. 19 mmx55m; wytrzymała na rozerwania, wodoodporna, mocno przylegajca podczsa procesu sterylizacji, łatwa do usunicia bez pozostałści kleju, poddana sterylizacji powinna wykazać zmianę zabarwienia.</t>
  </si>
  <si>
    <t>Specjalistyczna taśma samoprzylepna bez indykatora do sterylizacji parą wodną do opkowań jednorazowego użytku szer. min. 25 mmx50m; wytrzymała na rozerwania, wodoodporna, mocno przylegająca podczas procesu sterylizacji, łatwo usuwalna bez pozostałości kleju, kolor np. nibieski.</t>
  </si>
  <si>
    <t>Wskażnik kontroli w myjniach ultradźwiękowych</t>
  </si>
  <si>
    <t>Wskaźnik do kontroli mycia ultradźwiękami  wykonany z metalowej blaszki  z naniesionym syntetycznym zabrudzeniem testowym imitującym krew i tkankę ludzką. Zgodność z normą PN EN ISO 15883-5. Opakowanie maksymalne 50 sztuk.</t>
  </si>
  <si>
    <t>Uchwyt do testu</t>
  </si>
  <si>
    <t>Spełniający normę PN-EN 857. W opakowaniu jednostkowym maksymalnie 100 sztuk.</t>
  </si>
  <si>
    <t>Etykieta samoprzylepna do dokumentowania procesów sterylizacji, dwukrotnie przylepna, z testem, z minimum pięcioma polami. Kolorowa, np. różowa. Na roli 500 etykiet.</t>
  </si>
  <si>
    <t>Etykieta samoprzylepna do dokumentowania procesów sterylizacji, dwukrotnie przylepna, z minimum pięcioma polami. Biała. Na roli 500 etykiet.</t>
  </si>
  <si>
    <t>Zadanie nr 3</t>
  </si>
  <si>
    <t>Szczotka do mycia narzędzi chirurgicznych z bardzo mocnym  włosiem</t>
  </si>
  <si>
    <t>Wielorazowego użytku. Szczotka do mycia z bardzo mocnym włosiem, wykonanym z nylonu z rączką z tworzywa sztucznego. Przystosowana do mycia w myjni dezynfektorze. Długość włosia szczotki 75 mm. Długość całkowita szczotki 215 mm.</t>
  </si>
  <si>
    <t>Szczotka do mycia narzędzi laparoskopowych</t>
  </si>
  <si>
    <t>Wielorazowego użytku. Szczotka do mycia narzędzi laparoskopowych. Wykonana z miękkiego nylonowego włosia. Szczotka dwustronna. Przystosowana do  mycia w myjni dezynfektorze. Dostępne długości włosia 5mm i 10mm. Dostępne długości szczotek 25mm i 35mm, długość całkowita 175mm.</t>
  </si>
  <si>
    <t>Plomby uniwersalne jednorazowego użytku do wszystkich standardowych kontenerów/pojemników sterylizacyjnych, ze wskaźnikiem procesu sterylizacji parą wodną, z zapięciem o przekroju prostokątnym. opakowanie max 1000 szt.</t>
  </si>
  <si>
    <t>Etykiety do oznaczania tac sterylizacyjnych</t>
  </si>
  <si>
    <t>Kosz ze stali nierdzewnej na drobne części z zamknięciem na klips. Kosz siatkowy zamykany od góry z przeznaczeniem do sterylizacji, wielokrotnego użytku, wielkość oczek 1,6 x 1,6mm</t>
  </si>
  <si>
    <t>Integrator chemiczny klasy V do kontroli wsadu tlenkiem etylenu. Zgodny  z normą PN-EN 867. W opakowaniu jednostkowym 100 sztuk.</t>
  </si>
  <si>
    <t>Zadanie nr 5</t>
  </si>
  <si>
    <t>Zamawiana ilość na 24 miesiące (JM)</t>
  </si>
  <si>
    <t>Test kontroli mycia i dezynfekcji, wykonany z tworzywa,  ułożenie substancji wskaźnikowej w czterech płaszczyznach, zgodny z poniższymi parametrami: - testy przeznaczone do kontroli mycia mechanicznego w myjniach automatycznych oraz ultradźwiękowych, - substancja wskaźnikowa zawierająca m.in. dwa rodzaje białek, lipidy i polisacharydy, koloru ciemnoczerwonego symulująca pozostałości zaschniętej krwi, - na teście powinny znajdować się informacje w języku polskim o normach, kolorze referencyjnym, nazwie produktu i numerze LOT, - opakowanie strunowe ułatwiające przechowywanie, nie przepuszczające światła zapewniajace wielokrotne otwieranie oraz zamykanie. W opakowaniu 100 lub 200 sztuk.</t>
  </si>
  <si>
    <t>Test kontroli dezynfekcji termicznej, zgodny z normą PN EN ISO 15883-2, PN EN ISO 11140-1, 2017/745 (MDR) oraz następującymi parametrami: - w zakresie parametrów temperatury i czasu:  90°C 5 min, - forma pokrytego laminatem paska samoprzylepnego, na którym umieszczono substancje testową, - na teście powinny znajdować się informacje w języku polskim o normie, kolorze wskaźnika po prawidłowym procesie dezynfekcji, nazwie produktu, numerze LOT, dacie produkcji i przydatności, - opakowanie strunowe ułatwiające przechowywanie, nie przepuszczające światła zapewniajace wielokrotne otwieranie oraz zamykanie. W opakowaniu 100 lub 200 sztuk.</t>
  </si>
  <si>
    <t>Etykiety dwukrotnie przylepne z testem do sterylizacji plazmowej</t>
  </si>
  <si>
    <t>Etykieta samoprzylepna do dokumentowania procesów sterylizacji plazmowej, dwukrotnie przylepna, z minimum pięcioma polami. Kolorowa np.. Różowa. Na roli 500 etykiet.</t>
  </si>
  <si>
    <t>Trzyrzędowa. Do ustawiania, drukowania i naklejania etykiet samoprzylepnych używanych do dokumentowania procesu sterylizacji.</t>
  </si>
  <si>
    <t xml:space="preserve">Przyrząd testowy procesu dla wskaźników chemicznych do kontroli wsadu w parze wodnej z rurką i kapsułą ze stali kwasoodpornej w obudowie z tworzywa sztucznego otwartej z jednej strony na całej średnicy przyrządu, budowa przyrządu zgodna z aktualną normą EN 285 oraz EN 867-5. Zgodnie z aktualną normą EN 867-5 budowa kapsuły na wskaźnik powinna zapewniać, że wskaźnik jest stale utrzymywany w tej samej pozycji. Wolna przestrzeń w kapsule przyrządu po umieszczeniu wskaźnika nie przekraczająca 6% (+/- 1%) całkowitej objętości kapsuły zgodnie z aktualną normą EN 867- 5. Umożliwiający kontrolę sterylizatora na przeciek powietrza do komory sterylizatora, obecność gazów nie ulegających skraplaniu, penetrację pary we wsadach porowatych, litych oraz z narzędziami rurowymi. Przyrząd wyposażony w haczyk umożliwiający jego zawieszenie na wózku wsadowym sterylizatora. </t>
  </si>
  <si>
    <t xml:space="preserve">System kontroli wsadu w procesie sterylizacji parą wodną </t>
  </si>
  <si>
    <t>Zintegrowany test do kontroli wsadu w parze wodnej (pakiet uzupełniający). Zawierający 500 sztuk samoprzylepnych testów paskowych, pokrytych polimerem i 1 uszczelkę.</t>
  </si>
  <si>
    <t>Plomby plastikowe do kontenerów sterylizacyjnych</t>
  </si>
  <si>
    <t>Etykiety do oznaczania tac sterylizacyjnych do szybkiej identyfikacji, sortowania i kodowania sit na narzędzia. Etykiety odporne na cały cykl procesu dezynfekcji i sterylizacji. Możliwość pisania na etykietach flamastrami lub naklejania na nie innych etykiet. Rozmiar 236x50 mm. Opakowanie zbiorcze 500 lub 1000 sztuk.</t>
  </si>
  <si>
    <t>Koszyk z drobnej siatki 220x140x50mm</t>
  </si>
  <si>
    <t>Koszyk z drobnej siatki 275x200x35mm</t>
  </si>
  <si>
    <t>Wskaźnik kontroli skuteczności mycia maszynowego chemicznego w myjniach-dezynfektorach</t>
  </si>
  <si>
    <t>Kompatybilna z luminometrem 3M Clean-Trac LX 25 będącym w posiadaniu zamawiającego. Wymazówka do pobierania próbek z powierzchni oraz narzędzi medycznych. Możliwość odczytu wyniku do 4 godzin od pobrania wymazu. W opakowaniu 50 lub 100 wymazówek.</t>
  </si>
  <si>
    <t>Kompatybilna z luminometrem 3M Clean-Trac LX 25 będącym w posiadaniu zamawiającego. Wymazówka do pobierania próbek wody. Końcówka wymazówki budowy prążkowanej w celu optymalnego pobrania materiału do badania. W opakowaniu 50 lub 100 wymazówek.</t>
  </si>
  <si>
    <t>Wskaźnik chemiczny paskowy do sterylizacji plazmowej</t>
  </si>
  <si>
    <t>rolka =500 etykiet *</t>
  </si>
  <si>
    <t>*DOTYCZY POZYCJI 2, 3, 4 . Zamawiający wymaga aby rolka =500 etykiet ale dopuszcza aby na rolce znajdowało się 750 etykiet. W takim przypadku oferent musi zaoferować odpowiednio w pozycjach: 2 - 440 etykiet, 3 - 160 etykiet, 4 - 180 etykiet</t>
  </si>
  <si>
    <t>Zadanie nr 2</t>
  </si>
  <si>
    <t>Wskaźnik do kontroli mycia kanałowego  wykonany z metalowej blaszki (lub na termostabilnym podłożu) z naniesioną substancją testową, imitującą krew i tkankę ludzką.  Zgodność z normą PN EN ISO 15883-1 lub normą równoważną. Opakowanie zawierające maksymalnie 120 sztuk.</t>
  </si>
  <si>
    <t xml:space="preserve">Wskaźnik chemiczny paskowy typ IV do sterylizacji plazmowej w pełni kompatybilny ze sterylizatorem plazmowym Sterrad 100 NX. Łatwa w interpretacji zmiana koloru. W opakowaniu jednostkowym maksymalnie 500 sztuk.  
</t>
  </si>
  <si>
    <t>Zadanie nr 4</t>
  </si>
  <si>
    <t>Test kontroli sterylizacji plazmowej</t>
  </si>
  <si>
    <t>zestaw</t>
  </si>
  <si>
    <t>Marker do opisywania pakietów sterylizacyjnych</t>
  </si>
  <si>
    <t xml:space="preserve">Marker sterylizacyjny zawierający specjalny wodoodporny i nietoksyczny tusz, który może być stosowany na opakowaniach do sterylizacji. Wysychający natychmiast, nie blaknący. Stosowany do różnych metod sterylizacji. Lekko piszący zapobiegający uszkodzeniom etykiety lub materiału opakowaniowego podczas pisania. Dostępny w kolorach: czarnym, niebieskim i czerwonym. W opakowaniu zbiorczym maksymalnie 30 sztuk. </t>
  </si>
  <si>
    <r>
      <t xml:space="preserve">Zestaw. Składający się z białej tuby wykonanej z polipropylenu, na chemiczne testy paskowe, połaczona z teflonową rurką o długości 30cm. Do przedwczesnego wykrywania nieprawidłowości w trakcie cykli sterylizacji takich jak: za niska temperatura sterylizacji, za niska koncentracja plazmy, niedostateczna próżnia w komorze, niedostateczne usuwanie powietrza w instrumentach o wąskim przekroju np. endoskop, niedostateczna penetracja środka sterylizującego w instrumentach o wąskim przekroju. </t>
    </r>
    <r>
      <rPr>
        <b/>
        <sz val="8"/>
        <color indexed="8"/>
        <rFont val="Times New Roman"/>
        <family val="1"/>
      </rPr>
      <t>Zestaw zawierający</t>
    </r>
    <r>
      <rPr>
        <sz val="8"/>
        <color indexed="8"/>
        <rFont val="Times New Roman"/>
        <family val="1"/>
      </rPr>
      <t xml:space="preserve">: jedno urządzenie, 100 sztuk samoklejących wskaźników chemicznych paskowych VH2O2, jedną instrukcję ze zobrazowaną zmiana koloru wskaźnika. </t>
    </r>
  </si>
  <si>
    <t>Ilość sztuk w opakowaniu zbiorczym</t>
  </si>
  <si>
    <t>Osłonki silikonowe na narzędzia chirurgiczne</t>
  </si>
  <si>
    <t>Przezroczyste osłonki przeznaczone do ochrony narzędzi przed uszkodzeniami mechanicznymi podczas transportu, mycia i sterylizacji oraz jako dodatkowe zabezpieczenie przed przebiciem opakowań sterylizacyjnych papierowych lub papierowo-foliowych i zakażeniem. Konstrukcja i budowa osłon pozwala na dokładne dopasowanie do kształtu rónych narzędzi oraz stabilne umocowanie. Perforacja osłonek pozwalająca na swobodną penetrację czynnika sterylizującego oraz powodująca szybkie odparowanie wilgoci podczas cyklu sterylizacji. Osłonki łatwe w użyciu, umożliwiające wizualną identyfikację dzieki przezroczystemu materiałowi. Osłonki bezpieczne przy zdejmowaniu. Dostępne w minimum następujących rozmiarach: 1,6x19mm, 1,9x19mm, 2,7x19mm, 3,2x25mm, 4,7x25mm. W opakowaniu zbiorczym 100 sztuk.</t>
  </si>
  <si>
    <t>opakowanie = 100 sztuk</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</si>
</sst>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
    <numFmt numFmtId="166" formatCode="#,##0.000\ _z_ł"/>
    <numFmt numFmtId="167" formatCode="0.000"/>
    <numFmt numFmtId="168" formatCode="#,##0.0000\ _z_ł"/>
    <numFmt numFmtId="169" formatCode="#,##0.00000\ _z_ł"/>
    <numFmt numFmtId="170" formatCode="#,##0.000000\ _z_ł"/>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56">
    <font>
      <sz val="10"/>
      <name val="Arial CE"/>
      <family val="0"/>
    </font>
    <font>
      <sz val="9"/>
      <name val="Times New Roman"/>
      <family val="1"/>
    </font>
    <font>
      <sz val="10"/>
      <name val="Times New Roman"/>
      <family val="1"/>
    </font>
    <font>
      <b/>
      <sz val="9"/>
      <name val="Times New Roman"/>
      <family val="1"/>
    </font>
    <font>
      <b/>
      <sz val="8"/>
      <name val="Times New Roman"/>
      <family val="1"/>
    </font>
    <font>
      <sz val="8"/>
      <name val="Times New Roman"/>
      <family val="1"/>
    </font>
    <font>
      <sz val="9"/>
      <name val="Calibri"/>
      <family val="2"/>
    </font>
    <font>
      <sz val="8"/>
      <color indexed="8"/>
      <name val="Times New Roman"/>
      <family val="1"/>
    </font>
    <font>
      <b/>
      <sz val="8"/>
      <color indexed="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Times New Roman"/>
      <family val="1"/>
    </font>
    <font>
      <sz val="9"/>
      <color indexed="10"/>
      <name val="Times New Roman"/>
      <family val="1"/>
    </font>
    <font>
      <b/>
      <sz val="9"/>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000000"/>
      <name val="Times New Roman"/>
      <family val="1"/>
    </font>
    <font>
      <sz val="8"/>
      <color rgb="FF000000"/>
      <name val="Times New Roman"/>
      <family val="1"/>
    </font>
    <font>
      <sz val="9"/>
      <color theme="1"/>
      <name val="Times New Roman"/>
      <family val="1"/>
    </font>
    <font>
      <sz val="8"/>
      <color theme="1"/>
      <name val="Times New Roman"/>
      <family val="1"/>
    </font>
    <font>
      <sz val="9"/>
      <color rgb="FFFF000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43">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wrapText="1"/>
    </xf>
    <xf numFmtId="0" fontId="3"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10" xfId="0" applyNumberFormat="1" applyFont="1" applyFill="1" applyBorder="1" applyAlignment="1" applyProtection="1">
      <alignment vertical="center" wrapText="1"/>
      <protection/>
    </xf>
    <xf numFmtId="0" fontId="4" fillId="0" borderId="10" xfId="0" applyFont="1" applyFill="1" applyBorder="1" applyAlignment="1">
      <alignment horizontal="center" vertical="center" wrapText="1"/>
    </xf>
    <xf numFmtId="0" fontId="2" fillId="0" borderId="0" xfId="0" applyFont="1" applyFill="1" applyAlignment="1">
      <alignment wrapText="1"/>
    </xf>
    <xf numFmtId="0" fontId="5" fillId="0" borderId="10" xfId="0" applyNumberFormat="1" applyFont="1" applyFill="1" applyBorder="1" applyAlignment="1" applyProtection="1">
      <alignment vertical="center" wrapText="1"/>
      <protection/>
    </xf>
    <xf numFmtId="0" fontId="1" fillId="33" borderId="12" xfId="0" applyFont="1" applyFill="1" applyBorder="1" applyAlignment="1">
      <alignment/>
    </xf>
    <xf numFmtId="0" fontId="5" fillId="33" borderId="12" xfId="0" applyFont="1" applyFill="1" applyBorder="1" applyAlignment="1">
      <alignment/>
    </xf>
    <xf numFmtId="0" fontId="1" fillId="33" borderId="0" xfId="0" applyFont="1" applyFill="1" applyBorder="1" applyAlignment="1">
      <alignment/>
    </xf>
    <xf numFmtId="0" fontId="2" fillId="33" borderId="0" xfId="0" applyFont="1" applyFill="1" applyAlignment="1">
      <alignment/>
    </xf>
    <xf numFmtId="0" fontId="4" fillId="0" borderId="10" xfId="0" applyFont="1" applyFill="1" applyBorder="1" applyAlignment="1">
      <alignment horizontal="center" vertical="center"/>
    </xf>
    <xf numFmtId="0" fontId="5" fillId="0" borderId="11" xfId="0" applyFont="1" applyFill="1" applyBorder="1" applyAlignment="1">
      <alignment/>
    </xf>
    <xf numFmtId="0" fontId="5" fillId="0" borderId="12" xfId="0" applyFont="1" applyFill="1" applyBorder="1" applyAlignment="1">
      <alignment/>
    </xf>
    <xf numFmtId="0" fontId="50" fillId="0" borderId="10" xfId="0" applyFont="1" applyFill="1" applyBorder="1" applyAlignment="1">
      <alignment vertical="center" wrapText="1"/>
    </xf>
    <xf numFmtId="0" fontId="51" fillId="0" borderId="10" xfId="0" applyFont="1" applyFill="1" applyBorder="1" applyAlignment="1">
      <alignment vertical="center" wrapText="1"/>
    </xf>
    <xf numFmtId="0" fontId="51" fillId="0" borderId="10" xfId="0" applyFont="1" applyFill="1" applyBorder="1" applyAlignment="1">
      <alignment vertical="top" wrapText="1"/>
    </xf>
    <xf numFmtId="0" fontId="1" fillId="0" borderId="10" xfId="0" applyFont="1" applyFill="1" applyBorder="1" applyAlignment="1">
      <alignment vertical="center" wrapText="1"/>
    </xf>
    <xf numFmtId="0" fontId="5" fillId="0" borderId="10" xfId="0" applyFont="1" applyFill="1" applyBorder="1" applyAlignment="1">
      <alignment horizontal="justify" vertical="top" wrapText="1"/>
    </xf>
    <xf numFmtId="0" fontId="5" fillId="0" borderId="10" xfId="0" applyFont="1" applyFill="1" applyBorder="1" applyAlignment="1">
      <alignment vertical="center" wrapText="1"/>
    </xf>
    <xf numFmtId="16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0" xfId="0" applyFont="1" applyFill="1" applyBorder="1" applyAlignment="1">
      <alignment/>
    </xf>
    <xf numFmtId="0" fontId="2" fillId="0" borderId="0" xfId="0" applyFont="1" applyFill="1" applyAlignment="1">
      <alignment/>
    </xf>
    <xf numFmtId="0" fontId="52" fillId="0" borderId="10" xfId="0" applyFont="1" applyFill="1" applyBorder="1" applyAlignment="1">
      <alignment vertical="center" wrapText="1"/>
    </xf>
    <xf numFmtId="0" fontId="53" fillId="0" borderId="10" xfId="0" applyFont="1" applyFill="1" applyBorder="1" applyAlignment="1">
      <alignment vertical="center" wrapText="1"/>
    </xf>
    <xf numFmtId="0" fontId="1" fillId="34"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6"/>
  <sheetViews>
    <sheetView tabSelected="1" view="pageLayout" workbookViewId="0" topLeftCell="A44">
      <selection activeCell="G55" sqref="G55"/>
    </sheetView>
  </sheetViews>
  <sheetFormatPr defaultColWidth="9.00390625" defaultRowHeight="12.75"/>
  <cols>
    <col min="1" max="1" width="2.75390625" style="2" bestFit="1" customWidth="1"/>
    <col min="2" max="2" width="16.375" style="14" customWidth="1"/>
    <col min="3" max="3" width="31.75390625" style="3" customWidth="1"/>
    <col min="4" max="4" width="6.625" style="1" bestFit="1" customWidth="1"/>
    <col min="5" max="5" width="9.25390625" style="1" bestFit="1" customWidth="1"/>
    <col min="6" max="6" width="10.625" style="1" bestFit="1" customWidth="1"/>
    <col min="7" max="7" width="11.25390625" style="1" bestFit="1" customWidth="1"/>
    <col min="8" max="8" width="4.75390625" style="1" customWidth="1"/>
    <col min="9" max="9" width="8.625" style="1" bestFit="1" customWidth="1"/>
    <col min="10" max="10" width="10.875" style="1" bestFit="1" customWidth="1"/>
    <col min="11" max="11" width="7.875" style="1" customWidth="1"/>
    <col min="12" max="12" width="7.625" style="1" bestFit="1" customWidth="1"/>
    <col min="13" max="13" width="7.75390625" style="1" customWidth="1"/>
    <col min="14" max="16384" width="9.125" style="1" customWidth="1"/>
  </cols>
  <sheetData>
    <row r="1" spans="1:27" s="16" customFormat="1" ht="17.25" customHeight="1">
      <c r="A1" s="40" t="s">
        <v>14</v>
      </c>
      <c r="B1" s="40"/>
      <c r="C1" s="40"/>
      <c r="D1" s="40"/>
      <c r="E1" s="40"/>
      <c r="F1" s="40"/>
      <c r="G1" s="40"/>
      <c r="H1" s="40"/>
      <c r="I1" s="40"/>
      <c r="J1" s="40"/>
      <c r="K1" s="40"/>
      <c r="L1" s="40"/>
      <c r="M1" s="40"/>
      <c r="N1" s="10"/>
      <c r="O1" s="11"/>
      <c r="P1" s="11"/>
      <c r="Q1" s="11"/>
      <c r="R1" s="11"/>
      <c r="S1" s="11"/>
      <c r="T1" s="11"/>
      <c r="U1" s="11"/>
      <c r="V1" s="11"/>
      <c r="W1" s="11"/>
      <c r="X1" s="11"/>
      <c r="Y1" s="11"/>
      <c r="Z1" s="11"/>
      <c r="AA1" s="11"/>
    </row>
    <row r="2" spans="1:27" s="17" customFormat="1" ht="52.5">
      <c r="A2" s="13" t="s">
        <v>0</v>
      </c>
      <c r="B2" s="13" t="s">
        <v>15</v>
      </c>
      <c r="C2" s="13" t="s">
        <v>7</v>
      </c>
      <c r="D2" s="20" t="s">
        <v>1</v>
      </c>
      <c r="E2" s="13" t="s">
        <v>53</v>
      </c>
      <c r="F2" s="13" t="s">
        <v>16</v>
      </c>
      <c r="G2" s="13" t="s">
        <v>4</v>
      </c>
      <c r="H2" s="13" t="s">
        <v>17</v>
      </c>
      <c r="I2" s="13" t="s">
        <v>2</v>
      </c>
      <c r="J2" s="13" t="s">
        <v>3</v>
      </c>
      <c r="K2" s="13" t="s">
        <v>18</v>
      </c>
      <c r="L2" s="13" t="s">
        <v>13</v>
      </c>
      <c r="M2" s="13" t="s">
        <v>19</v>
      </c>
      <c r="N2" s="21"/>
      <c r="O2" s="22"/>
      <c r="P2" s="22"/>
      <c r="Q2" s="22"/>
      <c r="R2" s="22"/>
      <c r="S2" s="22"/>
      <c r="T2" s="22"/>
      <c r="U2" s="22"/>
      <c r="V2" s="22"/>
      <c r="W2" s="22"/>
      <c r="X2" s="22"/>
      <c r="Y2" s="22"/>
      <c r="Z2" s="22"/>
      <c r="AA2" s="22"/>
    </row>
    <row r="3" spans="1:27" s="16" customFormat="1" ht="75" customHeight="1">
      <c r="A3" s="4">
        <v>1</v>
      </c>
      <c r="B3" s="23" t="s">
        <v>30</v>
      </c>
      <c r="C3" s="24" t="s">
        <v>73</v>
      </c>
      <c r="D3" s="7" t="s">
        <v>5</v>
      </c>
      <c r="E3" s="5">
        <v>3600</v>
      </c>
      <c r="F3" s="6"/>
      <c r="G3" s="6"/>
      <c r="H3" s="4">
        <v>23</v>
      </c>
      <c r="I3" s="8">
        <f aca="true" t="shared" si="0" ref="I3:J10">F3+23%*F3</f>
        <v>0</v>
      </c>
      <c r="J3" s="8">
        <f t="shared" si="0"/>
        <v>0</v>
      </c>
      <c r="K3" s="8"/>
      <c r="L3" s="8"/>
      <c r="M3" s="9"/>
      <c r="N3" s="10"/>
      <c r="O3" s="11"/>
      <c r="P3" s="11"/>
      <c r="Q3" s="11"/>
      <c r="R3" s="11"/>
      <c r="S3" s="11"/>
      <c r="T3" s="11"/>
      <c r="U3" s="11"/>
      <c r="V3" s="11"/>
      <c r="W3" s="11"/>
      <c r="X3" s="11"/>
      <c r="Y3" s="11"/>
      <c r="Z3" s="11"/>
      <c r="AA3" s="11"/>
    </row>
    <row r="4" spans="1:27" s="16" customFormat="1" ht="42.75" customHeight="1">
      <c r="A4" s="4">
        <v>2</v>
      </c>
      <c r="B4" s="23" t="s">
        <v>31</v>
      </c>
      <c r="C4" s="24" t="s">
        <v>33</v>
      </c>
      <c r="D4" s="7" t="s">
        <v>5</v>
      </c>
      <c r="E4" s="5">
        <v>2</v>
      </c>
      <c r="F4" s="6"/>
      <c r="G4" s="6"/>
      <c r="H4" s="4">
        <v>23</v>
      </c>
      <c r="I4" s="8">
        <f t="shared" si="0"/>
        <v>0</v>
      </c>
      <c r="J4" s="8">
        <f t="shared" si="0"/>
        <v>0</v>
      </c>
      <c r="K4" s="8"/>
      <c r="L4" s="8"/>
      <c r="M4" s="9"/>
      <c r="N4" s="10"/>
      <c r="O4" s="11"/>
      <c r="P4" s="11"/>
      <c r="Q4" s="11"/>
      <c r="R4" s="11"/>
      <c r="S4" s="11"/>
      <c r="T4" s="11"/>
      <c r="U4" s="11"/>
      <c r="V4" s="11"/>
      <c r="W4" s="11"/>
      <c r="X4" s="11"/>
      <c r="Y4" s="11"/>
      <c r="Z4" s="11"/>
      <c r="AA4" s="11"/>
    </row>
    <row r="5" spans="1:27" s="16" customFormat="1" ht="202.5">
      <c r="A5" s="4">
        <v>3</v>
      </c>
      <c r="B5" s="23" t="s">
        <v>66</v>
      </c>
      <c r="C5" s="25" t="s">
        <v>54</v>
      </c>
      <c r="D5" s="7" t="s">
        <v>5</v>
      </c>
      <c r="E5" s="5">
        <v>12000</v>
      </c>
      <c r="F5" s="6"/>
      <c r="G5" s="6"/>
      <c r="H5" s="4">
        <v>23</v>
      </c>
      <c r="I5" s="8">
        <f t="shared" si="0"/>
        <v>0</v>
      </c>
      <c r="J5" s="8">
        <f t="shared" si="0"/>
        <v>0</v>
      </c>
      <c r="K5" s="8"/>
      <c r="L5" s="8"/>
      <c r="M5" s="9"/>
      <c r="N5" s="10"/>
      <c r="O5" s="11"/>
      <c r="P5" s="11"/>
      <c r="Q5" s="11"/>
      <c r="R5" s="11"/>
      <c r="S5" s="11"/>
      <c r="T5" s="11"/>
      <c r="U5" s="11"/>
      <c r="V5" s="11"/>
      <c r="W5" s="11"/>
      <c r="X5" s="11"/>
      <c r="Y5" s="11"/>
      <c r="Z5" s="11"/>
      <c r="AA5" s="11"/>
    </row>
    <row r="6" spans="1:27" s="16" customFormat="1" ht="24">
      <c r="A6" s="4">
        <v>4</v>
      </c>
      <c r="B6" s="23" t="s">
        <v>31</v>
      </c>
      <c r="C6" s="24" t="s">
        <v>34</v>
      </c>
      <c r="D6" s="7" t="s">
        <v>5</v>
      </c>
      <c r="E6" s="5">
        <v>4</v>
      </c>
      <c r="F6" s="6"/>
      <c r="G6" s="6"/>
      <c r="H6" s="4">
        <v>23</v>
      </c>
      <c r="I6" s="8">
        <f t="shared" si="0"/>
        <v>0</v>
      </c>
      <c r="J6" s="8">
        <f t="shared" si="0"/>
        <v>0</v>
      </c>
      <c r="K6" s="8"/>
      <c r="L6" s="8"/>
      <c r="M6" s="9"/>
      <c r="N6" s="10"/>
      <c r="O6" s="11"/>
      <c r="P6" s="11"/>
      <c r="Q6" s="11"/>
      <c r="R6" s="11"/>
      <c r="S6" s="11"/>
      <c r="T6" s="11"/>
      <c r="U6" s="11"/>
      <c r="V6" s="11"/>
      <c r="W6" s="11"/>
      <c r="X6" s="11"/>
      <c r="Y6" s="11"/>
      <c r="Z6" s="11"/>
      <c r="AA6" s="11"/>
    </row>
    <row r="7" spans="1:27" s="16" customFormat="1" ht="145.5" customHeight="1">
      <c r="A7" s="4">
        <v>5</v>
      </c>
      <c r="B7" s="26" t="s">
        <v>32</v>
      </c>
      <c r="C7" s="27" t="s">
        <v>55</v>
      </c>
      <c r="D7" s="7" t="s">
        <v>5</v>
      </c>
      <c r="E7" s="5">
        <v>12000</v>
      </c>
      <c r="F7" s="6"/>
      <c r="G7" s="6"/>
      <c r="H7" s="4">
        <v>23</v>
      </c>
      <c r="I7" s="8">
        <f t="shared" si="0"/>
        <v>0</v>
      </c>
      <c r="J7" s="8">
        <f t="shared" si="0"/>
        <v>0</v>
      </c>
      <c r="K7" s="8"/>
      <c r="L7" s="8"/>
      <c r="M7" s="9"/>
      <c r="N7" s="10"/>
      <c r="O7" s="11"/>
      <c r="P7" s="11"/>
      <c r="Q7" s="11"/>
      <c r="R7" s="11"/>
      <c r="S7" s="11"/>
      <c r="T7" s="11"/>
      <c r="U7" s="11"/>
      <c r="V7" s="11"/>
      <c r="W7" s="11"/>
      <c r="X7" s="11"/>
      <c r="Y7" s="11"/>
      <c r="Z7" s="11"/>
      <c r="AA7" s="11"/>
    </row>
    <row r="8" spans="1:27" s="16" customFormat="1" ht="67.5">
      <c r="A8" s="4">
        <v>4</v>
      </c>
      <c r="B8" s="26" t="s">
        <v>37</v>
      </c>
      <c r="C8" s="28" t="s">
        <v>38</v>
      </c>
      <c r="D8" s="7" t="s">
        <v>5</v>
      </c>
      <c r="E8" s="5">
        <v>1400</v>
      </c>
      <c r="F8" s="6"/>
      <c r="G8" s="6"/>
      <c r="H8" s="4">
        <v>23</v>
      </c>
      <c r="I8" s="8">
        <f t="shared" si="0"/>
        <v>0</v>
      </c>
      <c r="J8" s="8">
        <f t="shared" si="0"/>
        <v>0</v>
      </c>
      <c r="K8" s="8"/>
      <c r="L8" s="8"/>
      <c r="M8" s="9"/>
      <c r="N8" s="10"/>
      <c r="O8" s="11"/>
      <c r="P8" s="11"/>
      <c r="Q8" s="11"/>
      <c r="R8" s="11"/>
      <c r="S8" s="11"/>
      <c r="T8" s="11"/>
      <c r="U8" s="11"/>
      <c r="V8" s="11"/>
      <c r="W8" s="11"/>
      <c r="X8" s="11"/>
      <c r="Y8" s="11"/>
      <c r="Z8" s="11"/>
      <c r="AA8" s="11"/>
    </row>
    <row r="9" spans="1:27" s="16" customFormat="1" ht="29.25" customHeight="1">
      <c r="A9" s="4">
        <v>5</v>
      </c>
      <c r="B9" s="26" t="s">
        <v>39</v>
      </c>
      <c r="C9" s="28" t="s">
        <v>10</v>
      </c>
      <c r="D9" s="7" t="s">
        <v>5</v>
      </c>
      <c r="E9" s="5">
        <v>2</v>
      </c>
      <c r="F9" s="6"/>
      <c r="G9" s="6"/>
      <c r="H9" s="4">
        <v>23</v>
      </c>
      <c r="I9" s="8">
        <f t="shared" si="0"/>
        <v>0</v>
      </c>
      <c r="J9" s="8">
        <f t="shared" si="0"/>
        <v>0</v>
      </c>
      <c r="K9" s="8"/>
      <c r="L9" s="8"/>
      <c r="M9" s="9"/>
      <c r="N9" s="10"/>
      <c r="O9" s="11"/>
      <c r="P9" s="11"/>
      <c r="Q9" s="11"/>
      <c r="R9" s="11"/>
      <c r="S9" s="11"/>
      <c r="T9" s="11"/>
      <c r="U9" s="11"/>
      <c r="V9" s="11"/>
      <c r="W9" s="11"/>
      <c r="X9" s="11"/>
      <c r="Y9" s="11"/>
      <c r="Z9" s="11"/>
      <c r="AA9" s="11"/>
    </row>
    <row r="10" spans="1:27" s="16" customFormat="1" ht="15.75" customHeight="1">
      <c r="A10" s="41" t="s">
        <v>20</v>
      </c>
      <c r="B10" s="41"/>
      <c r="C10" s="41"/>
      <c r="D10" s="41"/>
      <c r="E10" s="41"/>
      <c r="F10" s="41"/>
      <c r="G10" s="29">
        <f>SUM(G3:G9)</f>
        <v>0</v>
      </c>
      <c r="H10" s="4" t="s">
        <v>12</v>
      </c>
      <c r="I10" s="30" t="s">
        <v>12</v>
      </c>
      <c r="J10" s="30">
        <f t="shared" si="0"/>
        <v>0</v>
      </c>
      <c r="K10" s="30" t="s">
        <v>12</v>
      </c>
      <c r="L10" s="30" t="s">
        <v>12</v>
      </c>
      <c r="M10" s="30" t="s">
        <v>12</v>
      </c>
      <c r="N10" s="10"/>
      <c r="O10" s="11"/>
      <c r="P10" s="11"/>
      <c r="Q10" s="11"/>
      <c r="R10" s="11"/>
      <c r="S10" s="11"/>
      <c r="T10" s="11"/>
      <c r="U10" s="11"/>
      <c r="V10" s="11"/>
      <c r="W10" s="11"/>
      <c r="X10" s="11"/>
      <c r="Y10" s="11"/>
      <c r="Z10" s="11"/>
      <c r="AA10" s="11"/>
    </row>
    <row r="11" spans="1:27" s="16" customFormat="1" ht="17.25" customHeight="1">
      <c r="A11" s="40" t="s">
        <v>72</v>
      </c>
      <c r="B11" s="40"/>
      <c r="C11" s="40"/>
      <c r="D11" s="40"/>
      <c r="E11" s="40"/>
      <c r="F11" s="40"/>
      <c r="G11" s="40"/>
      <c r="H11" s="40"/>
      <c r="I11" s="40"/>
      <c r="J11" s="40"/>
      <c r="K11" s="40"/>
      <c r="L11" s="40"/>
      <c r="M11" s="40"/>
      <c r="N11" s="10"/>
      <c r="O11" s="11"/>
      <c r="P11" s="11"/>
      <c r="Q11" s="11"/>
      <c r="R11" s="11"/>
      <c r="S11" s="11"/>
      <c r="T11" s="11"/>
      <c r="U11" s="11"/>
      <c r="V11" s="11"/>
      <c r="W11" s="11"/>
      <c r="X11" s="11"/>
      <c r="Y11" s="11"/>
      <c r="Z11" s="11"/>
      <c r="AA11" s="11"/>
    </row>
    <row r="12" spans="1:27" s="17" customFormat="1" ht="52.5">
      <c r="A12" s="13" t="s">
        <v>0</v>
      </c>
      <c r="B12" s="13" t="s">
        <v>15</v>
      </c>
      <c r="C12" s="13" t="s">
        <v>7</v>
      </c>
      <c r="D12" s="20" t="s">
        <v>1</v>
      </c>
      <c r="E12" s="13" t="s">
        <v>53</v>
      </c>
      <c r="F12" s="13" t="s">
        <v>16</v>
      </c>
      <c r="G12" s="13" t="s">
        <v>4</v>
      </c>
      <c r="H12" s="13" t="s">
        <v>17</v>
      </c>
      <c r="I12" s="13" t="s">
        <v>2</v>
      </c>
      <c r="J12" s="13" t="s">
        <v>3</v>
      </c>
      <c r="K12" s="13" t="s">
        <v>18</v>
      </c>
      <c r="L12" s="13" t="s">
        <v>13</v>
      </c>
      <c r="M12" s="13" t="s">
        <v>19</v>
      </c>
      <c r="N12" s="21"/>
      <c r="O12" s="22"/>
      <c r="P12" s="22"/>
      <c r="Q12" s="22"/>
      <c r="R12" s="22"/>
      <c r="S12" s="22"/>
      <c r="T12" s="22"/>
      <c r="U12" s="22"/>
      <c r="V12" s="22"/>
      <c r="W12" s="22"/>
      <c r="X12" s="22"/>
      <c r="Y12" s="22"/>
      <c r="Z12" s="22"/>
      <c r="AA12" s="22"/>
    </row>
    <row r="13" spans="1:27" s="16" customFormat="1" ht="60">
      <c r="A13" s="4">
        <v>1</v>
      </c>
      <c r="B13" s="26" t="s">
        <v>21</v>
      </c>
      <c r="C13" s="26" t="s">
        <v>22</v>
      </c>
      <c r="D13" s="31" t="s">
        <v>23</v>
      </c>
      <c r="E13" s="31">
        <v>32</v>
      </c>
      <c r="F13" s="6"/>
      <c r="G13" s="6"/>
      <c r="H13" s="4">
        <v>23</v>
      </c>
      <c r="I13" s="8">
        <f aca="true" t="shared" si="1" ref="I13:I22">F13+23%*F13</f>
        <v>0</v>
      </c>
      <c r="J13" s="8">
        <f aca="true" t="shared" si="2" ref="J13:J22">G13+23%*G13</f>
        <v>0</v>
      </c>
      <c r="K13" s="8"/>
      <c r="L13" s="8"/>
      <c r="M13" s="9"/>
      <c r="N13" s="10"/>
      <c r="O13" s="11"/>
      <c r="P13" s="11"/>
      <c r="Q13" s="11"/>
      <c r="R13" s="11"/>
      <c r="S13" s="11"/>
      <c r="T13" s="11"/>
      <c r="U13" s="11"/>
      <c r="V13" s="11"/>
      <c r="W13" s="11"/>
      <c r="X13" s="11"/>
      <c r="Y13" s="11"/>
      <c r="Z13" s="11"/>
      <c r="AA13" s="11"/>
    </row>
    <row r="14" spans="1:27" s="16" customFormat="1" ht="55.5" customHeight="1">
      <c r="A14" s="4">
        <v>2</v>
      </c>
      <c r="B14" s="38" t="s">
        <v>24</v>
      </c>
      <c r="C14" s="38" t="s">
        <v>41</v>
      </c>
      <c r="D14" s="39" t="s">
        <v>70</v>
      </c>
      <c r="E14" s="7">
        <v>660</v>
      </c>
      <c r="F14" s="6"/>
      <c r="G14" s="6"/>
      <c r="H14" s="4">
        <v>23</v>
      </c>
      <c r="I14" s="8">
        <f t="shared" si="1"/>
        <v>0</v>
      </c>
      <c r="J14" s="8">
        <f t="shared" si="2"/>
        <v>0</v>
      </c>
      <c r="K14" s="8"/>
      <c r="L14" s="8"/>
      <c r="M14" s="9"/>
      <c r="N14" s="10"/>
      <c r="O14" s="11"/>
      <c r="P14" s="11"/>
      <c r="Q14" s="11"/>
      <c r="R14" s="11"/>
      <c r="S14" s="11"/>
      <c r="T14" s="11"/>
      <c r="U14" s="11"/>
      <c r="V14" s="11"/>
      <c r="W14" s="11"/>
      <c r="X14" s="11"/>
      <c r="Y14" s="11"/>
      <c r="Z14" s="11"/>
      <c r="AA14" s="11"/>
    </row>
    <row r="15" spans="1:27" s="16" customFormat="1" ht="54" customHeight="1">
      <c r="A15" s="4">
        <v>3</v>
      </c>
      <c r="B15" s="38" t="s">
        <v>25</v>
      </c>
      <c r="C15" s="38" t="s">
        <v>42</v>
      </c>
      <c r="D15" s="39" t="s">
        <v>70</v>
      </c>
      <c r="E15" s="7">
        <v>240</v>
      </c>
      <c r="F15" s="6"/>
      <c r="G15" s="6"/>
      <c r="H15" s="4">
        <v>23</v>
      </c>
      <c r="I15" s="8">
        <f t="shared" si="1"/>
        <v>0</v>
      </c>
      <c r="J15" s="8">
        <f t="shared" si="2"/>
        <v>0</v>
      </c>
      <c r="K15" s="8"/>
      <c r="L15" s="8"/>
      <c r="M15" s="9"/>
      <c r="N15" s="10"/>
      <c r="O15" s="11"/>
      <c r="P15" s="11"/>
      <c r="Q15" s="11"/>
      <c r="R15" s="11"/>
      <c r="S15" s="11"/>
      <c r="T15" s="11"/>
      <c r="U15" s="11"/>
      <c r="V15" s="11"/>
      <c r="W15" s="11"/>
      <c r="X15" s="11"/>
      <c r="Y15" s="11"/>
      <c r="Z15" s="11"/>
      <c r="AA15" s="11"/>
    </row>
    <row r="16" spans="1:27" s="16" customFormat="1" ht="52.5" customHeight="1">
      <c r="A16" s="4">
        <v>4</v>
      </c>
      <c r="B16" s="38" t="s">
        <v>56</v>
      </c>
      <c r="C16" s="38" t="s">
        <v>57</v>
      </c>
      <c r="D16" s="39" t="s">
        <v>70</v>
      </c>
      <c r="E16" s="7">
        <v>270</v>
      </c>
      <c r="F16" s="6"/>
      <c r="G16" s="6"/>
      <c r="H16" s="4">
        <v>23</v>
      </c>
      <c r="I16" s="8">
        <f t="shared" si="1"/>
        <v>0</v>
      </c>
      <c r="J16" s="8">
        <f t="shared" si="2"/>
        <v>0</v>
      </c>
      <c r="K16" s="8"/>
      <c r="L16" s="8"/>
      <c r="M16" s="9"/>
      <c r="N16" s="10"/>
      <c r="O16" s="11"/>
      <c r="P16" s="11"/>
      <c r="Q16" s="11"/>
      <c r="R16" s="11"/>
      <c r="S16" s="11"/>
      <c r="T16" s="11"/>
      <c r="U16" s="11"/>
      <c r="V16" s="11"/>
      <c r="W16" s="11"/>
      <c r="X16" s="11"/>
      <c r="Y16" s="11"/>
      <c r="Z16" s="11"/>
      <c r="AA16" s="11"/>
    </row>
    <row r="17" spans="1:27" s="16" customFormat="1" ht="108">
      <c r="A17" s="4">
        <v>5</v>
      </c>
      <c r="B17" s="26" t="s">
        <v>8</v>
      </c>
      <c r="C17" s="32" t="s">
        <v>35</v>
      </c>
      <c r="D17" s="7" t="s">
        <v>5</v>
      </c>
      <c r="E17" s="5">
        <v>300</v>
      </c>
      <c r="F17" s="6"/>
      <c r="G17" s="6"/>
      <c r="H17" s="4">
        <v>23</v>
      </c>
      <c r="I17" s="8">
        <f t="shared" si="1"/>
        <v>0</v>
      </c>
      <c r="J17" s="8">
        <f t="shared" si="2"/>
        <v>0</v>
      </c>
      <c r="K17" s="8"/>
      <c r="L17" s="8"/>
      <c r="M17" s="9"/>
      <c r="N17" s="10"/>
      <c r="O17" s="11"/>
      <c r="P17" s="11"/>
      <c r="Q17" s="11"/>
      <c r="R17" s="11"/>
      <c r="S17" s="11"/>
      <c r="T17" s="11"/>
      <c r="U17" s="11"/>
      <c r="V17" s="11"/>
      <c r="W17" s="11"/>
      <c r="X17" s="11"/>
      <c r="Y17" s="11"/>
      <c r="Z17" s="11"/>
      <c r="AA17" s="11"/>
    </row>
    <row r="18" spans="1:27" s="16" customFormat="1" ht="96">
      <c r="A18" s="4">
        <v>6</v>
      </c>
      <c r="B18" s="26" t="s">
        <v>9</v>
      </c>
      <c r="C18" s="32" t="s">
        <v>36</v>
      </c>
      <c r="D18" s="7" t="s">
        <v>5</v>
      </c>
      <c r="E18" s="5">
        <v>500</v>
      </c>
      <c r="F18" s="6"/>
      <c r="G18" s="6"/>
      <c r="H18" s="4">
        <v>23</v>
      </c>
      <c r="I18" s="8">
        <f t="shared" si="1"/>
        <v>0</v>
      </c>
      <c r="J18" s="8">
        <f t="shared" si="2"/>
        <v>0</v>
      </c>
      <c r="K18" s="8"/>
      <c r="L18" s="8"/>
      <c r="M18" s="9"/>
      <c r="N18" s="10"/>
      <c r="O18" s="11"/>
      <c r="P18" s="11"/>
      <c r="Q18" s="11"/>
      <c r="R18" s="11"/>
      <c r="S18" s="11"/>
      <c r="T18" s="11"/>
      <c r="U18" s="11"/>
      <c r="V18" s="11"/>
      <c r="W18" s="11"/>
      <c r="X18" s="11"/>
      <c r="Y18" s="11"/>
      <c r="Z18" s="11"/>
      <c r="AA18" s="11"/>
    </row>
    <row r="19" spans="1:27" s="16" customFormat="1" ht="48">
      <c r="A19" s="4">
        <v>7</v>
      </c>
      <c r="B19" s="26" t="s">
        <v>11</v>
      </c>
      <c r="C19" s="26" t="s">
        <v>51</v>
      </c>
      <c r="D19" s="7" t="s">
        <v>5</v>
      </c>
      <c r="E19" s="5">
        <v>2000</v>
      </c>
      <c r="F19" s="6"/>
      <c r="G19" s="6"/>
      <c r="H19" s="4">
        <v>23</v>
      </c>
      <c r="I19" s="8">
        <f t="shared" si="1"/>
        <v>0</v>
      </c>
      <c r="J19" s="8">
        <f t="shared" si="2"/>
        <v>0</v>
      </c>
      <c r="K19" s="8"/>
      <c r="L19" s="8"/>
      <c r="M19" s="9"/>
      <c r="N19" s="10"/>
      <c r="O19" s="11"/>
      <c r="P19" s="11"/>
      <c r="Q19" s="11"/>
      <c r="R19" s="11"/>
      <c r="S19" s="11"/>
      <c r="T19" s="11"/>
      <c r="U19" s="11"/>
      <c r="V19" s="11"/>
      <c r="W19" s="11"/>
      <c r="X19" s="11"/>
      <c r="Y19" s="11"/>
      <c r="Z19" s="11"/>
      <c r="AA19" s="11"/>
    </row>
    <row r="20" spans="1:27" s="16" customFormat="1" ht="84">
      <c r="A20" s="4">
        <v>8</v>
      </c>
      <c r="B20" s="26" t="s">
        <v>69</v>
      </c>
      <c r="C20" s="26" t="s">
        <v>74</v>
      </c>
      <c r="D20" s="7" t="s">
        <v>5</v>
      </c>
      <c r="E20" s="5">
        <v>5000</v>
      </c>
      <c r="F20" s="6"/>
      <c r="G20" s="6"/>
      <c r="H20" s="4">
        <v>23</v>
      </c>
      <c r="I20" s="8">
        <f t="shared" si="1"/>
        <v>0</v>
      </c>
      <c r="J20" s="8">
        <f t="shared" si="2"/>
        <v>0</v>
      </c>
      <c r="K20" s="8"/>
      <c r="L20" s="8"/>
      <c r="M20" s="9"/>
      <c r="N20" s="10"/>
      <c r="O20" s="11"/>
      <c r="P20" s="11"/>
      <c r="Q20" s="11"/>
      <c r="R20" s="11"/>
      <c r="S20" s="11"/>
      <c r="T20" s="11"/>
      <c r="U20" s="11"/>
      <c r="V20" s="11"/>
      <c r="W20" s="11"/>
      <c r="X20" s="11"/>
      <c r="Y20" s="11"/>
      <c r="Z20" s="11"/>
      <c r="AA20" s="11"/>
    </row>
    <row r="21" spans="1:27" s="16" customFormat="1" ht="60">
      <c r="A21" s="4">
        <v>9</v>
      </c>
      <c r="B21" s="26" t="s">
        <v>6</v>
      </c>
      <c r="C21" s="26" t="s">
        <v>40</v>
      </c>
      <c r="D21" s="7" t="s">
        <v>5</v>
      </c>
      <c r="E21" s="5">
        <v>600</v>
      </c>
      <c r="F21" s="6"/>
      <c r="G21" s="6"/>
      <c r="H21" s="4">
        <v>23</v>
      </c>
      <c r="I21" s="8">
        <f t="shared" si="1"/>
        <v>0</v>
      </c>
      <c r="J21" s="8">
        <f t="shared" si="2"/>
        <v>0</v>
      </c>
      <c r="K21" s="8"/>
      <c r="L21" s="8"/>
      <c r="M21" s="9"/>
      <c r="N21" s="10"/>
      <c r="O21" s="11"/>
      <c r="P21" s="11"/>
      <c r="Q21" s="11"/>
      <c r="R21" s="11"/>
      <c r="S21" s="11"/>
      <c r="T21" s="11"/>
      <c r="U21" s="11"/>
      <c r="V21" s="11"/>
      <c r="W21" s="11"/>
      <c r="X21" s="11"/>
      <c r="Y21" s="11"/>
      <c r="Z21" s="11"/>
      <c r="AA21" s="11"/>
    </row>
    <row r="22" spans="1:27" s="16" customFormat="1" ht="48">
      <c r="A22" s="4">
        <v>10</v>
      </c>
      <c r="B22" s="26" t="s">
        <v>26</v>
      </c>
      <c r="C22" s="26" t="s">
        <v>58</v>
      </c>
      <c r="D22" s="7" t="s">
        <v>5</v>
      </c>
      <c r="E22" s="7">
        <v>14</v>
      </c>
      <c r="F22" s="6"/>
      <c r="G22" s="6"/>
      <c r="H22" s="4">
        <v>23</v>
      </c>
      <c r="I22" s="8">
        <f t="shared" si="1"/>
        <v>0</v>
      </c>
      <c r="J22" s="8">
        <f t="shared" si="2"/>
        <v>0</v>
      </c>
      <c r="K22" s="8"/>
      <c r="L22" s="8"/>
      <c r="M22" s="9"/>
      <c r="N22" s="10"/>
      <c r="O22" s="11"/>
      <c r="P22" s="11"/>
      <c r="Q22" s="11"/>
      <c r="R22" s="11"/>
      <c r="S22" s="11"/>
      <c r="T22" s="11"/>
      <c r="U22" s="11"/>
      <c r="V22" s="11"/>
      <c r="W22" s="11"/>
      <c r="X22" s="11"/>
      <c r="Y22" s="11"/>
      <c r="Z22" s="11"/>
      <c r="AA22" s="11"/>
    </row>
    <row r="23" spans="1:27" s="16" customFormat="1" ht="15.75" customHeight="1">
      <c r="A23" s="41" t="s">
        <v>20</v>
      </c>
      <c r="B23" s="41"/>
      <c r="C23" s="41"/>
      <c r="D23" s="41"/>
      <c r="E23" s="41"/>
      <c r="F23" s="41"/>
      <c r="G23" s="29">
        <f>SUM(G13:G22)</f>
        <v>0</v>
      </c>
      <c r="H23" s="4" t="s">
        <v>12</v>
      </c>
      <c r="I23" s="30" t="s">
        <v>12</v>
      </c>
      <c r="J23" s="30">
        <f>G23+23%*G23</f>
        <v>0</v>
      </c>
      <c r="K23" s="30" t="s">
        <v>12</v>
      </c>
      <c r="L23" s="30" t="s">
        <v>12</v>
      </c>
      <c r="M23" s="30" t="s">
        <v>12</v>
      </c>
      <c r="N23" s="10"/>
      <c r="O23" s="11"/>
      <c r="P23" s="11"/>
      <c r="Q23" s="11"/>
      <c r="R23" s="11"/>
      <c r="S23" s="11"/>
      <c r="T23" s="11"/>
      <c r="U23" s="11"/>
      <c r="V23" s="11"/>
      <c r="W23" s="11"/>
      <c r="X23" s="11"/>
      <c r="Y23" s="11"/>
      <c r="Z23" s="11"/>
      <c r="AA23" s="11"/>
    </row>
    <row r="24" spans="1:27" s="18" customFormat="1" ht="29.25" customHeight="1">
      <c r="A24" s="42" t="s">
        <v>71</v>
      </c>
      <c r="B24" s="42"/>
      <c r="C24" s="42"/>
      <c r="D24" s="42"/>
      <c r="E24" s="42"/>
      <c r="F24" s="42"/>
      <c r="G24" s="42"/>
      <c r="H24" s="42"/>
      <c r="I24" s="42"/>
      <c r="J24" s="42"/>
      <c r="K24" s="42"/>
      <c r="L24" s="42"/>
      <c r="M24" s="42"/>
      <c r="N24" s="33"/>
      <c r="O24" s="33"/>
      <c r="P24" s="33"/>
      <c r="Q24" s="33"/>
      <c r="R24" s="33"/>
      <c r="S24" s="33"/>
      <c r="T24" s="33"/>
      <c r="U24" s="33"/>
      <c r="V24" s="33"/>
      <c r="W24" s="33"/>
      <c r="X24" s="33"/>
      <c r="Y24" s="33"/>
      <c r="Z24" s="33"/>
      <c r="AA24" s="33"/>
    </row>
    <row r="25" spans="1:27" s="19" customFormat="1" ht="19.5" customHeight="1">
      <c r="A25" s="40" t="s">
        <v>43</v>
      </c>
      <c r="B25" s="40"/>
      <c r="C25" s="40"/>
      <c r="D25" s="40"/>
      <c r="E25" s="40"/>
      <c r="F25" s="40"/>
      <c r="G25" s="40"/>
      <c r="H25" s="40"/>
      <c r="I25" s="40"/>
      <c r="J25" s="40"/>
      <c r="K25" s="40"/>
      <c r="L25" s="40"/>
      <c r="M25" s="40"/>
      <c r="N25" s="34"/>
      <c r="O25" s="34"/>
      <c r="P25" s="34"/>
      <c r="Q25" s="34"/>
      <c r="R25" s="34"/>
      <c r="S25" s="34"/>
      <c r="T25" s="34"/>
      <c r="U25" s="34"/>
      <c r="V25" s="34"/>
      <c r="W25" s="34"/>
      <c r="X25" s="34"/>
      <c r="Y25" s="34"/>
      <c r="Z25" s="34"/>
      <c r="AA25" s="34"/>
    </row>
    <row r="26" spans="1:27" s="17" customFormat="1" ht="52.5">
      <c r="A26" s="13" t="s">
        <v>0</v>
      </c>
      <c r="B26" s="13" t="s">
        <v>15</v>
      </c>
      <c r="C26" s="13" t="s">
        <v>7</v>
      </c>
      <c r="D26" s="20" t="s">
        <v>1</v>
      </c>
      <c r="E26" s="13" t="s">
        <v>53</v>
      </c>
      <c r="F26" s="13" t="s">
        <v>16</v>
      </c>
      <c r="G26" s="13" t="s">
        <v>4</v>
      </c>
      <c r="H26" s="13" t="s">
        <v>17</v>
      </c>
      <c r="I26" s="13" t="s">
        <v>2</v>
      </c>
      <c r="J26" s="13" t="s">
        <v>3</v>
      </c>
      <c r="K26" s="13" t="s">
        <v>18</v>
      </c>
      <c r="L26" s="13" t="s">
        <v>13</v>
      </c>
      <c r="M26" s="13" t="s">
        <v>19</v>
      </c>
      <c r="N26" s="21"/>
      <c r="O26" s="22"/>
      <c r="P26" s="22"/>
      <c r="Q26" s="22"/>
      <c r="R26" s="22"/>
      <c r="S26" s="22"/>
      <c r="T26" s="22"/>
      <c r="U26" s="22"/>
      <c r="V26" s="22"/>
      <c r="W26" s="22"/>
      <c r="X26" s="22"/>
      <c r="Y26" s="22"/>
      <c r="Z26" s="22"/>
      <c r="AA26" s="22"/>
    </row>
    <row r="27" spans="1:27" s="16" customFormat="1" ht="78.75">
      <c r="A27" s="4">
        <v>1</v>
      </c>
      <c r="B27" s="26" t="s">
        <v>28</v>
      </c>
      <c r="C27" s="28" t="s">
        <v>67</v>
      </c>
      <c r="D27" s="7" t="s">
        <v>5</v>
      </c>
      <c r="E27" s="5">
        <v>1500</v>
      </c>
      <c r="F27" s="6"/>
      <c r="G27" s="6"/>
      <c r="H27" s="4">
        <v>23</v>
      </c>
      <c r="I27" s="8">
        <f>F27+23%*F27</f>
        <v>0</v>
      </c>
      <c r="J27" s="8">
        <f>G27+23%*G27</f>
        <v>0</v>
      </c>
      <c r="K27" s="8"/>
      <c r="L27" s="8"/>
      <c r="M27" s="9"/>
      <c r="N27" s="10"/>
      <c r="O27" s="11"/>
      <c r="P27" s="11"/>
      <c r="Q27" s="11"/>
      <c r="R27" s="11"/>
      <c r="S27" s="11"/>
      <c r="T27" s="11"/>
      <c r="U27" s="11"/>
      <c r="V27" s="11"/>
      <c r="W27" s="11"/>
      <c r="X27" s="11"/>
      <c r="Y27" s="11"/>
      <c r="Z27" s="11"/>
      <c r="AA27" s="11"/>
    </row>
    <row r="28" spans="1:27" s="16" customFormat="1" ht="78.75">
      <c r="A28" s="4">
        <v>2</v>
      </c>
      <c r="B28" s="26" t="s">
        <v>29</v>
      </c>
      <c r="C28" s="28" t="s">
        <v>68</v>
      </c>
      <c r="D28" s="7" t="s">
        <v>5</v>
      </c>
      <c r="E28" s="5">
        <v>1500</v>
      </c>
      <c r="F28" s="6"/>
      <c r="G28" s="6"/>
      <c r="H28" s="4">
        <v>23</v>
      </c>
      <c r="I28" s="8">
        <f>F28+23%*F28</f>
        <v>0</v>
      </c>
      <c r="J28" s="8">
        <f>G28+23%*G28</f>
        <v>0</v>
      </c>
      <c r="K28" s="8"/>
      <c r="L28" s="8"/>
      <c r="M28" s="9"/>
      <c r="N28" s="10"/>
      <c r="O28" s="11"/>
      <c r="P28" s="11"/>
      <c r="Q28" s="11"/>
      <c r="R28" s="11"/>
      <c r="S28" s="11"/>
      <c r="T28" s="11"/>
      <c r="U28" s="11"/>
      <c r="V28" s="11"/>
      <c r="W28" s="11"/>
      <c r="X28" s="11"/>
      <c r="Y28" s="11"/>
      <c r="Z28" s="11"/>
      <c r="AA28" s="11"/>
    </row>
    <row r="29" spans="1:27" s="16" customFormat="1" ht="15.75" customHeight="1">
      <c r="A29" s="41" t="s">
        <v>20</v>
      </c>
      <c r="B29" s="41"/>
      <c r="C29" s="41"/>
      <c r="D29" s="41"/>
      <c r="E29" s="41"/>
      <c r="F29" s="41"/>
      <c r="G29" s="29">
        <f>SUM(G27:G28)</f>
        <v>0</v>
      </c>
      <c r="H29" s="4" t="s">
        <v>12</v>
      </c>
      <c r="I29" s="30" t="s">
        <v>12</v>
      </c>
      <c r="J29" s="30">
        <f>SUM(J27:J28)</f>
        <v>0</v>
      </c>
      <c r="K29" s="30" t="s">
        <v>12</v>
      </c>
      <c r="L29" s="30" t="s">
        <v>12</v>
      </c>
      <c r="M29" s="30" t="s">
        <v>12</v>
      </c>
      <c r="N29" s="10"/>
      <c r="O29" s="11"/>
      <c r="P29" s="11"/>
      <c r="Q29" s="11"/>
      <c r="R29" s="11"/>
      <c r="S29" s="11"/>
      <c r="T29" s="11"/>
      <c r="U29" s="11"/>
      <c r="V29" s="11"/>
      <c r="W29" s="11"/>
      <c r="X29" s="11"/>
      <c r="Y29" s="11"/>
      <c r="Z29" s="11"/>
      <c r="AA29" s="11"/>
    </row>
    <row r="30" spans="1:27" s="19" customFormat="1" ht="19.5" customHeight="1">
      <c r="A30" s="40" t="s">
        <v>75</v>
      </c>
      <c r="B30" s="40"/>
      <c r="C30" s="40"/>
      <c r="D30" s="40"/>
      <c r="E30" s="40"/>
      <c r="F30" s="40"/>
      <c r="G30" s="40"/>
      <c r="H30" s="40"/>
      <c r="I30" s="40"/>
      <c r="J30" s="40"/>
      <c r="K30" s="40"/>
      <c r="L30" s="40"/>
      <c r="M30" s="40"/>
      <c r="N30" s="34"/>
      <c r="O30" s="34"/>
      <c r="P30" s="34"/>
      <c r="Q30" s="34"/>
      <c r="R30" s="34"/>
      <c r="S30" s="34"/>
      <c r="T30" s="34"/>
      <c r="U30" s="34"/>
      <c r="V30" s="34"/>
      <c r="W30" s="34"/>
      <c r="X30" s="34"/>
      <c r="Y30" s="34"/>
      <c r="Z30" s="34"/>
      <c r="AA30" s="34"/>
    </row>
    <row r="31" spans="1:27" s="17" customFormat="1" ht="52.5">
      <c r="A31" s="13" t="s">
        <v>0</v>
      </c>
      <c r="B31" s="13" t="s">
        <v>15</v>
      </c>
      <c r="C31" s="13" t="s">
        <v>7</v>
      </c>
      <c r="D31" s="20" t="s">
        <v>1</v>
      </c>
      <c r="E31" s="13" t="s">
        <v>53</v>
      </c>
      <c r="F31" s="13" t="s">
        <v>16</v>
      </c>
      <c r="G31" s="13" t="s">
        <v>4</v>
      </c>
      <c r="H31" s="13" t="s">
        <v>17</v>
      </c>
      <c r="I31" s="13" t="s">
        <v>2</v>
      </c>
      <c r="J31" s="13" t="s">
        <v>3</v>
      </c>
      <c r="K31" s="13" t="s">
        <v>18</v>
      </c>
      <c r="L31" s="13" t="s">
        <v>13</v>
      </c>
      <c r="M31" s="13" t="s">
        <v>19</v>
      </c>
      <c r="N31" s="21"/>
      <c r="O31" s="22"/>
      <c r="P31" s="22"/>
      <c r="Q31" s="22"/>
      <c r="R31" s="22"/>
      <c r="S31" s="22"/>
      <c r="T31" s="22"/>
      <c r="U31" s="22"/>
      <c r="V31" s="22"/>
      <c r="W31" s="22"/>
      <c r="X31" s="22"/>
      <c r="Y31" s="22"/>
      <c r="Z31" s="22"/>
      <c r="AA31" s="22"/>
    </row>
    <row r="32" spans="1:27" s="16" customFormat="1" ht="90">
      <c r="A32" s="4">
        <v>1</v>
      </c>
      <c r="B32" s="35" t="s">
        <v>49</v>
      </c>
      <c r="C32" s="36" t="s">
        <v>63</v>
      </c>
      <c r="D32" s="7" t="s">
        <v>5</v>
      </c>
      <c r="E32" s="5">
        <v>4000</v>
      </c>
      <c r="F32" s="6"/>
      <c r="G32" s="6"/>
      <c r="H32" s="4">
        <v>23</v>
      </c>
      <c r="I32" s="8">
        <f>F32+23%*F32</f>
        <v>0</v>
      </c>
      <c r="J32" s="8">
        <f>G32+23%*G32</f>
        <v>0</v>
      </c>
      <c r="K32" s="8"/>
      <c r="L32" s="8"/>
      <c r="M32" s="9"/>
      <c r="N32" s="10"/>
      <c r="O32" s="11"/>
      <c r="P32" s="11"/>
      <c r="Q32" s="11"/>
      <c r="R32" s="11"/>
      <c r="S32" s="11"/>
      <c r="T32" s="11"/>
      <c r="U32" s="11"/>
      <c r="V32" s="11"/>
      <c r="W32" s="11"/>
      <c r="X32" s="11"/>
      <c r="Y32" s="11"/>
      <c r="Z32" s="11"/>
      <c r="AA32" s="11"/>
    </row>
    <row r="33" spans="1:27" s="16" customFormat="1" ht="56.25">
      <c r="A33" s="4">
        <v>2</v>
      </c>
      <c r="B33" s="35" t="s">
        <v>64</v>
      </c>
      <c r="C33" s="36" t="s">
        <v>50</v>
      </c>
      <c r="D33" s="7" t="s">
        <v>5</v>
      </c>
      <c r="E33" s="5">
        <v>10</v>
      </c>
      <c r="F33" s="6"/>
      <c r="G33" s="6"/>
      <c r="H33" s="4">
        <v>23</v>
      </c>
      <c r="I33" s="8">
        <f>F33+23%*F33</f>
        <v>0</v>
      </c>
      <c r="J33" s="8">
        <f aca="true" t="shared" si="3" ref="J33:J39">G33+23%*G33</f>
        <v>0</v>
      </c>
      <c r="K33" s="8"/>
      <c r="L33" s="8"/>
      <c r="M33" s="9"/>
      <c r="N33" s="10"/>
      <c r="O33" s="11"/>
      <c r="P33" s="11"/>
      <c r="Q33" s="11"/>
      <c r="R33" s="11"/>
      <c r="S33" s="11"/>
      <c r="T33" s="11"/>
      <c r="U33" s="11"/>
      <c r="V33" s="11"/>
      <c r="W33" s="11"/>
      <c r="X33" s="11"/>
      <c r="Y33" s="11"/>
      <c r="Z33" s="11"/>
      <c r="AA33" s="11"/>
    </row>
    <row r="34" spans="1:27" s="16" customFormat="1" ht="56.25">
      <c r="A34" s="4">
        <v>3</v>
      </c>
      <c r="B34" s="35" t="s">
        <v>65</v>
      </c>
      <c r="C34" s="36" t="s">
        <v>50</v>
      </c>
      <c r="D34" s="7" t="s">
        <v>5</v>
      </c>
      <c r="E34" s="5">
        <v>10</v>
      </c>
      <c r="F34" s="6"/>
      <c r="G34" s="6"/>
      <c r="H34" s="4">
        <v>23</v>
      </c>
      <c r="I34" s="8">
        <f>F34+23%*F34</f>
        <v>0</v>
      </c>
      <c r="J34" s="8">
        <f t="shared" si="3"/>
        <v>0</v>
      </c>
      <c r="K34" s="8"/>
      <c r="L34" s="8"/>
      <c r="M34" s="9"/>
      <c r="N34" s="10"/>
      <c r="O34" s="11"/>
      <c r="P34" s="11"/>
      <c r="Q34" s="11"/>
      <c r="R34" s="11"/>
      <c r="S34" s="11"/>
      <c r="T34" s="11"/>
      <c r="U34" s="11"/>
      <c r="V34" s="11"/>
      <c r="W34" s="11"/>
      <c r="X34" s="11"/>
      <c r="Y34" s="11"/>
      <c r="Z34" s="11"/>
      <c r="AA34" s="11"/>
    </row>
    <row r="35" spans="1:27" s="16" customFormat="1" ht="67.5">
      <c r="A35" s="4">
        <v>4</v>
      </c>
      <c r="B35" s="35" t="s">
        <v>62</v>
      </c>
      <c r="C35" s="36" t="s">
        <v>48</v>
      </c>
      <c r="D35" s="7" t="s">
        <v>5</v>
      </c>
      <c r="E35" s="5">
        <v>5000</v>
      </c>
      <c r="F35" s="6"/>
      <c r="G35" s="6"/>
      <c r="H35" s="4">
        <v>23</v>
      </c>
      <c r="I35" s="8">
        <f>F35+23%*F35</f>
        <v>0</v>
      </c>
      <c r="J35" s="8">
        <f t="shared" si="3"/>
        <v>0</v>
      </c>
      <c r="K35" s="8"/>
      <c r="L35" s="8"/>
      <c r="M35" s="9"/>
      <c r="N35" s="10"/>
      <c r="O35" s="11"/>
      <c r="P35" s="11"/>
      <c r="Q35" s="11"/>
      <c r="R35" s="11"/>
      <c r="S35" s="11"/>
      <c r="T35" s="11"/>
      <c r="U35" s="11"/>
      <c r="V35" s="11"/>
      <c r="W35" s="11"/>
      <c r="X35" s="11"/>
      <c r="Y35" s="11"/>
      <c r="Z35" s="11"/>
      <c r="AA35" s="11"/>
    </row>
    <row r="36" spans="1:27" s="16" customFormat="1" ht="258.75">
      <c r="A36" s="4">
        <v>5</v>
      </c>
      <c r="B36" s="12" t="s">
        <v>27</v>
      </c>
      <c r="C36" s="15" t="s">
        <v>59</v>
      </c>
      <c r="D36" s="7" t="s">
        <v>5</v>
      </c>
      <c r="E36" s="5">
        <v>3</v>
      </c>
      <c r="F36" s="6"/>
      <c r="G36" s="6"/>
      <c r="H36" s="4">
        <v>23</v>
      </c>
      <c r="I36" s="8">
        <f>F36+23%*F36</f>
        <v>0</v>
      </c>
      <c r="J36" s="8">
        <f t="shared" si="3"/>
        <v>0</v>
      </c>
      <c r="K36" s="8"/>
      <c r="L36" s="8"/>
      <c r="M36" s="9"/>
      <c r="N36" s="10"/>
      <c r="O36" s="11"/>
      <c r="P36" s="11"/>
      <c r="Q36" s="11"/>
      <c r="R36" s="11"/>
      <c r="S36" s="11"/>
      <c r="T36" s="11"/>
      <c r="U36" s="11"/>
      <c r="V36" s="11"/>
      <c r="W36" s="11"/>
      <c r="X36" s="11"/>
      <c r="Y36" s="11"/>
      <c r="Z36" s="11"/>
      <c r="AA36" s="11"/>
    </row>
    <row r="37" spans="1:27" s="16" customFormat="1" ht="56.25">
      <c r="A37" s="4">
        <v>6</v>
      </c>
      <c r="B37" s="12" t="s">
        <v>60</v>
      </c>
      <c r="C37" s="15" t="s">
        <v>61</v>
      </c>
      <c r="D37" s="7" t="s">
        <v>5</v>
      </c>
      <c r="E37" s="5">
        <v>3000</v>
      </c>
      <c r="F37" s="6"/>
      <c r="G37" s="6"/>
      <c r="H37" s="4">
        <v>23</v>
      </c>
      <c r="I37" s="8">
        <f>F37+23%*F37</f>
        <v>0</v>
      </c>
      <c r="J37" s="8">
        <f t="shared" si="3"/>
        <v>0</v>
      </c>
      <c r="K37" s="8"/>
      <c r="L37" s="8"/>
      <c r="M37" s="9"/>
      <c r="N37" s="10"/>
      <c r="O37" s="11"/>
      <c r="P37" s="11"/>
      <c r="Q37" s="11"/>
      <c r="R37" s="11"/>
      <c r="S37" s="11"/>
      <c r="T37" s="11"/>
      <c r="U37" s="11"/>
      <c r="V37" s="11"/>
      <c r="W37" s="11"/>
      <c r="X37" s="11"/>
      <c r="Y37" s="11"/>
      <c r="Z37" s="11"/>
      <c r="AA37" s="11"/>
    </row>
    <row r="38" spans="1:27" s="16" customFormat="1" ht="67.5">
      <c r="A38" s="4">
        <v>7</v>
      </c>
      <c r="B38" s="35" t="s">
        <v>44</v>
      </c>
      <c r="C38" s="36" t="s">
        <v>45</v>
      </c>
      <c r="D38" s="7" t="s">
        <v>5</v>
      </c>
      <c r="E38" s="5">
        <v>100</v>
      </c>
      <c r="F38" s="6"/>
      <c r="G38" s="6"/>
      <c r="H38" s="37">
        <v>8</v>
      </c>
      <c r="I38" s="8">
        <f>F38+8%*F38</f>
        <v>0</v>
      </c>
      <c r="J38" s="8">
        <f t="shared" si="3"/>
        <v>0</v>
      </c>
      <c r="K38" s="8"/>
      <c r="L38" s="8"/>
      <c r="M38" s="9"/>
      <c r="N38" s="10"/>
      <c r="O38" s="11"/>
      <c r="P38" s="11"/>
      <c r="Q38" s="11"/>
      <c r="R38" s="11"/>
      <c r="S38" s="11"/>
      <c r="T38" s="11"/>
      <c r="U38" s="11"/>
      <c r="V38" s="11"/>
      <c r="W38" s="11"/>
      <c r="X38" s="11"/>
      <c r="Y38" s="11"/>
      <c r="Z38" s="11"/>
      <c r="AA38" s="11"/>
    </row>
    <row r="39" spans="1:27" s="16" customFormat="1" ht="90">
      <c r="A39" s="4">
        <v>8</v>
      </c>
      <c r="B39" s="35" t="s">
        <v>46</v>
      </c>
      <c r="C39" s="36" t="s">
        <v>47</v>
      </c>
      <c r="D39" s="7" t="s">
        <v>5</v>
      </c>
      <c r="E39" s="5">
        <v>100</v>
      </c>
      <c r="F39" s="6"/>
      <c r="G39" s="6"/>
      <c r="H39" s="37">
        <v>8</v>
      </c>
      <c r="I39" s="8">
        <f>F39+8%*F39</f>
        <v>0</v>
      </c>
      <c r="J39" s="8">
        <f t="shared" si="3"/>
        <v>0</v>
      </c>
      <c r="K39" s="8"/>
      <c r="L39" s="8"/>
      <c r="M39" s="9"/>
      <c r="N39" s="10"/>
      <c r="O39" s="11"/>
      <c r="P39" s="11"/>
      <c r="Q39" s="11"/>
      <c r="R39" s="11"/>
      <c r="S39" s="11"/>
      <c r="T39" s="11"/>
      <c r="U39" s="11"/>
      <c r="V39" s="11"/>
      <c r="W39" s="11"/>
      <c r="X39" s="11"/>
      <c r="Y39" s="11"/>
      <c r="Z39" s="11"/>
      <c r="AA39" s="11"/>
    </row>
    <row r="40" spans="1:27" s="16" customFormat="1" ht="12">
      <c r="A40" s="41" t="s">
        <v>20</v>
      </c>
      <c r="B40" s="41"/>
      <c r="C40" s="41"/>
      <c r="D40" s="41"/>
      <c r="E40" s="41"/>
      <c r="F40" s="41"/>
      <c r="G40" s="29">
        <f>SUM(G32:G39)</f>
        <v>0</v>
      </c>
      <c r="H40" s="4" t="s">
        <v>12</v>
      </c>
      <c r="I40" s="30" t="s">
        <v>12</v>
      </c>
      <c r="J40" s="30">
        <f>G40+23%*G40</f>
        <v>0</v>
      </c>
      <c r="K40" s="30" t="s">
        <v>12</v>
      </c>
      <c r="L40" s="30" t="s">
        <v>12</v>
      </c>
      <c r="M40" s="30" t="s">
        <v>12</v>
      </c>
      <c r="N40" s="10"/>
      <c r="O40" s="11"/>
      <c r="P40" s="11"/>
      <c r="Q40" s="11"/>
      <c r="R40" s="11"/>
      <c r="S40" s="11"/>
      <c r="T40" s="11"/>
      <c r="U40" s="11"/>
      <c r="V40" s="11"/>
      <c r="W40" s="11"/>
      <c r="X40" s="11"/>
      <c r="Y40" s="11"/>
      <c r="Z40" s="11"/>
      <c r="AA40" s="11"/>
    </row>
    <row r="41" spans="1:27" s="16" customFormat="1" ht="17.25" customHeight="1">
      <c r="A41" s="40" t="s">
        <v>52</v>
      </c>
      <c r="B41" s="40"/>
      <c r="C41" s="40"/>
      <c r="D41" s="40"/>
      <c r="E41" s="40"/>
      <c r="F41" s="40"/>
      <c r="G41" s="40"/>
      <c r="H41" s="40"/>
      <c r="I41" s="40"/>
      <c r="J41" s="40"/>
      <c r="K41" s="40"/>
      <c r="L41" s="40"/>
      <c r="M41" s="40"/>
      <c r="N41" s="10"/>
      <c r="O41" s="11"/>
      <c r="P41" s="11"/>
      <c r="Q41" s="11"/>
      <c r="R41" s="11"/>
      <c r="S41" s="11"/>
      <c r="T41" s="11"/>
      <c r="U41" s="11"/>
      <c r="V41" s="11"/>
      <c r="W41" s="11"/>
      <c r="X41" s="11"/>
      <c r="Y41" s="11"/>
      <c r="Z41" s="11"/>
      <c r="AA41" s="11"/>
    </row>
    <row r="42" spans="1:27" s="17" customFormat="1" ht="63">
      <c r="A42" s="13" t="s">
        <v>0</v>
      </c>
      <c r="B42" s="13" t="s">
        <v>15</v>
      </c>
      <c r="C42" s="13" t="s">
        <v>7</v>
      </c>
      <c r="D42" s="20" t="s">
        <v>1</v>
      </c>
      <c r="E42" s="13" t="s">
        <v>53</v>
      </c>
      <c r="F42" s="13" t="s">
        <v>16</v>
      </c>
      <c r="G42" s="13" t="s">
        <v>4</v>
      </c>
      <c r="H42" s="13" t="s">
        <v>17</v>
      </c>
      <c r="I42" s="13" t="s">
        <v>2</v>
      </c>
      <c r="J42" s="13" t="s">
        <v>3</v>
      </c>
      <c r="K42" s="13" t="s">
        <v>18</v>
      </c>
      <c r="L42" s="13" t="s">
        <v>13</v>
      </c>
      <c r="M42" s="13" t="s">
        <v>81</v>
      </c>
      <c r="N42" s="21"/>
      <c r="O42" s="22"/>
      <c r="P42" s="22"/>
      <c r="Q42" s="22"/>
      <c r="R42" s="22"/>
      <c r="S42" s="22"/>
      <c r="T42" s="22"/>
      <c r="U42" s="22"/>
      <c r="V42" s="22"/>
      <c r="W42" s="22"/>
      <c r="X42" s="22"/>
      <c r="Y42" s="22"/>
      <c r="Z42" s="22"/>
      <c r="AA42" s="22"/>
    </row>
    <row r="43" spans="1:27" s="16" customFormat="1" ht="161.25" customHeight="1">
      <c r="A43" s="4">
        <v>1</v>
      </c>
      <c r="B43" s="23" t="s">
        <v>76</v>
      </c>
      <c r="C43" s="24" t="s">
        <v>80</v>
      </c>
      <c r="D43" s="7" t="s">
        <v>77</v>
      </c>
      <c r="E43" s="5">
        <v>25</v>
      </c>
      <c r="F43" s="6"/>
      <c r="G43" s="6"/>
      <c r="H43" s="4">
        <v>23</v>
      </c>
      <c r="I43" s="8">
        <f aca="true" t="shared" si="4" ref="I43:J46">F43+23%*F43</f>
        <v>0</v>
      </c>
      <c r="J43" s="8">
        <f t="shared" si="4"/>
        <v>0</v>
      </c>
      <c r="K43" s="8"/>
      <c r="L43" s="8"/>
      <c r="M43" s="9"/>
      <c r="N43" s="10"/>
      <c r="O43" s="11"/>
      <c r="P43" s="11"/>
      <c r="Q43" s="11"/>
      <c r="R43" s="11"/>
      <c r="S43" s="11"/>
      <c r="T43" s="11"/>
      <c r="U43" s="11"/>
      <c r="V43" s="11"/>
      <c r="W43" s="11"/>
      <c r="X43" s="11"/>
      <c r="Y43" s="11"/>
      <c r="Z43" s="11"/>
      <c r="AA43" s="11"/>
    </row>
    <row r="44" spans="1:27" s="16" customFormat="1" ht="111" customHeight="1">
      <c r="A44" s="4">
        <v>2</v>
      </c>
      <c r="B44" s="23" t="s">
        <v>78</v>
      </c>
      <c r="C44" s="24" t="s">
        <v>79</v>
      </c>
      <c r="D44" s="7" t="s">
        <v>5</v>
      </c>
      <c r="E44" s="5">
        <v>150</v>
      </c>
      <c r="F44" s="6"/>
      <c r="G44" s="6"/>
      <c r="H44" s="4">
        <v>23</v>
      </c>
      <c r="I44" s="8">
        <f t="shared" si="4"/>
        <v>0</v>
      </c>
      <c r="J44" s="8">
        <f t="shared" si="4"/>
        <v>0</v>
      </c>
      <c r="K44" s="8"/>
      <c r="L44" s="8"/>
      <c r="M44" s="9"/>
      <c r="N44" s="10"/>
      <c r="O44" s="11"/>
      <c r="P44" s="11"/>
      <c r="Q44" s="11"/>
      <c r="R44" s="11"/>
      <c r="S44" s="11"/>
      <c r="T44" s="11"/>
      <c r="U44" s="11"/>
      <c r="V44" s="11"/>
      <c r="W44" s="11"/>
      <c r="X44" s="11"/>
      <c r="Y44" s="11"/>
      <c r="Z44" s="11"/>
      <c r="AA44" s="11"/>
    </row>
    <row r="45" spans="1:27" s="16" customFormat="1" ht="186" customHeight="1">
      <c r="A45" s="4">
        <v>3</v>
      </c>
      <c r="B45" s="23" t="s">
        <v>82</v>
      </c>
      <c r="C45" s="24" t="s">
        <v>83</v>
      </c>
      <c r="D45" s="7" t="s">
        <v>84</v>
      </c>
      <c r="E45" s="5">
        <v>100</v>
      </c>
      <c r="F45" s="6"/>
      <c r="G45" s="6"/>
      <c r="H45" s="4">
        <v>23</v>
      </c>
      <c r="I45" s="8">
        <f t="shared" si="4"/>
        <v>0</v>
      </c>
      <c r="J45" s="8">
        <f t="shared" si="4"/>
        <v>0</v>
      </c>
      <c r="K45" s="8"/>
      <c r="L45" s="8"/>
      <c r="M45" s="9"/>
      <c r="N45" s="10"/>
      <c r="O45" s="11"/>
      <c r="P45" s="11"/>
      <c r="Q45" s="11"/>
      <c r="R45" s="11"/>
      <c r="S45" s="11"/>
      <c r="T45" s="11"/>
      <c r="U45" s="11"/>
      <c r="V45" s="11"/>
      <c r="W45" s="11"/>
      <c r="X45" s="11"/>
      <c r="Y45" s="11"/>
      <c r="Z45" s="11"/>
      <c r="AA45" s="11"/>
    </row>
    <row r="46" spans="1:27" s="16" customFormat="1" ht="15.75" customHeight="1">
      <c r="A46" s="41" t="s">
        <v>20</v>
      </c>
      <c r="B46" s="41"/>
      <c r="C46" s="41"/>
      <c r="D46" s="41"/>
      <c r="E46" s="41"/>
      <c r="F46" s="41"/>
      <c r="G46" s="29">
        <f>SUM(G43:G45)</f>
        <v>0</v>
      </c>
      <c r="H46" s="4" t="s">
        <v>12</v>
      </c>
      <c r="I46" s="30" t="s">
        <v>12</v>
      </c>
      <c r="J46" s="30">
        <f t="shared" si="4"/>
        <v>0</v>
      </c>
      <c r="K46" s="30" t="s">
        <v>12</v>
      </c>
      <c r="L46" s="30" t="s">
        <v>12</v>
      </c>
      <c r="M46" s="30" t="s">
        <v>12</v>
      </c>
      <c r="N46" s="10"/>
      <c r="O46" s="11"/>
      <c r="P46" s="11"/>
      <c r="Q46" s="11"/>
      <c r="R46" s="11"/>
      <c r="S46" s="11"/>
      <c r="T46" s="11"/>
      <c r="U46" s="11"/>
      <c r="V46" s="11"/>
      <c r="W46" s="11"/>
      <c r="X46" s="11"/>
      <c r="Y46" s="11"/>
      <c r="Z46" s="11"/>
      <c r="AA46" s="11"/>
    </row>
  </sheetData>
  <sheetProtection/>
  <mergeCells count="11">
    <mergeCell ref="A1:M1"/>
    <mergeCell ref="A23:F23"/>
    <mergeCell ref="A25:M25"/>
    <mergeCell ref="A11:M11"/>
    <mergeCell ref="A29:F29"/>
    <mergeCell ref="A30:M30"/>
    <mergeCell ref="A40:F40"/>
    <mergeCell ref="A41:M41"/>
    <mergeCell ref="A46:F46"/>
    <mergeCell ref="A10:F10"/>
    <mergeCell ref="A24:M24"/>
  </mergeCells>
  <printOptions horizontalCentered="1" verticalCentered="1"/>
  <pageMargins left="0.1968503937007874" right="0.1968503937007874" top="0.7874015748031497" bottom="0.7874015748031497" header="0.1968503937007874" footer="0.1968503937007874"/>
  <pageSetup horizontalDpi="600" verticalDpi="600" orientation="landscape" paperSize="9" r:id="rId1"/>
  <headerFooter alignWithMargins="0">
    <oddHeader>&amp;LZał nr 2 fcj , ZP 220 02 24</oddHeader>
    <oddFooter>&amp;C&amp;P/&amp;N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Szpital Kliniczny nr 2</dc:creator>
  <cp:keywords/>
  <dc:description/>
  <cp:lastModifiedBy>Anna Skrzypiec</cp:lastModifiedBy>
  <cp:lastPrinted>2024-01-12T11:02:46Z</cp:lastPrinted>
  <dcterms:created xsi:type="dcterms:W3CDTF">2002-10-29T10:35:17Z</dcterms:created>
  <dcterms:modified xsi:type="dcterms:W3CDTF">2024-01-18T09:54:02Z</dcterms:modified>
  <cp:category/>
  <cp:version/>
  <cp:contentType/>
  <cp:contentStatus/>
</cp:coreProperties>
</file>