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8" yWindow="32767" windowWidth="10080" windowHeight="8892" tabRatio="626" activeTab="0"/>
  </bookViews>
  <sheets>
    <sheet name="Zał 2 do umowy" sheetId="1" r:id="rId1"/>
  </sheets>
  <definedNames/>
  <calcPr fullCalcOnLoad="1"/>
</workbook>
</file>

<file path=xl/sharedStrings.xml><?xml version="1.0" encoding="utf-8"?>
<sst xmlns="http://schemas.openxmlformats.org/spreadsheetml/2006/main" count="1406" uniqueCount="320">
  <si>
    <t>1.</t>
  </si>
  <si>
    <t>2.</t>
  </si>
  <si>
    <t>08 01 21*</t>
  </si>
  <si>
    <t>3.</t>
  </si>
  <si>
    <t>4.</t>
  </si>
  <si>
    <t>5.</t>
  </si>
  <si>
    <t>6.</t>
  </si>
  <si>
    <t>9.</t>
  </si>
  <si>
    <t>12 01 20*</t>
  </si>
  <si>
    <t>13 02 05*</t>
  </si>
  <si>
    <t>11.</t>
  </si>
  <si>
    <t>13 02 08*</t>
  </si>
  <si>
    <t>12.</t>
  </si>
  <si>
    <t>13.</t>
  </si>
  <si>
    <t>15 01 01</t>
  </si>
  <si>
    <t>14.</t>
  </si>
  <si>
    <t>15 01 02</t>
  </si>
  <si>
    <t>15.</t>
  </si>
  <si>
    <t>15 01 04</t>
  </si>
  <si>
    <t>16.</t>
  </si>
  <si>
    <t>15 01 07</t>
  </si>
  <si>
    <t>17.</t>
  </si>
  <si>
    <t>15 02 02*</t>
  </si>
  <si>
    <t>18.</t>
  </si>
  <si>
    <t>15 02 03</t>
  </si>
  <si>
    <t>19.</t>
  </si>
  <si>
    <t>16 01 03</t>
  </si>
  <si>
    <t>20.</t>
  </si>
  <si>
    <t>16 01 07*</t>
  </si>
  <si>
    <t>21.</t>
  </si>
  <si>
    <t>22.</t>
  </si>
  <si>
    <t>24.</t>
  </si>
  <si>
    <t>16 01 17</t>
  </si>
  <si>
    <t>25.</t>
  </si>
  <si>
    <t>16 01 19</t>
  </si>
  <si>
    <t>27.</t>
  </si>
  <si>
    <t>16 01 20</t>
  </si>
  <si>
    <t>16 01 22</t>
  </si>
  <si>
    <t>29.</t>
  </si>
  <si>
    <t>16 02 13*</t>
  </si>
  <si>
    <t>32.</t>
  </si>
  <si>
    <t>34.</t>
  </si>
  <si>
    <t>16 02 14</t>
  </si>
  <si>
    <t>35.</t>
  </si>
  <si>
    <t>16 02 16</t>
  </si>
  <si>
    <t>36.</t>
  </si>
  <si>
    <t>37.</t>
  </si>
  <si>
    <t>17 02 01</t>
  </si>
  <si>
    <t>17 02 02</t>
  </si>
  <si>
    <t>17 02 03</t>
  </si>
  <si>
    <t>17 04 05</t>
  </si>
  <si>
    <t>7.</t>
  </si>
  <si>
    <t>8.</t>
  </si>
  <si>
    <t>10.</t>
  </si>
  <si>
    <t>23.</t>
  </si>
  <si>
    <t>15 01 11*</t>
  </si>
  <si>
    <t>16 01 99</t>
  </si>
  <si>
    <t>16 06 04</t>
  </si>
  <si>
    <t>15 01 10*</t>
  </si>
  <si>
    <t>08 01 17*</t>
  </si>
  <si>
    <t>Filtry olejowe</t>
  </si>
  <si>
    <t>Świetlówki</t>
  </si>
  <si>
    <t>Opakowania z tworzyw sztucznych</t>
  </si>
  <si>
    <t>Żelazo i stal</t>
  </si>
  <si>
    <t>Opakowania ze szkła</t>
  </si>
  <si>
    <t>Opakowania z papieru i tektury</t>
  </si>
  <si>
    <t>Tworzywa sztuczne</t>
  </si>
  <si>
    <t>Zniszczone wyposażenie drewniane</t>
  </si>
  <si>
    <t>Zmywacze farb i lakierów</t>
  </si>
  <si>
    <t>Metale żelazne (z napraw pojazdów)</t>
  </si>
  <si>
    <t>Opakowania zawierające pozostałości substancji niebezpiecznych</t>
  </si>
  <si>
    <t>Zużyte opony, dętki</t>
  </si>
  <si>
    <t>Szkło</t>
  </si>
  <si>
    <t>Opakowania z metali</t>
  </si>
  <si>
    <t xml:space="preserve">Szkło </t>
  </si>
  <si>
    <t>Zaolejone sorbenty i czyściwo oraz zniszczona odzież ochronna</t>
  </si>
  <si>
    <t>Zużyte materiały szlifierskie</t>
  </si>
  <si>
    <t>Elementy elektryczne usunięte z zużytych urządzeń innych niż niebezpieczne</t>
  </si>
  <si>
    <t>Zniszczone wyposażenie drewniane,wymieniana stolarka drewniana</t>
  </si>
  <si>
    <t>Inne odpady z  napraw samochodów</t>
  </si>
  <si>
    <t>Opakowania ciśnieniowe</t>
  </si>
  <si>
    <t>16 06 05</t>
  </si>
  <si>
    <t>Magnetyczne i optyczne nośniki informatyczne</t>
  </si>
  <si>
    <t>16 80 01</t>
  </si>
  <si>
    <t xml:space="preserve">Kod </t>
  </si>
  <si>
    <t xml:space="preserve">Świetlówki </t>
  </si>
  <si>
    <t>Odzież ochronna inna niż w grupie 15 02 02, czyściwo i materiały filtracyjne</t>
  </si>
  <si>
    <t>Nazwa odpadu</t>
  </si>
  <si>
    <t>VAT</t>
  </si>
  <si>
    <t>KPP powiatu łódzkiego wschodniego</t>
  </si>
  <si>
    <t xml:space="preserve">ODPADY NIEBEZPIECZNE I INNE NIŻ NIEBEZPIECZNE </t>
  </si>
  <si>
    <t>cena       jedn.    PLN/kg</t>
  </si>
  <si>
    <t>wartość           netto</t>
  </si>
  <si>
    <t>wartość brutto</t>
  </si>
  <si>
    <t>40.</t>
  </si>
  <si>
    <t>17 04 02</t>
  </si>
  <si>
    <t>17 04 01</t>
  </si>
  <si>
    <t>Zużyte urządzenia zawierające freony, HCFC, HCF</t>
  </si>
  <si>
    <t>Niebezpieczne elementy lub częsci składowe usunięte z zużytych urządzeń</t>
  </si>
  <si>
    <t>16 02 15*</t>
  </si>
  <si>
    <t>Aluminium</t>
  </si>
  <si>
    <t xml:space="preserve">Odpady polakiernicze                                                                    </t>
  </si>
  <si>
    <t>16 02 11*</t>
  </si>
  <si>
    <t xml:space="preserve">Ołów </t>
  </si>
  <si>
    <t>17 04 03</t>
  </si>
  <si>
    <t>Zmieszane odpady opakowaniowe</t>
  </si>
  <si>
    <t>15 01 06</t>
  </si>
  <si>
    <t>Tkaniny do wycierania</t>
  </si>
  <si>
    <t>Kable</t>
  </si>
  <si>
    <t>17 04 10</t>
  </si>
  <si>
    <t>16 03 06</t>
  </si>
  <si>
    <t>Monitory</t>
  </si>
  <si>
    <t xml:space="preserve">Mineralne oleje sinikowe, nie zawierające związków chlorowcowoorganicznych                                       </t>
  </si>
  <si>
    <t xml:space="preserve">Oleje silnikowe, przekładniowe i smarowe                                   </t>
  </si>
  <si>
    <t xml:space="preserve">Odzież ochronna, czyściwo i materiały filtracyjne                           </t>
  </si>
  <si>
    <t xml:space="preserve">Filtry olejowe                                                                              </t>
  </si>
  <si>
    <t xml:space="preserve">Tworzywa sztuczne                                                                   </t>
  </si>
  <si>
    <t>Baterie, akumulatory</t>
  </si>
  <si>
    <t>Zużyte urządzenia zawierające freony,HCFC,HFC</t>
  </si>
  <si>
    <t>Tworzywa Sztuczne</t>
  </si>
  <si>
    <t>Miedż,brąz,mosiądz</t>
  </si>
  <si>
    <t>Kasety po tonerach</t>
  </si>
  <si>
    <t>17 01 07</t>
  </si>
  <si>
    <t>Zużyte urządzenia zawierające niebezpieczne elementy inne niż wymienione w 16 02 09  do 16 02 12</t>
  </si>
  <si>
    <t>Zużyte urządzenia inne niż wymienione w 16 02 09 do      16 02 13</t>
  </si>
  <si>
    <t xml:space="preserve">Zużyte urządzenia inne niż wymienione w 16 02 09 do      16 02 13          </t>
  </si>
  <si>
    <t>Inne baterie i akumulatory</t>
  </si>
  <si>
    <t>Opakowania z tektur i papieru</t>
  </si>
  <si>
    <t>15 01 10</t>
  </si>
  <si>
    <t>16 05 05</t>
  </si>
  <si>
    <t>12 01 01</t>
  </si>
  <si>
    <t>13 01 10*</t>
  </si>
  <si>
    <t>16 01 12</t>
  </si>
  <si>
    <t>16 06 01</t>
  </si>
  <si>
    <t>Benzyna</t>
  </si>
  <si>
    <t>16 05 06</t>
  </si>
  <si>
    <t>16 05 07</t>
  </si>
  <si>
    <t>16 05 08</t>
  </si>
  <si>
    <t>Gazy w pojemnikach inne niż wymienione 16 05 04</t>
  </si>
  <si>
    <t>Chemikalia laboratoryjne i analityczne ( np.odczynniki chemiczne) zawierające  substancje niebezpieczne ,w tym mieszaniny chemikaliów laboratoryjnych i analitycznych</t>
  </si>
  <si>
    <t>Zużyte nieorganiczne chemikalia zawierające substancje niebezpieczne ( np. przeterminowane odczynniki chemiczne )</t>
  </si>
  <si>
    <t>Zużyte organiczne chemikalia zawierające substancje niebezpieczne(np.przeterminowane odczynniki chemiczne)</t>
  </si>
  <si>
    <t>16 05 09</t>
  </si>
  <si>
    <t>Zużyte chemikalia  inne niż wymienione 16 05 06,16 05 07 lub 16 05 08</t>
  </si>
  <si>
    <t>16 06 02</t>
  </si>
  <si>
    <t>16 01 13*</t>
  </si>
  <si>
    <t>16 01 14*</t>
  </si>
  <si>
    <t>Baterie i akumulatory ołowiowe</t>
  </si>
  <si>
    <t>26.</t>
  </si>
  <si>
    <t>28.</t>
  </si>
  <si>
    <t>30.</t>
  </si>
  <si>
    <t>31.</t>
  </si>
  <si>
    <t>33.</t>
  </si>
  <si>
    <t>38.</t>
  </si>
  <si>
    <t>39.</t>
  </si>
  <si>
    <t>41.</t>
  </si>
  <si>
    <t>42.</t>
  </si>
  <si>
    <t>43.</t>
  </si>
  <si>
    <t>44.</t>
  </si>
  <si>
    <t>45.</t>
  </si>
  <si>
    <t>46.</t>
  </si>
  <si>
    <t>FORMULARZ CENOWY</t>
  </si>
  <si>
    <t>Lp.</t>
  </si>
  <si>
    <t>cena jedn. PLN/kg</t>
  </si>
  <si>
    <t>do obliczenia ceny oferty w ciągu 12 m-cy</t>
  </si>
  <si>
    <t>Ilość  w kg/        12 m-cy</t>
  </si>
  <si>
    <t>do obliczenia wartości zwrotnej w ciągu 12 miesięcy</t>
  </si>
  <si>
    <t>Elementy usunięte z zużytych urządzeń inne niż wymienione 16 02 15</t>
  </si>
  <si>
    <t xml:space="preserve">17 02 02 </t>
  </si>
  <si>
    <t>Miedź</t>
  </si>
  <si>
    <t xml:space="preserve">Trociny </t>
  </si>
  <si>
    <t>03 01 05</t>
  </si>
  <si>
    <t>Pozostałości podestylacyjne i po reakcyjne  zawierające związki chlorowców</t>
  </si>
  <si>
    <t>07 04 07</t>
  </si>
  <si>
    <t>Odpady z toczenia i piłowania żelaza</t>
  </si>
  <si>
    <t>Odpady emulsje z obróbki metali</t>
  </si>
  <si>
    <t>12 01 09</t>
  </si>
  <si>
    <t>Inne oleje silnikowe przekładniowe i smarowane</t>
  </si>
  <si>
    <t>Mineralne oleje silnikowe</t>
  </si>
  <si>
    <t>13 07 02</t>
  </si>
  <si>
    <t>Opakowania z drewna</t>
  </si>
  <si>
    <t>15 01 03</t>
  </si>
  <si>
    <t>Żużyte płyny hamulcowe</t>
  </si>
  <si>
    <t>Płynny zapobiegające zamarzaniu</t>
  </si>
  <si>
    <t>47.</t>
  </si>
  <si>
    <t>48.</t>
  </si>
  <si>
    <t>49.</t>
  </si>
  <si>
    <t>50.</t>
  </si>
  <si>
    <t>51.</t>
  </si>
  <si>
    <t>Kable i inne niżwymienione w 17 04 10</t>
  </si>
  <si>
    <t>17 04 11</t>
  </si>
  <si>
    <t>52.</t>
  </si>
  <si>
    <t>53.</t>
  </si>
  <si>
    <t>54.</t>
  </si>
  <si>
    <t>Zużyte urządzenia zawierające niebezpieczne elememnty inne niż wymienione w 16 02 09 do 16 02 13</t>
  </si>
  <si>
    <t>16 02 13</t>
  </si>
  <si>
    <t>Zużyte tonery</t>
  </si>
  <si>
    <t>Zmieszane odpady z betonu, gruzu ceglanego,odpadowych materiałów ceramicznych  i elementówwyposażenia inne niż wymienione   w 17 01 06</t>
  </si>
  <si>
    <t>Niebezpieczne elementy lub części składowe usunięte z zurzytych urządzeń</t>
  </si>
  <si>
    <t>16 02 15</t>
  </si>
  <si>
    <t>Zmieszane odpady betonu i gruzu ceglanego, odpadowych materiałów ceramicznych i elementów wyposarzenia zawierające subst. niebez.</t>
  </si>
  <si>
    <t>Zniszczone wyposarzenie drewniane</t>
  </si>
  <si>
    <t>Tworzywz sztuczne</t>
  </si>
  <si>
    <t xml:space="preserve">Opakowania zawierajace pozostałości substancji niebezpiecznych lub nimi zanieczyszczone                                          </t>
  </si>
  <si>
    <t>Inne oleje silnikowe,przekładniowe i smarowe</t>
  </si>
  <si>
    <t>Fitry olejowe</t>
  </si>
  <si>
    <t>Zuzyte opony</t>
  </si>
  <si>
    <t>Akumulatory i baterie niklowo- kadmowe</t>
  </si>
  <si>
    <t>Opony złomowe</t>
  </si>
  <si>
    <t>Baterie ia akumulatory ołowiowe</t>
  </si>
  <si>
    <t xml:space="preserve">15 01 02 </t>
  </si>
  <si>
    <t>słownie:</t>
  </si>
  <si>
    <t>…………………………………………………………</t>
  </si>
  <si>
    <t>Data: ………………………………………</t>
  </si>
  <si>
    <t>pieczęć i podpis/y osób/osoby</t>
  </si>
  <si>
    <t>upoważnionej/ych do reprezentowania podmiotu</t>
  </si>
  <si>
    <t>Razem Lutomierska:</t>
  </si>
  <si>
    <t xml:space="preserve">KWP w Łodzi, ul. Stokowska 21/25   </t>
  </si>
  <si>
    <t>Razem Stokowska:</t>
  </si>
  <si>
    <t>OPP w Łodzi, ul.Pienista 71</t>
  </si>
  <si>
    <t>Razem Pienista:</t>
  </si>
  <si>
    <t xml:space="preserve">KMP w Łodzi, ul.Sienkiewicza 28/30           </t>
  </si>
  <si>
    <t>Razem Sienkiewicza:</t>
  </si>
  <si>
    <t>KPP w Bełchatowie</t>
  </si>
  <si>
    <r>
      <rPr>
        <sz val="10"/>
        <rFont val="Arial CE"/>
        <family val="0"/>
      </rPr>
      <t>1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</si>
  <si>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2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</si>
  <si>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3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</si>
  <si>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4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</si>
  <si>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5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</si>
  <si>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6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</si>
  <si>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7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</si>
  <si>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8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</si>
  <si>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9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</si>
  <si>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10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</si>
  <si>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11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</si>
  <si>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12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</si>
  <si>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13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</si>
  <si>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14</t>
    </r>
    <r>
      <rPr>
        <sz val="12"/>
        <rFont val="Arial CE"/>
        <family val="0"/>
      </rPr>
      <t>.</t>
    </r>
  </si>
  <si>
    <t>Razem Bełchatów:</t>
  </si>
  <si>
    <t xml:space="preserve">KPP w  Brzezinach </t>
  </si>
  <si>
    <t>Razem Brzeziny:</t>
  </si>
  <si>
    <t>KPP  w Kutnie</t>
  </si>
  <si>
    <t>Razem Kutno:</t>
  </si>
  <si>
    <t>KPP w  Łasku</t>
  </si>
  <si>
    <t>Razem Łask:</t>
  </si>
  <si>
    <t>KPP w Łęczycy</t>
  </si>
  <si>
    <r>
      <rPr>
        <sz val="10"/>
        <rFont val="Arial CE"/>
        <family val="0"/>
      </rPr>
      <t>1</t>
    </r>
    <r>
      <rPr>
        <sz val="12"/>
        <rFont val="Arial CE"/>
        <family val="0"/>
      </rPr>
      <t>.</t>
    </r>
  </si>
  <si>
    <t>Razem Łęczyca:</t>
  </si>
  <si>
    <t>KPP w Łowiczu</t>
  </si>
  <si>
    <t xml:space="preserve">Zużyte urządzenia inne niż wymienione w 16 02 09 do 16 02 13          </t>
  </si>
  <si>
    <t>Razem Łowicz:</t>
  </si>
  <si>
    <t>Razem łódzki wschodni:</t>
  </si>
  <si>
    <t>KPP w Opocznie</t>
  </si>
  <si>
    <t>Razem Opoczno:</t>
  </si>
  <si>
    <t>KPP w Pabianicach</t>
  </si>
  <si>
    <t>Razem Pabianice:</t>
  </si>
  <si>
    <t>KPP w Pajęcznie</t>
  </si>
  <si>
    <t>Razem Pajęczno:</t>
  </si>
  <si>
    <t>KPP w Piotrkowie Trybunalskim</t>
  </si>
  <si>
    <t>Razem Piotrków Tryb.:</t>
  </si>
  <si>
    <t>KPP w Poddębicach</t>
  </si>
  <si>
    <t>Razem Poddębice:</t>
  </si>
  <si>
    <t>Razem Radomsko:</t>
  </si>
  <si>
    <t>KPP w Rawie Mazowieckiej</t>
  </si>
  <si>
    <t>Razem Rawa Mazowiecka:</t>
  </si>
  <si>
    <t>KPP w Sieradzu</t>
  </si>
  <si>
    <t>Razem Sieradz:</t>
  </si>
  <si>
    <t>KPP w Skierniewicach</t>
  </si>
  <si>
    <t>Razem Skierniewice:</t>
  </si>
  <si>
    <t>KPP w Tomaszowie Mazowieckim</t>
  </si>
  <si>
    <t>Razem Tomaszów Maz.:</t>
  </si>
  <si>
    <t>KPP w Wieluniu</t>
  </si>
  <si>
    <t>Razem Wieluń:</t>
  </si>
  <si>
    <t>KPP w Wieruszowie</t>
  </si>
  <si>
    <t>Razem Wieruszów:</t>
  </si>
  <si>
    <t>KPP w Zduńskiej Woli</t>
  </si>
  <si>
    <r>
      <rPr>
        <sz val="10"/>
        <rFont val="Arial CE"/>
        <family val="0"/>
      </rPr>
      <t>2</t>
    </r>
    <r>
      <rPr>
        <sz val="12"/>
        <rFont val="Arial CE"/>
        <family val="0"/>
      </rPr>
      <t>.</t>
    </r>
  </si>
  <si>
    <t>Razem Zduńska Wola:</t>
  </si>
  <si>
    <t>KPP w Zgierzu</t>
  </si>
  <si>
    <t>Razem Zgierz:</t>
  </si>
  <si>
    <t>CENA BRUTTO :</t>
  </si>
  <si>
    <t>VAT :</t>
  </si>
  <si>
    <t>CENA NETTO :</t>
  </si>
  <si>
    <t>Zużyte urządzenia inne niż wymienione w 16 02 09 do 16 02 13</t>
  </si>
  <si>
    <t xml:space="preserve">Świetlówki                                                                                     </t>
  </si>
  <si>
    <t xml:space="preserve">Zużyte baterie alkaliczne                                                                 </t>
  </si>
  <si>
    <t xml:space="preserve">Żelazo i stal                                                                                    </t>
  </si>
  <si>
    <t xml:space="preserve">Świetlówki                                                                                      </t>
  </si>
  <si>
    <t>wartość               [PLN]</t>
  </si>
  <si>
    <t>VAT [PLN]</t>
  </si>
  <si>
    <t>wartość brutto                   [PLN]</t>
  </si>
  <si>
    <t>RAZEM ZA 12 miesięcy:</t>
  </si>
  <si>
    <t>KWP w Łodzi, ul. Lutomierska 108/112</t>
  </si>
  <si>
    <t xml:space="preserve">Załącznik nr 2 </t>
  </si>
  <si>
    <t>WARTOŚĆ  OFERTY za 12 miesięcy /pkt. 2.1. Formularza ofertowego/</t>
  </si>
  <si>
    <t>55.</t>
  </si>
  <si>
    <t>KPP w Radomsko</t>
  </si>
  <si>
    <t>WARTOŚĆ ZWROTNA za 12 miesięcy /pkt. 2.2. Formularza ofertowego/</t>
  </si>
  <si>
    <t>Opadowa masa roślinna</t>
  </si>
  <si>
    <t>02 01 03</t>
  </si>
  <si>
    <t>Opakowania tekstylne</t>
  </si>
  <si>
    <t>15 01 09</t>
  </si>
  <si>
    <t>Organiczne odpady inne niż wymienione w 16 03 05, 16 03 80</t>
  </si>
  <si>
    <t>Okładziny cierne</t>
  </si>
  <si>
    <t>Elementy usunięte z zużytych urządzeń inne niż wymienione w 16 02 15</t>
  </si>
  <si>
    <t>Zużyte urządzenia inne niż wymienione w 16 02 09 do  16 02 13</t>
  </si>
  <si>
    <r>
      <rPr>
        <sz val="10"/>
        <rFont val="Arial CE"/>
        <family val="0"/>
      </rPr>
      <t>15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</si>
  <si>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3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</si>
  <si>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4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</si>
  <si>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5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</si>
  <si>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6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</si>
  <si>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7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</si>
  <si>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8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</si>
  <si>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9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</si>
  <si>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10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</si>
  <si>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11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</si>
  <si>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12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</si>
  <si>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13</t>
    </r>
    <r>
      <rPr>
        <sz val="12"/>
        <rFont val="Arial CE"/>
        <family val="0"/>
      </rPr>
      <t>.</t>
    </r>
  </si>
  <si>
    <r>
      <rPr>
        <sz val="10"/>
        <rFont val="Arial CE"/>
        <family val="0"/>
      </rPr>
      <t>14</t>
    </r>
    <r>
      <rPr>
        <sz val="12"/>
        <rFont val="Arial CE"/>
        <family val="0"/>
      </rPr>
      <t>.</t>
    </r>
  </si>
  <si>
    <t xml:space="preserve">Zużyte urządzenia inne niż wymienione w 16 02 09 do16 02 13        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</si>
</sst>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#,##0.00_ ;[Red]\-#,##0.00\ "/>
    <numFmt numFmtId="169" formatCode="#,##0.000_ ;[Red]\-#,##0.000\ "/>
    <numFmt numFmtId="170" formatCode="0.000"/>
    <numFmt numFmtId="171" formatCode="0.000_ ;[Red]\-0.000\ "/>
    <numFmt numFmtId="172" formatCode="0.00_ ;[Red]\-0.00\ "/>
    <numFmt numFmtId="173" formatCode="0.00;[Red]0.00"/>
    <numFmt numFmtId="174" formatCode="[$€-2]\ #,##0.00_);[Red]\([$€-2]\ #,##0.00\)"/>
    <numFmt numFmtId="175" formatCode="0.0_ ;[Red]\-0.0\ "/>
    <numFmt numFmtId="176" formatCode="0.0"/>
    <numFmt numFmtId="177" formatCode="#,##0.0_ ;[Red]\-#,##0.0\ "/>
    <numFmt numFmtId="178" formatCode="#,##0.0"/>
    <numFmt numFmtId="179" formatCode="#,##0.00_ ;\-#,##0.00\ "/>
    <numFmt numFmtId="180" formatCode="#,##0_ ;[Red]\-#,##0\ "/>
    <numFmt numFmtId="181" formatCode="#,##0.00\ [$€-407]"/>
    <numFmt numFmtId="182" formatCode="[$-415]d\ mmmm\ yyyy"/>
  </numFmts>
  <fonts count="53"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sz val="12"/>
      <name val="Arial CE"/>
      <family val="0"/>
    </font>
    <font>
      <b/>
      <i/>
      <sz val="12"/>
      <name val="Arial CE"/>
      <family val="0"/>
    </font>
    <font>
      <i/>
      <sz val="11"/>
      <name val="Arial"/>
      <family val="2"/>
    </font>
    <font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68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left" wrapText="1"/>
    </xf>
    <xf numFmtId="0" fontId="0" fillId="0" borderId="13" xfId="0" applyFill="1" applyBorder="1" applyAlignment="1">
      <alignment vertical="center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0" fillId="0" borderId="11" xfId="0" applyBorder="1" applyAlignment="1">
      <alignment vertical="center"/>
    </xf>
    <xf numFmtId="4" fontId="0" fillId="0" borderId="15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0" xfId="0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8" fontId="0" fillId="0" borderId="11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2" fontId="0" fillId="0" borderId="11" xfId="0" applyNumberFormat="1" applyBorder="1" applyAlignment="1">
      <alignment horizontal="right"/>
    </xf>
    <xf numFmtId="168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2" fontId="0" fillId="0" borderId="11" xfId="0" applyNumberFormat="1" applyBorder="1" applyAlignment="1">
      <alignment horizontal="right" vertical="center"/>
    </xf>
    <xf numFmtId="168" fontId="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2" fontId="0" fillId="0" borderId="13" xfId="0" applyNumberFormat="1" applyFont="1" applyFill="1" applyBorder="1" applyAlignment="1">
      <alignment horizontal="right" vertical="center"/>
    </xf>
    <xf numFmtId="168" fontId="0" fillId="0" borderId="2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6" xfId="0" applyBorder="1" applyAlignment="1">
      <alignment horizontal="left"/>
    </xf>
    <xf numFmtId="2" fontId="0" fillId="0" borderId="16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/>
    </xf>
    <xf numFmtId="168" fontId="0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left" wrapText="1"/>
    </xf>
    <xf numFmtId="0" fontId="5" fillId="0" borderId="16" xfId="0" applyFont="1" applyBorder="1" applyAlignment="1">
      <alignment horizontal="left"/>
    </xf>
    <xf numFmtId="2" fontId="0" fillId="0" borderId="16" xfId="0" applyNumberFormat="1" applyFont="1" applyBorder="1" applyAlignment="1">
      <alignment/>
    </xf>
    <xf numFmtId="168" fontId="0" fillId="33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168" fontId="0" fillId="33" borderId="11" xfId="0" applyNumberFormat="1" applyFont="1" applyFill="1" applyBorder="1" applyAlignment="1">
      <alignment horizontal="right" vertical="center"/>
    </xf>
    <xf numFmtId="168" fontId="0" fillId="0" borderId="14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2" fontId="0" fillId="0" borderId="16" xfId="0" applyNumberFormat="1" applyFont="1" applyBorder="1" applyAlignment="1">
      <alignment wrapText="1"/>
    </xf>
    <xf numFmtId="2" fontId="5" fillId="0" borderId="16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13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8" fillId="2" borderId="19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4" fontId="0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vertical="center"/>
    </xf>
    <xf numFmtId="0" fontId="0" fillId="0" borderId="19" xfId="0" applyBorder="1" applyAlignment="1">
      <alignment/>
    </xf>
    <xf numFmtId="168" fontId="4" fillId="0" borderId="19" xfId="0" applyNumberFormat="1" applyFont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wrapText="1"/>
    </xf>
    <xf numFmtId="0" fontId="0" fillId="0" borderId="16" xfId="0" applyBorder="1" applyAlignment="1">
      <alignment horizontal="left" vertical="center"/>
    </xf>
    <xf numFmtId="2" fontId="0" fillId="0" borderId="16" xfId="0" applyNumberFormat="1" applyFont="1" applyBorder="1" applyAlignment="1">
      <alignment horizontal="right" vertical="center"/>
    </xf>
    <xf numFmtId="168" fontId="0" fillId="0" borderId="16" xfId="0" applyNumberFormat="1" applyFont="1" applyBorder="1" applyAlignment="1">
      <alignment vertical="center"/>
    </xf>
    <xf numFmtId="168" fontId="0" fillId="0" borderId="16" xfId="0" applyNumberFormat="1" applyFont="1" applyBorder="1" applyAlignment="1">
      <alignment horizontal="right" vertical="center"/>
    </xf>
    <xf numFmtId="2" fontId="0" fillId="0" borderId="16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/>
    </xf>
    <xf numFmtId="0" fontId="4" fillId="0" borderId="19" xfId="0" applyFont="1" applyBorder="1" applyAlignment="1">
      <alignment/>
    </xf>
    <xf numFmtId="167" fontId="5" fillId="0" borderId="22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171" fontId="0" fillId="0" borderId="19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15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4" fillId="34" borderId="27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0" xfId="0" applyNumberFormat="1" applyBorder="1" applyAlignment="1">
      <alignment/>
    </xf>
    <xf numFmtId="168" fontId="4" fillId="0" borderId="19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72" fontId="8" fillId="2" borderId="27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30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/>
    </xf>
    <xf numFmtId="4" fontId="0" fillId="0" borderId="29" xfId="0" applyNumberFormat="1" applyFont="1" applyBorder="1" applyAlignment="1">
      <alignment vertical="center"/>
    </xf>
    <xf numFmtId="4" fontId="4" fillId="0" borderId="31" xfId="0" applyNumberFormat="1" applyFont="1" applyBorder="1" applyAlignment="1">
      <alignment/>
    </xf>
    <xf numFmtId="168" fontId="0" fillId="0" borderId="22" xfId="0" applyNumberFormat="1" applyFont="1" applyBorder="1" applyAlignment="1">
      <alignment horizontal="right"/>
    </xf>
    <xf numFmtId="168" fontId="0" fillId="0" borderId="24" xfId="0" applyNumberFormat="1" applyFont="1" applyBorder="1" applyAlignment="1">
      <alignment horizontal="right"/>
    </xf>
    <xf numFmtId="168" fontId="0" fillId="0" borderId="24" xfId="0" applyNumberFormat="1" applyFont="1" applyBorder="1" applyAlignment="1">
      <alignment horizontal="right" vertical="center"/>
    </xf>
    <xf numFmtId="168" fontId="0" fillId="0" borderId="32" xfId="0" applyNumberFormat="1" applyFont="1" applyBorder="1" applyAlignment="1">
      <alignment horizontal="right" vertical="center"/>
    </xf>
    <xf numFmtId="168" fontId="0" fillId="0" borderId="33" xfId="0" applyNumberFormat="1" applyFont="1" applyBorder="1" applyAlignment="1">
      <alignment horizontal="right"/>
    </xf>
    <xf numFmtId="171" fontId="0" fillId="0" borderId="28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2" fontId="0" fillId="0" borderId="24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12" fillId="0" borderId="21" xfId="0" applyFont="1" applyFill="1" applyBorder="1" applyAlignment="1">
      <alignment/>
    </xf>
    <xf numFmtId="168" fontId="7" fillId="6" borderId="19" xfId="0" applyNumberFormat="1" applyFont="1" applyFill="1" applyBorder="1" applyAlignment="1">
      <alignment/>
    </xf>
    <xf numFmtId="4" fontId="7" fillId="6" borderId="19" xfId="0" applyNumberFormat="1" applyFont="1" applyFill="1" applyBorder="1" applyAlignment="1">
      <alignment/>
    </xf>
    <xf numFmtId="0" fontId="7" fillId="6" borderId="19" xfId="0" applyFont="1" applyFill="1" applyBorder="1" applyAlignment="1">
      <alignment/>
    </xf>
    <xf numFmtId="171" fontId="7" fillId="6" borderId="19" xfId="0" applyNumberFormat="1" applyFont="1" applyFill="1" applyBorder="1" applyAlignment="1">
      <alignment/>
    </xf>
    <xf numFmtId="0" fontId="18" fillId="0" borderId="0" xfId="0" applyFont="1" applyAlignment="1">
      <alignment/>
    </xf>
    <xf numFmtId="168" fontId="0" fillId="0" borderId="22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4" fillId="7" borderId="27" xfId="0" applyFont="1" applyFill="1" applyBorder="1" applyAlignment="1">
      <alignment vertical="center" wrapText="1"/>
    </xf>
    <xf numFmtId="0" fontId="4" fillId="7" borderId="25" xfId="0" applyFont="1" applyFill="1" applyBorder="1" applyAlignment="1">
      <alignment vertical="center" wrapText="1"/>
    </xf>
    <xf numFmtId="0" fontId="4" fillId="7" borderId="37" xfId="0" applyFont="1" applyFill="1" applyBorder="1" applyAlignment="1">
      <alignment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21" xfId="0" applyFont="1" applyFill="1" applyBorder="1" applyAlignment="1">
      <alignment horizontal="left"/>
    </xf>
    <xf numFmtId="0" fontId="4" fillId="0" borderId="27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/>
    </xf>
    <xf numFmtId="0" fontId="1" fillId="0" borderId="27" xfId="0" applyFont="1" applyBorder="1" applyAlignment="1">
      <alignment horizontal="right" wrapText="1"/>
    </xf>
    <xf numFmtId="0" fontId="1" fillId="0" borderId="37" xfId="0" applyFont="1" applyBorder="1" applyAlignment="1">
      <alignment horizontal="right" wrapText="1"/>
    </xf>
    <xf numFmtId="0" fontId="7" fillId="2" borderId="27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16" fillId="6" borderId="27" xfId="0" applyFont="1" applyFill="1" applyBorder="1" applyAlignment="1">
      <alignment horizontal="left"/>
    </xf>
    <xf numFmtId="0" fontId="16" fillId="6" borderId="37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6" borderId="27" xfId="0" applyFont="1" applyFill="1" applyBorder="1" applyAlignment="1">
      <alignment horizontal="right" wrapText="1"/>
    </xf>
    <xf numFmtId="0" fontId="7" fillId="6" borderId="25" xfId="0" applyFont="1" applyFill="1" applyBorder="1" applyAlignment="1">
      <alignment horizontal="right" wrapText="1"/>
    </xf>
    <xf numFmtId="0" fontId="7" fillId="6" borderId="37" xfId="0" applyFont="1" applyFill="1" applyBorder="1" applyAlignment="1">
      <alignment horizontal="right" wrapText="1"/>
    </xf>
    <xf numFmtId="0" fontId="9" fillId="0" borderId="38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2" borderId="27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7" fillId="35" borderId="27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167" fontId="1" fillId="34" borderId="27" xfId="0" applyNumberFormat="1" applyFont="1" applyFill="1" applyBorder="1" applyAlignment="1">
      <alignment horizontal="center"/>
    </xf>
    <xf numFmtId="167" fontId="1" fillId="34" borderId="25" xfId="0" applyNumberFormat="1" applyFont="1" applyFill="1" applyBorder="1" applyAlignment="1">
      <alignment horizontal="center"/>
    </xf>
    <xf numFmtId="167" fontId="1" fillId="34" borderId="37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7"/>
  <sheetViews>
    <sheetView tabSelected="1" zoomScaleSheetLayoutView="69" workbookViewId="0" topLeftCell="B392">
      <selection activeCell="L525" sqref="L525"/>
    </sheetView>
  </sheetViews>
  <sheetFormatPr defaultColWidth="9.00390625" defaultRowHeight="12.75"/>
  <cols>
    <col min="1" max="1" width="4.625" style="0" customWidth="1"/>
    <col min="2" max="2" width="71.50390625" style="0" customWidth="1"/>
    <col min="4" max="4" width="11.00390625" style="0" customWidth="1"/>
    <col min="5" max="5" width="8.50390625" style="0" customWidth="1"/>
    <col min="6" max="6" width="13.50390625" style="0" customWidth="1"/>
    <col min="7" max="7" width="13.875" style="0" customWidth="1"/>
    <col min="8" max="8" width="16.125" style="0" customWidth="1"/>
    <col min="10" max="10" width="14.375" style="0" customWidth="1"/>
    <col min="12" max="12" width="15.125" style="0" customWidth="1"/>
  </cols>
  <sheetData>
    <row r="1" spans="1:12" ht="16.5" customHeight="1">
      <c r="A1" s="3"/>
      <c r="B1" s="1"/>
      <c r="C1" s="2"/>
      <c r="D1" s="1"/>
      <c r="E1" s="1"/>
      <c r="F1" s="1"/>
      <c r="G1" s="16"/>
      <c r="H1" s="16"/>
      <c r="J1" s="161" t="s">
        <v>293</v>
      </c>
      <c r="K1" s="161"/>
      <c r="L1" s="161"/>
    </row>
    <row r="2" spans="1:12" ht="14.25" customHeight="1">
      <c r="A2" s="3"/>
      <c r="B2" s="1"/>
      <c r="C2" s="2"/>
      <c r="D2" s="1"/>
      <c r="E2" s="1"/>
      <c r="F2" s="1"/>
      <c r="G2" s="16"/>
      <c r="H2" s="16"/>
      <c r="I2" s="161"/>
      <c r="J2" s="161"/>
      <c r="K2" s="161"/>
      <c r="L2" s="161"/>
    </row>
    <row r="3" spans="1:12" ht="15.75" customHeight="1">
      <c r="A3" s="167" t="s">
        <v>90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1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6.5" customHeight="1">
      <c r="A5" s="171" t="s">
        <v>161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8" ht="10.5" customHeight="1" thickBot="1">
      <c r="A6" s="31"/>
      <c r="B6" s="31"/>
      <c r="C6" s="31"/>
      <c r="D6" s="31"/>
      <c r="E6" s="31"/>
      <c r="F6" s="31"/>
      <c r="G6" s="31"/>
      <c r="H6" s="31"/>
    </row>
    <row r="7" spans="1:12" ht="24.75" customHeight="1" thickBot="1">
      <c r="A7" s="172" t="s">
        <v>162</v>
      </c>
      <c r="B7" s="172" t="s">
        <v>87</v>
      </c>
      <c r="C7" s="172" t="s">
        <v>84</v>
      </c>
      <c r="D7" s="158" t="s">
        <v>165</v>
      </c>
      <c r="E7" s="165" t="s">
        <v>164</v>
      </c>
      <c r="F7" s="166"/>
      <c r="G7" s="166"/>
      <c r="H7" s="166"/>
      <c r="I7" s="162" t="s">
        <v>166</v>
      </c>
      <c r="J7" s="163"/>
      <c r="K7" s="163"/>
      <c r="L7" s="164"/>
    </row>
    <row r="8" spans="1:12" ht="30.75" thickBot="1">
      <c r="A8" s="173"/>
      <c r="B8" s="173"/>
      <c r="C8" s="173"/>
      <c r="D8" s="159"/>
      <c r="E8" s="86" t="s">
        <v>163</v>
      </c>
      <c r="F8" s="86" t="s">
        <v>288</v>
      </c>
      <c r="G8" s="86" t="s">
        <v>289</v>
      </c>
      <c r="H8" s="121" t="s">
        <v>290</v>
      </c>
      <c r="I8" s="86" t="s">
        <v>91</v>
      </c>
      <c r="J8" s="86" t="s">
        <v>92</v>
      </c>
      <c r="K8" s="86" t="s">
        <v>88</v>
      </c>
      <c r="L8" s="86" t="s">
        <v>93</v>
      </c>
    </row>
    <row r="9" spans="1:12" ht="13.5" thickBot="1">
      <c r="A9" s="32">
        <v>1</v>
      </c>
      <c r="B9" s="97">
        <v>2</v>
      </c>
      <c r="C9" s="97">
        <v>3</v>
      </c>
      <c r="D9" s="98">
        <v>4</v>
      </c>
      <c r="E9" s="98">
        <v>5</v>
      </c>
      <c r="F9" s="97">
        <v>6</v>
      </c>
      <c r="G9" s="97">
        <v>7</v>
      </c>
      <c r="H9" s="122">
        <v>8</v>
      </c>
      <c r="I9" s="97">
        <v>9</v>
      </c>
      <c r="J9" s="97">
        <v>10</v>
      </c>
      <c r="K9" s="97">
        <v>11</v>
      </c>
      <c r="L9" s="97">
        <v>12</v>
      </c>
    </row>
    <row r="10" spans="1:12" ht="15.75" thickBot="1">
      <c r="A10" s="177" t="s">
        <v>292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9"/>
    </row>
    <row r="11" spans="1:12" ht="12.75">
      <c r="A11" s="87" t="s">
        <v>0</v>
      </c>
      <c r="B11" s="88" t="s">
        <v>298</v>
      </c>
      <c r="C11" s="33" t="s">
        <v>299</v>
      </c>
      <c r="D11" s="89">
        <v>1000</v>
      </c>
      <c r="E11" s="53"/>
      <c r="F11" s="52">
        <f>D11*E11</f>
        <v>0</v>
      </c>
      <c r="G11" s="53">
        <f>F11*0.08</f>
        <v>0</v>
      </c>
      <c r="H11" s="123">
        <f>F11*1.08</f>
        <v>0</v>
      </c>
      <c r="I11" s="129"/>
      <c r="J11" s="52">
        <f>D11*I11</f>
        <v>0</v>
      </c>
      <c r="K11" s="53">
        <f>J11*0</f>
        <v>0</v>
      </c>
      <c r="L11" s="90">
        <f>J11</f>
        <v>0</v>
      </c>
    </row>
    <row r="12" spans="1:12" ht="12.75">
      <c r="A12" s="91" t="s">
        <v>1</v>
      </c>
      <c r="B12" s="36" t="s">
        <v>180</v>
      </c>
      <c r="C12" s="6" t="s">
        <v>181</v>
      </c>
      <c r="D12" s="34">
        <v>700</v>
      </c>
      <c r="E12" s="26"/>
      <c r="F12" s="35">
        <f aca="true" t="shared" si="0" ref="F12:F34">D12*E12</f>
        <v>0</v>
      </c>
      <c r="G12" s="26">
        <f aca="true" t="shared" si="1" ref="G12:G34">F12*0.08</f>
        <v>0</v>
      </c>
      <c r="H12" s="124">
        <f aca="true" t="shared" si="2" ref="H12:H34">F12*1.08</f>
        <v>0</v>
      </c>
      <c r="I12" s="130"/>
      <c r="J12" s="52">
        <f aca="true" t="shared" si="3" ref="J12:J34">D12*I12</f>
        <v>0</v>
      </c>
      <c r="K12" s="53">
        <f aca="true" t="shared" si="4" ref="K12:K34">J12*0</f>
        <v>0</v>
      </c>
      <c r="L12" s="90">
        <f aca="true" t="shared" si="5" ref="L12:L34">J12</f>
        <v>0</v>
      </c>
    </row>
    <row r="13" spans="1:12" ht="12.75">
      <c r="A13" s="91" t="s">
        <v>3</v>
      </c>
      <c r="B13" s="36" t="s">
        <v>105</v>
      </c>
      <c r="C13" s="6" t="s">
        <v>106</v>
      </c>
      <c r="D13" s="34">
        <v>100</v>
      </c>
      <c r="E13" s="26"/>
      <c r="F13" s="35">
        <f t="shared" si="0"/>
        <v>0</v>
      </c>
      <c r="G13" s="26">
        <f t="shared" si="1"/>
        <v>0</v>
      </c>
      <c r="H13" s="124">
        <f t="shared" si="2"/>
        <v>0</v>
      </c>
      <c r="I13" s="130"/>
      <c r="J13" s="52">
        <f t="shared" si="3"/>
        <v>0</v>
      </c>
      <c r="K13" s="53">
        <f t="shared" si="4"/>
        <v>0</v>
      </c>
      <c r="L13" s="90">
        <f t="shared" si="5"/>
        <v>0</v>
      </c>
    </row>
    <row r="14" spans="1:12" ht="12.75">
      <c r="A14" s="91" t="s">
        <v>4</v>
      </c>
      <c r="B14" s="36" t="s">
        <v>300</v>
      </c>
      <c r="C14" s="6" t="s">
        <v>301</v>
      </c>
      <c r="D14" s="34">
        <v>50</v>
      </c>
      <c r="E14" s="26"/>
      <c r="F14" s="35">
        <f t="shared" si="0"/>
        <v>0</v>
      </c>
      <c r="G14" s="26">
        <f t="shared" si="1"/>
        <v>0</v>
      </c>
      <c r="H14" s="124">
        <f t="shared" si="2"/>
        <v>0</v>
      </c>
      <c r="I14" s="130"/>
      <c r="J14" s="52">
        <f t="shared" si="3"/>
        <v>0</v>
      </c>
      <c r="K14" s="53">
        <f t="shared" si="4"/>
        <v>0</v>
      </c>
      <c r="L14" s="90">
        <f t="shared" si="5"/>
        <v>0</v>
      </c>
    </row>
    <row r="15" spans="1:12" ht="14.25" customHeight="1">
      <c r="A15" s="91" t="s">
        <v>5</v>
      </c>
      <c r="B15" s="11" t="s">
        <v>80</v>
      </c>
      <c r="C15" s="6" t="s">
        <v>55</v>
      </c>
      <c r="D15" s="34">
        <v>30</v>
      </c>
      <c r="E15" s="26"/>
      <c r="F15" s="35">
        <f t="shared" si="0"/>
        <v>0</v>
      </c>
      <c r="G15" s="26">
        <f t="shared" si="1"/>
        <v>0</v>
      </c>
      <c r="H15" s="124">
        <f t="shared" si="2"/>
        <v>0</v>
      </c>
      <c r="I15" s="130"/>
      <c r="J15" s="52">
        <f t="shared" si="3"/>
        <v>0</v>
      </c>
      <c r="K15" s="53">
        <f t="shared" si="4"/>
        <v>0</v>
      </c>
      <c r="L15" s="90">
        <f t="shared" si="5"/>
        <v>0</v>
      </c>
    </row>
    <row r="16" spans="1:12" ht="12.75">
      <c r="A16" s="92" t="s">
        <v>6</v>
      </c>
      <c r="B16" s="37" t="s">
        <v>107</v>
      </c>
      <c r="C16" s="13" t="s">
        <v>22</v>
      </c>
      <c r="D16" s="93">
        <v>10</v>
      </c>
      <c r="E16" s="41"/>
      <c r="F16" s="66">
        <f t="shared" si="0"/>
        <v>0</v>
      </c>
      <c r="G16" s="41">
        <f t="shared" si="1"/>
        <v>0</v>
      </c>
      <c r="H16" s="125">
        <f t="shared" si="2"/>
        <v>0</v>
      </c>
      <c r="I16" s="131"/>
      <c r="J16" s="101">
        <f t="shared" si="3"/>
        <v>0</v>
      </c>
      <c r="K16" s="102">
        <f t="shared" si="4"/>
        <v>0</v>
      </c>
      <c r="L16" s="152">
        <f t="shared" si="5"/>
        <v>0</v>
      </c>
    </row>
    <row r="17" spans="1:12" ht="12.75">
      <c r="A17" s="91" t="s">
        <v>51</v>
      </c>
      <c r="B17" s="15" t="s">
        <v>61</v>
      </c>
      <c r="C17" s="6" t="s">
        <v>39</v>
      </c>
      <c r="D17" s="38">
        <v>200</v>
      </c>
      <c r="E17" s="26"/>
      <c r="F17" s="35">
        <f t="shared" si="0"/>
        <v>0</v>
      </c>
      <c r="G17" s="26">
        <f t="shared" si="1"/>
        <v>0</v>
      </c>
      <c r="H17" s="124">
        <f t="shared" si="2"/>
        <v>0</v>
      </c>
      <c r="I17" s="130"/>
      <c r="J17" s="52">
        <f t="shared" si="3"/>
        <v>0</v>
      </c>
      <c r="K17" s="53">
        <f t="shared" si="4"/>
        <v>0</v>
      </c>
      <c r="L17" s="90">
        <f t="shared" si="5"/>
        <v>0</v>
      </c>
    </row>
    <row r="18" spans="1:12" ht="15" customHeight="1">
      <c r="A18" s="91" t="s">
        <v>52</v>
      </c>
      <c r="B18" s="107" t="s">
        <v>118</v>
      </c>
      <c r="C18" s="13" t="s">
        <v>102</v>
      </c>
      <c r="D18" s="40">
        <v>50</v>
      </c>
      <c r="E18" s="41"/>
      <c r="F18" s="35">
        <f t="shared" si="0"/>
        <v>0</v>
      </c>
      <c r="G18" s="26">
        <f t="shared" si="1"/>
        <v>0</v>
      </c>
      <c r="H18" s="124">
        <f t="shared" si="2"/>
        <v>0</v>
      </c>
      <c r="I18" s="131"/>
      <c r="J18" s="52">
        <f t="shared" si="3"/>
        <v>0</v>
      </c>
      <c r="K18" s="53">
        <f t="shared" si="4"/>
        <v>0</v>
      </c>
      <c r="L18" s="90">
        <f t="shared" si="5"/>
        <v>0</v>
      </c>
    </row>
    <row r="19" spans="1:12" ht="15" customHeight="1">
      <c r="A19" s="92" t="s">
        <v>7</v>
      </c>
      <c r="B19" s="15" t="s">
        <v>123</v>
      </c>
      <c r="C19" s="13" t="s">
        <v>39</v>
      </c>
      <c r="D19" s="40">
        <v>500</v>
      </c>
      <c r="E19" s="41"/>
      <c r="F19" s="66">
        <f t="shared" si="0"/>
        <v>0</v>
      </c>
      <c r="G19" s="41">
        <f t="shared" si="1"/>
        <v>0</v>
      </c>
      <c r="H19" s="125">
        <f t="shared" si="2"/>
        <v>0</v>
      </c>
      <c r="I19" s="131"/>
      <c r="J19" s="52">
        <f t="shared" si="3"/>
        <v>0</v>
      </c>
      <c r="K19" s="53">
        <f t="shared" si="4"/>
        <v>0</v>
      </c>
      <c r="L19" s="90">
        <f t="shared" si="5"/>
        <v>0</v>
      </c>
    </row>
    <row r="20" spans="1:12" ht="12.75">
      <c r="A20" s="91" t="s">
        <v>53</v>
      </c>
      <c r="B20" s="42" t="s">
        <v>111</v>
      </c>
      <c r="C20" s="42" t="s">
        <v>39</v>
      </c>
      <c r="D20" s="38">
        <v>600</v>
      </c>
      <c r="E20" s="26"/>
      <c r="F20" s="35">
        <f t="shared" si="0"/>
        <v>0</v>
      </c>
      <c r="G20" s="26">
        <f t="shared" si="1"/>
        <v>0</v>
      </c>
      <c r="H20" s="124">
        <f t="shared" si="2"/>
        <v>0</v>
      </c>
      <c r="I20" s="130"/>
      <c r="J20" s="52">
        <f t="shared" si="3"/>
        <v>0</v>
      </c>
      <c r="K20" s="53">
        <f t="shared" si="4"/>
        <v>0</v>
      </c>
      <c r="L20" s="90">
        <f t="shared" si="5"/>
        <v>0</v>
      </c>
    </row>
    <row r="21" spans="1:12" ht="12.75">
      <c r="A21" s="91" t="s">
        <v>10</v>
      </c>
      <c r="B21" s="39" t="s">
        <v>283</v>
      </c>
      <c r="C21" s="43" t="s">
        <v>42</v>
      </c>
      <c r="D21" s="44">
        <v>2000</v>
      </c>
      <c r="E21" s="26"/>
      <c r="F21" s="35">
        <f t="shared" si="0"/>
        <v>0</v>
      </c>
      <c r="G21" s="26">
        <f t="shared" si="1"/>
        <v>0</v>
      </c>
      <c r="H21" s="124">
        <f t="shared" si="2"/>
        <v>0</v>
      </c>
      <c r="I21" s="130"/>
      <c r="J21" s="52">
        <f t="shared" si="3"/>
        <v>0</v>
      </c>
      <c r="K21" s="53">
        <f t="shared" si="4"/>
        <v>0</v>
      </c>
      <c r="L21" s="90">
        <f t="shared" si="5"/>
        <v>0</v>
      </c>
    </row>
    <row r="22" spans="1:12" ht="12.75">
      <c r="A22" s="91" t="s">
        <v>12</v>
      </c>
      <c r="B22" s="6" t="s">
        <v>167</v>
      </c>
      <c r="C22" s="6" t="s">
        <v>44</v>
      </c>
      <c r="D22" s="44">
        <v>1000</v>
      </c>
      <c r="E22" s="26"/>
      <c r="F22" s="35">
        <f t="shared" si="0"/>
        <v>0</v>
      </c>
      <c r="G22" s="26">
        <f t="shared" si="1"/>
        <v>0</v>
      </c>
      <c r="H22" s="124">
        <f t="shared" si="2"/>
        <v>0</v>
      </c>
      <c r="I22" s="130"/>
      <c r="J22" s="52">
        <f t="shared" si="3"/>
        <v>0</v>
      </c>
      <c r="K22" s="53">
        <f t="shared" si="4"/>
        <v>0</v>
      </c>
      <c r="L22" s="90">
        <f t="shared" si="5"/>
        <v>0</v>
      </c>
    </row>
    <row r="23" spans="1:12" ht="12.75">
      <c r="A23" s="91" t="s">
        <v>13</v>
      </c>
      <c r="B23" s="6" t="s">
        <v>121</v>
      </c>
      <c r="C23" s="6" t="s">
        <v>44</v>
      </c>
      <c r="D23" s="44">
        <v>1000</v>
      </c>
      <c r="E23" s="26"/>
      <c r="F23" s="35">
        <f t="shared" si="0"/>
        <v>0</v>
      </c>
      <c r="G23" s="26">
        <f t="shared" si="1"/>
        <v>0</v>
      </c>
      <c r="H23" s="124">
        <f t="shared" si="2"/>
        <v>0</v>
      </c>
      <c r="I23" s="130"/>
      <c r="J23" s="52">
        <f t="shared" si="3"/>
        <v>0</v>
      </c>
      <c r="K23" s="53">
        <f t="shared" si="4"/>
        <v>0</v>
      </c>
      <c r="L23" s="90">
        <f t="shared" si="5"/>
        <v>0</v>
      </c>
    </row>
    <row r="24" spans="1:12" ht="12.75">
      <c r="A24" s="91" t="s">
        <v>15</v>
      </c>
      <c r="B24" s="45" t="s">
        <v>302</v>
      </c>
      <c r="C24" s="6" t="s">
        <v>110</v>
      </c>
      <c r="D24" s="44">
        <v>300</v>
      </c>
      <c r="E24" s="26"/>
      <c r="F24" s="35">
        <f t="shared" si="0"/>
        <v>0</v>
      </c>
      <c r="G24" s="26">
        <f t="shared" si="1"/>
        <v>0</v>
      </c>
      <c r="H24" s="124">
        <f t="shared" si="2"/>
        <v>0</v>
      </c>
      <c r="I24" s="130"/>
      <c r="J24" s="52">
        <f t="shared" si="3"/>
        <v>0</v>
      </c>
      <c r="K24" s="53">
        <f t="shared" si="4"/>
        <v>0</v>
      </c>
      <c r="L24" s="90">
        <f t="shared" si="5"/>
        <v>0</v>
      </c>
    </row>
    <row r="25" spans="1:12" ht="12.75">
      <c r="A25" s="91" t="s">
        <v>17</v>
      </c>
      <c r="B25" s="6" t="s">
        <v>82</v>
      </c>
      <c r="C25" s="6" t="s">
        <v>83</v>
      </c>
      <c r="D25" s="44">
        <v>250</v>
      </c>
      <c r="E25" s="26"/>
      <c r="F25" s="35">
        <f t="shared" si="0"/>
        <v>0</v>
      </c>
      <c r="G25" s="26">
        <f t="shared" si="1"/>
        <v>0</v>
      </c>
      <c r="H25" s="124">
        <f t="shared" si="2"/>
        <v>0</v>
      </c>
      <c r="I25" s="130"/>
      <c r="J25" s="52">
        <f t="shared" si="3"/>
        <v>0</v>
      </c>
      <c r="K25" s="53">
        <f t="shared" si="4"/>
        <v>0</v>
      </c>
      <c r="L25" s="90">
        <f t="shared" si="5"/>
        <v>0</v>
      </c>
    </row>
    <row r="26" spans="1:12" ht="12.75">
      <c r="A26" s="91" t="s">
        <v>19</v>
      </c>
      <c r="B26" s="11" t="s">
        <v>126</v>
      </c>
      <c r="C26" s="6" t="s">
        <v>57</v>
      </c>
      <c r="D26" s="44">
        <v>10</v>
      </c>
      <c r="E26" s="26"/>
      <c r="F26" s="35">
        <f t="shared" si="0"/>
        <v>0</v>
      </c>
      <c r="G26" s="26">
        <f t="shared" si="1"/>
        <v>0</v>
      </c>
      <c r="H26" s="124">
        <f t="shared" si="2"/>
        <v>0</v>
      </c>
      <c r="I26" s="130"/>
      <c r="J26" s="52">
        <f t="shared" si="3"/>
        <v>0</v>
      </c>
      <c r="K26" s="53">
        <f t="shared" si="4"/>
        <v>0</v>
      </c>
      <c r="L26" s="90">
        <f t="shared" si="5"/>
        <v>0</v>
      </c>
    </row>
    <row r="27" spans="1:12" ht="12.75">
      <c r="A27" s="91" t="s">
        <v>21</v>
      </c>
      <c r="B27" s="15" t="s">
        <v>285</v>
      </c>
      <c r="C27" s="6" t="s">
        <v>81</v>
      </c>
      <c r="D27" s="38">
        <v>10</v>
      </c>
      <c r="E27" s="26"/>
      <c r="F27" s="35">
        <f t="shared" si="0"/>
        <v>0</v>
      </c>
      <c r="G27" s="26">
        <f t="shared" si="1"/>
        <v>0</v>
      </c>
      <c r="H27" s="124">
        <f t="shared" si="2"/>
        <v>0</v>
      </c>
      <c r="I27" s="130"/>
      <c r="J27" s="52">
        <f t="shared" si="3"/>
        <v>0</v>
      </c>
      <c r="K27" s="53">
        <f t="shared" si="4"/>
        <v>0</v>
      </c>
      <c r="L27" s="90">
        <f t="shared" si="5"/>
        <v>0</v>
      </c>
    </row>
    <row r="28" spans="1:12" ht="12.75">
      <c r="A28" s="91" t="s">
        <v>23</v>
      </c>
      <c r="B28" s="46" t="s">
        <v>67</v>
      </c>
      <c r="C28" s="6" t="s">
        <v>47</v>
      </c>
      <c r="D28" s="38">
        <v>500</v>
      </c>
      <c r="E28" s="26"/>
      <c r="F28" s="35">
        <f t="shared" si="0"/>
        <v>0</v>
      </c>
      <c r="G28" s="26">
        <f t="shared" si="1"/>
        <v>0</v>
      </c>
      <c r="H28" s="124">
        <f t="shared" si="2"/>
        <v>0</v>
      </c>
      <c r="I28" s="130"/>
      <c r="J28" s="52">
        <f t="shared" si="3"/>
        <v>0</v>
      </c>
      <c r="K28" s="53">
        <f t="shared" si="4"/>
        <v>0</v>
      </c>
      <c r="L28" s="90">
        <f t="shared" si="5"/>
        <v>0</v>
      </c>
    </row>
    <row r="29" spans="1:12" ht="12.75">
      <c r="A29" s="91" t="s">
        <v>25</v>
      </c>
      <c r="B29" s="46" t="s">
        <v>72</v>
      </c>
      <c r="C29" s="6" t="s">
        <v>168</v>
      </c>
      <c r="D29" s="38">
        <v>100</v>
      </c>
      <c r="E29" s="26"/>
      <c r="F29" s="35">
        <f t="shared" si="0"/>
        <v>0</v>
      </c>
      <c r="G29" s="26">
        <f t="shared" si="1"/>
        <v>0</v>
      </c>
      <c r="H29" s="124">
        <f t="shared" si="2"/>
        <v>0</v>
      </c>
      <c r="I29" s="130"/>
      <c r="J29" s="52">
        <f t="shared" si="3"/>
        <v>0</v>
      </c>
      <c r="K29" s="53">
        <f t="shared" si="4"/>
        <v>0</v>
      </c>
      <c r="L29" s="90">
        <f t="shared" si="5"/>
        <v>0</v>
      </c>
    </row>
    <row r="30" spans="1:12" ht="12.75">
      <c r="A30" s="91" t="s">
        <v>27</v>
      </c>
      <c r="B30" s="11" t="s">
        <v>119</v>
      </c>
      <c r="C30" s="6" t="s">
        <v>49</v>
      </c>
      <c r="D30" s="34">
        <v>100</v>
      </c>
      <c r="E30" s="26"/>
      <c r="F30" s="35">
        <f t="shared" si="0"/>
        <v>0</v>
      </c>
      <c r="G30" s="26">
        <f t="shared" si="1"/>
        <v>0</v>
      </c>
      <c r="H30" s="124">
        <f t="shared" si="2"/>
        <v>0</v>
      </c>
      <c r="I30" s="130"/>
      <c r="J30" s="52">
        <f t="shared" si="3"/>
        <v>0</v>
      </c>
      <c r="K30" s="53">
        <f t="shared" si="4"/>
        <v>0</v>
      </c>
      <c r="L30" s="90">
        <f t="shared" si="5"/>
        <v>0</v>
      </c>
    </row>
    <row r="31" spans="1:12" ht="12.75">
      <c r="A31" s="91" t="s">
        <v>29</v>
      </c>
      <c r="B31" s="11" t="s">
        <v>169</v>
      </c>
      <c r="C31" s="6" t="s">
        <v>95</v>
      </c>
      <c r="D31" s="34">
        <v>50</v>
      </c>
      <c r="E31" s="26"/>
      <c r="F31" s="35">
        <f t="shared" si="0"/>
        <v>0</v>
      </c>
      <c r="G31" s="26">
        <f t="shared" si="1"/>
        <v>0</v>
      </c>
      <c r="H31" s="124">
        <f t="shared" si="2"/>
        <v>0</v>
      </c>
      <c r="I31" s="130"/>
      <c r="J31" s="52">
        <f t="shared" si="3"/>
        <v>0</v>
      </c>
      <c r="K31" s="53">
        <f t="shared" si="4"/>
        <v>0</v>
      </c>
      <c r="L31" s="90">
        <f t="shared" si="5"/>
        <v>0</v>
      </c>
    </row>
    <row r="32" spans="1:12" ht="12.75">
      <c r="A32" s="91" t="s">
        <v>30</v>
      </c>
      <c r="B32" s="12" t="s">
        <v>103</v>
      </c>
      <c r="C32" s="6" t="s">
        <v>104</v>
      </c>
      <c r="D32" s="34">
        <v>50</v>
      </c>
      <c r="E32" s="26"/>
      <c r="F32" s="35">
        <f t="shared" si="0"/>
        <v>0</v>
      </c>
      <c r="G32" s="26">
        <f t="shared" si="1"/>
        <v>0</v>
      </c>
      <c r="H32" s="124">
        <f t="shared" si="2"/>
        <v>0</v>
      </c>
      <c r="I32" s="130"/>
      <c r="J32" s="52">
        <f t="shared" si="3"/>
        <v>0</v>
      </c>
      <c r="K32" s="53">
        <f t="shared" si="4"/>
        <v>0</v>
      </c>
      <c r="L32" s="90">
        <f t="shared" si="5"/>
        <v>0</v>
      </c>
    </row>
    <row r="33" spans="1:12" ht="12.75">
      <c r="A33" s="91" t="s">
        <v>54</v>
      </c>
      <c r="B33" s="11" t="s">
        <v>63</v>
      </c>
      <c r="C33" s="6" t="s">
        <v>50</v>
      </c>
      <c r="D33" s="34">
        <v>500</v>
      </c>
      <c r="E33" s="26"/>
      <c r="F33" s="35">
        <f t="shared" si="0"/>
        <v>0</v>
      </c>
      <c r="G33" s="26">
        <f t="shared" si="1"/>
        <v>0</v>
      </c>
      <c r="H33" s="124">
        <f t="shared" si="2"/>
        <v>0</v>
      </c>
      <c r="I33" s="130"/>
      <c r="J33" s="52">
        <f t="shared" si="3"/>
        <v>0</v>
      </c>
      <c r="K33" s="53">
        <f t="shared" si="4"/>
        <v>0</v>
      </c>
      <c r="L33" s="90">
        <f t="shared" si="5"/>
        <v>0</v>
      </c>
    </row>
    <row r="34" spans="1:12" ht="13.5" thickBot="1">
      <c r="A34" s="92" t="s">
        <v>31</v>
      </c>
      <c r="B34" s="9" t="s">
        <v>108</v>
      </c>
      <c r="C34" s="10" t="s">
        <v>109</v>
      </c>
      <c r="D34" s="47">
        <v>200</v>
      </c>
      <c r="E34" s="48"/>
      <c r="F34" s="66">
        <f t="shared" si="0"/>
        <v>0</v>
      </c>
      <c r="G34" s="41">
        <f t="shared" si="1"/>
        <v>0</v>
      </c>
      <c r="H34" s="125">
        <f t="shared" si="2"/>
        <v>0</v>
      </c>
      <c r="I34" s="132"/>
      <c r="J34" s="101">
        <f t="shared" si="3"/>
        <v>0</v>
      </c>
      <c r="K34" s="102">
        <f t="shared" si="4"/>
        <v>0</v>
      </c>
      <c r="L34" s="152">
        <f t="shared" si="5"/>
        <v>0</v>
      </c>
    </row>
    <row r="35" spans="1:12" ht="13.5" thickBot="1">
      <c r="A35" s="169" t="s">
        <v>216</v>
      </c>
      <c r="B35" s="170"/>
      <c r="C35" s="95"/>
      <c r="D35" s="95"/>
      <c r="E35" s="78"/>
      <c r="F35" s="96">
        <f>SUM(F11:F34)</f>
        <v>0</v>
      </c>
      <c r="G35" s="81">
        <f>SUM(G11:G34)</f>
        <v>0</v>
      </c>
      <c r="H35" s="126">
        <f>SUM(H11:H34)</f>
        <v>0</v>
      </c>
      <c r="I35" s="78"/>
      <c r="J35" s="96">
        <f>SUM(J11:J34)</f>
        <v>0</v>
      </c>
      <c r="K35" s="81">
        <f>SUM(K11:K34)</f>
        <v>0</v>
      </c>
      <c r="L35" s="81">
        <f>SUM(L11:L34)</f>
        <v>0</v>
      </c>
    </row>
    <row r="36" spans="1:12" ht="13.5" thickBot="1">
      <c r="A36" s="209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1"/>
    </row>
    <row r="37" spans="1:12" ht="15.75" thickBot="1">
      <c r="A37" s="177" t="s">
        <v>217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9"/>
    </row>
    <row r="38" spans="1:12" ht="12.75">
      <c r="A38" s="17" t="s">
        <v>0</v>
      </c>
      <c r="B38" s="88" t="s">
        <v>298</v>
      </c>
      <c r="C38" s="33" t="s">
        <v>299</v>
      </c>
      <c r="D38" s="89">
        <v>500</v>
      </c>
      <c r="E38" s="51"/>
      <c r="F38" s="52">
        <f aca="true" t="shared" si="6" ref="F38:F92">D38*E38</f>
        <v>0</v>
      </c>
      <c r="G38" s="53">
        <f aca="true" t="shared" si="7" ref="G38:G92">F38*0.08</f>
        <v>0</v>
      </c>
      <c r="H38" s="123">
        <f>F38*1.08</f>
        <v>0</v>
      </c>
      <c r="I38" s="129"/>
      <c r="J38" s="52">
        <f>D38*I38</f>
        <v>0</v>
      </c>
      <c r="K38" s="53">
        <f>J38*0</f>
        <v>0</v>
      </c>
      <c r="L38" s="90">
        <f>J38</f>
        <v>0</v>
      </c>
    </row>
    <row r="39" spans="1:12" ht="15.75" customHeight="1">
      <c r="A39" s="17" t="s">
        <v>1</v>
      </c>
      <c r="B39" s="29" t="s">
        <v>170</v>
      </c>
      <c r="C39" s="50" t="s">
        <v>171</v>
      </c>
      <c r="D39" s="51">
        <v>1000</v>
      </c>
      <c r="E39" s="100"/>
      <c r="F39" s="52">
        <f t="shared" si="6"/>
        <v>0</v>
      </c>
      <c r="G39" s="53">
        <f t="shared" si="7"/>
        <v>0</v>
      </c>
      <c r="H39" s="123">
        <f aca="true" t="shared" si="8" ref="H39:H92">F39*1.08</f>
        <v>0</v>
      </c>
      <c r="I39" s="129"/>
      <c r="J39" s="52">
        <f aca="true" t="shared" si="9" ref="J39:J92">D39*I39</f>
        <v>0</v>
      </c>
      <c r="K39" s="53">
        <f aca="true" t="shared" si="10" ref="K39:K92">J39*0</f>
        <v>0</v>
      </c>
      <c r="L39" s="90">
        <f aca="true" t="shared" si="11" ref="L39:L92">J39</f>
        <v>0</v>
      </c>
    </row>
    <row r="40" spans="1:12" ht="12.75">
      <c r="A40" s="17" t="s">
        <v>3</v>
      </c>
      <c r="B40" s="54" t="s">
        <v>172</v>
      </c>
      <c r="C40" s="99" t="s">
        <v>173</v>
      </c>
      <c r="D40" s="100">
        <v>10</v>
      </c>
      <c r="E40" s="53"/>
      <c r="F40" s="52">
        <f t="shared" si="6"/>
        <v>0</v>
      </c>
      <c r="G40" s="53">
        <f t="shared" si="7"/>
        <v>0</v>
      </c>
      <c r="H40" s="123">
        <f t="shared" si="8"/>
        <v>0</v>
      </c>
      <c r="I40" s="129"/>
      <c r="J40" s="52">
        <f t="shared" si="9"/>
        <v>0</v>
      </c>
      <c r="K40" s="53">
        <f t="shared" si="10"/>
        <v>0</v>
      </c>
      <c r="L40" s="90">
        <f t="shared" si="11"/>
        <v>0</v>
      </c>
    </row>
    <row r="41" spans="1:12" ht="12.75">
      <c r="A41" s="17" t="s">
        <v>4</v>
      </c>
      <c r="B41" s="55" t="s">
        <v>101</v>
      </c>
      <c r="C41" s="21" t="s">
        <v>59</v>
      </c>
      <c r="D41" s="56">
        <v>50</v>
      </c>
      <c r="E41" s="57"/>
      <c r="F41" s="52">
        <f t="shared" si="6"/>
        <v>0</v>
      </c>
      <c r="G41" s="53">
        <f t="shared" si="7"/>
        <v>0</v>
      </c>
      <c r="H41" s="123">
        <f t="shared" si="8"/>
        <v>0</v>
      </c>
      <c r="I41" s="129"/>
      <c r="J41" s="52">
        <f t="shared" si="9"/>
        <v>0</v>
      </c>
      <c r="K41" s="53">
        <f t="shared" si="10"/>
        <v>0</v>
      </c>
      <c r="L41" s="90">
        <f t="shared" si="11"/>
        <v>0</v>
      </c>
    </row>
    <row r="42" spans="1:12" ht="12.75">
      <c r="A42" s="17" t="s">
        <v>5</v>
      </c>
      <c r="B42" s="46" t="s">
        <v>68</v>
      </c>
      <c r="C42" s="20" t="s">
        <v>2</v>
      </c>
      <c r="D42" s="56">
        <v>50</v>
      </c>
      <c r="E42" s="57"/>
      <c r="F42" s="52">
        <f t="shared" si="6"/>
        <v>0</v>
      </c>
      <c r="G42" s="53">
        <f t="shared" si="7"/>
        <v>0</v>
      </c>
      <c r="H42" s="123">
        <f t="shared" si="8"/>
        <v>0</v>
      </c>
      <c r="I42" s="129"/>
      <c r="J42" s="52">
        <f t="shared" si="9"/>
        <v>0</v>
      </c>
      <c r="K42" s="53">
        <f t="shared" si="10"/>
        <v>0</v>
      </c>
      <c r="L42" s="90">
        <f t="shared" si="11"/>
        <v>0</v>
      </c>
    </row>
    <row r="43" spans="1:12" ht="12.75">
      <c r="A43" s="17" t="s">
        <v>6</v>
      </c>
      <c r="B43" s="46" t="s">
        <v>174</v>
      </c>
      <c r="C43" s="20" t="s">
        <v>130</v>
      </c>
      <c r="D43" s="56">
        <v>100</v>
      </c>
      <c r="E43" s="57"/>
      <c r="F43" s="52">
        <f t="shared" si="6"/>
        <v>0</v>
      </c>
      <c r="G43" s="53">
        <f t="shared" si="7"/>
        <v>0</v>
      </c>
      <c r="H43" s="123">
        <f t="shared" si="8"/>
        <v>0</v>
      </c>
      <c r="I43" s="129"/>
      <c r="J43" s="52">
        <f t="shared" si="9"/>
        <v>0</v>
      </c>
      <c r="K43" s="53">
        <f t="shared" si="10"/>
        <v>0</v>
      </c>
      <c r="L43" s="90">
        <f t="shared" si="11"/>
        <v>0</v>
      </c>
    </row>
    <row r="44" spans="1:12" ht="12.75">
      <c r="A44" s="17" t="s">
        <v>51</v>
      </c>
      <c r="B44" s="46" t="s">
        <v>175</v>
      </c>
      <c r="C44" s="20" t="s">
        <v>176</v>
      </c>
      <c r="D44" s="56">
        <v>80</v>
      </c>
      <c r="E44" s="57"/>
      <c r="F44" s="52">
        <f t="shared" si="6"/>
        <v>0</v>
      </c>
      <c r="G44" s="53">
        <f t="shared" si="7"/>
        <v>0</v>
      </c>
      <c r="H44" s="123">
        <f t="shared" si="8"/>
        <v>0</v>
      </c>
      <c r="I44" s="129"/>
      <c r="J44" s="52">
        <f t="shared" si="9"/>
        <v>0</v>
      </c>
      <c r="K44" s="53">
        <f t="shared" si="10"/>
        <v>0</v>
      </c>
      <c r="L44" s="90">
        <f t="shared" si="11"/>
        <v>0</v>
      </c>
    </row>
    <row r="45" spans="1:12" ht="12.75">
      <c r="A45" s="17" t="s">
        <v>52</v>
      </c>
      <c r="B45" s="46" t="s">
        <v>76</v>
      </c>
      <c r="C45" s="20" t="s">
        <v>8</v>
      </c>
      <c r="D45" s="56">
        <v>80</v>
      </c>
      <c r="E45" s="57"/>
      <c r="F45" s="52">
        <f t="shared" si="6"/>
        <v>0</v>
      </c>
      <c r="G45" s="53">
        <f t="shared" si="7"/>
        <v>0</v>
      </c>
      <c r="H45" s="123">
        <f t="shared" si="8"/>
        <v>0</v>
      </c>
      <c r="I45" s="129"/>
      <c r="J45" s="52">
        <f t="shared" si="9"/>
        <v>0</v>
      </c>
      <c r="K45" s="53">
        <f t="shared" si="10"/>
        <v>0</v>
      </c>
      <c r="L45" s="90">
        <f t="shared" si="11"/>
        <v>0</v>
      </c>
    </row>
    <row r="46" spans="1:12" ht="12.75">
      <c r="A46" s="17" t="s">
        <v>7</v>
      </c>
      <c r="B46" s="46" t="s">
        <v>177</v>
      </c>
      <c r="C46" s="6" t="s">
        <v>131</v>
      </c>
      <c r="D46" s="56">
        <v>80</v>
      </c>
      <c r="E46" s="57"/>
      <c r="F46" s="52">
        <f t="shared" si="6"/>
        <v>0</v>
      </c>
      <c r="G46" s="53">
        <f t="shared" si="7"/>
        <v>0</v>
      </c>
      <c r="H46" s="123">
        <f t="shared" si="8"/>
        <v>0</v>
      </c>
      <c r="I46" s="129"/>
      <c r="J46" s="52">
        <f t="shared" si="9"/>
        <v>0</v>
      </c>
      <c r="K46" s="53">
        <f t="shared" si="10"/>
        <v>0</v>
      </c>
      <c r="L46" s="90">
        <f t="shared" si="11"/>
        <v>0</v>
      </c>
    </row>
    <row r="47" spans="1:12" ht="12.75" customHeight="1">
      <c r="A47" s="17" t="s">
        <v>53</v>
      </c>
      <c r="B47" s="46" t="s">
        <v>178</v>
      </c>
      <c r="C47" s="20" t="s">
        <v>9</v>
      </c>
      <c r="D47" s="56">
        <v>1500</v>
      </c>
      <c r="E47" s="57"/>
      <c r="F47" s="52">
        <f t="shared" si="6"/>
        <v>0</v>
      </c>
      <c r="G47" s="53">
        <f t="shared" si="7"/>
        <v>0</v>
      </c>
      <c r="H47" s="123">
        <f t="shared" si="8"/>
        <v>0</v>
      </c>
      <c r="I47" s="129"/>
      <c r="J47" s="52">
        <f t="shared" si="9"/>
        <v>0</v>
      </c>
      <c r="K47" s="53">
        <f t="shared" si="10"/>
        <v>0</v>
      </c>
      <c r="L47" s="90">
        <f t="shared" si="11"/>
        <v>0</v>
      </c>
    </row>
    <row r="48" spans="1:12" ht="12.75">
      <c r="A48" s="17" t="s">
        <v>10</v>
      </c>
      <c r="B48" s="46" t="s">
        <v>177</v>
      </c>
      <c r="C48" s="20" t="s">
        <v>11</v>
      </c>
      <c r="D48" s="56">
        <v>2000</v>
      </c>
      <c r="E48" s="57"/>
      <c r="F48" s="52">
        <f t="shared" si="6"/>
        <v>0</v>
      </c>
      <c r="G48" s="53">
        <f t="shared" si="7"/>
        <v>0</v>
      </c>
      <c r="H48" s="123">
        <f t="shared" si="8"/>
        <v>0</v>
      </c>
      <c r="I48" s="129"/>
      <c r="J48" s="52">
        <f t="shared" si="9"/>
        <v>0</v>
      </c>
      <c r="K48" s="53">
        <f t="shared" si="10"/>
        <v>0</v>
      </c>
      <c r="L48" s="90">
        <f t="shared" si="11"/>
        <v>0</v>
      </c>
    </row>
    <row r="49" spans="1:12" ht="13.5" customHeight="1">
      <c r="A49" s="17" t="s">
        <v>12</v>
      </c>
      <c r="B49" s="46" t="s">
        <v>134</v>
      </c>
      <c r="C49" s="20" t="s">
        <v>179</v>
      </c>
      <c r="D49" s="56">
        <v>200</v>
      </c>
      <c r="E49" s="26"/>
      <c r="F49" s="52">
        <f t="shared" si="6"/>
        <v>0</v>
      </c>
      <c r="G49" s="53">
        <f t="shared" si="7"/>
        <v>0</v>
      </c>
      <c r="H49" s="123">
        <f t="shared" si="8"/>
        <v>0</v>
      </c>
      <c r="I49" s="129"/>
      <c r="J49" s="52">
        <f t="shared" si="9"/>
        <v>0</v>
      </c>
      <c r="K49" s="53">
        <f t="shared" si="10"/>
        <v>0</v>
      </c>
      <c r="L49" s="90">
        <f t="shared" si="11"/>
        <v>0</v>
      </c>
    </row>
    <row r="50" spans="1:12" ht="12.75">
      <c r="A50" s="17" t="s">
        <v>13</v>
      </c>
      <c r="B50" s="46" t="s">
        <v>65</v>
      </c>
      <c r="C50" s="20" t="s">
        <v>14</v>
      </c>
      <c r="D50" s="56">
        <v>500</v>
      </c>
      <c r="E50" s="26"/>
      <c r="F50" s="52">
        <f t="shared" si="6"/>
        <v>0</v>
      </c>
      <c r="G50" s="53">
        <f t="shared" si="7"/>
        <v>0</v>
      </c>
      <c r="H50" s="123">
        <f t="shared" si="8"/>
        <v>0</v>
      </c>
      <c r="I50" s="129"/>
      <c r="J50" s="52">
        <f t="shared" si="9"/>
        <v>0</v>
      </c>
      <c r="K50" s="53">
        <f t="shared" si="10"/>
        <v>0</v>
      </c>
      <c r="L50" s="90">
        <f t="shared" si="11"/>
        <v>0</v>
      </c>
    </row>
    <row r="51" spans="1:12" ht="12.75">
      <c r="A51" s="17" t="s">
        <v>15</v>
      </c>
      <c r="B51" s="46" t="s">
        <v>62</v>
      </c>
      <c r="C51" s="20" t="s">
        <v>16</v>
      </c>
      <c r="D51" s="56">
        <v>500</v>
      </c>
      <c r="E51" s="26"/>
      <c r="F51" s="52">
        <f t="shared" si="6"/>
        <v>0</v>
      </c>
      <c r="G51" s="53">
        <f t="shared" si="7"/>
        <v>0</v>
      </c>
      <c r="H51" s="123">
        <f t="shared" si="8"/>
        <v>0</v>
      </c>
      <c r="I51" s="129"/>
      <c r="J51" s="52">
        <f t="shared" si="9"/>
        <v>0</v>
      </c>
      <c r="K51" s="53">
        <f t="shared" si="10"/>
        <v>0</v>
      </c>
      <c r="L51" s="90">
        <f t="shared" si="11"/>
        <v>0</v>
      </c>
    </row>
    <row r="52" spans="1:12" ht="12.75">
      <c r="A52" s="17" t="s">
        <v>17</v>
      </c>
      <c r="B52" s="46" t="s">
        <v>180</v>
      </c>
      <c r="C52" s="6" t="s">
        <v>181</v>
      </c>
      <c r="D52" s="56">
        <v>1000</v>
      </c>
      <c r="E52" s="26"/>
      <c r="F52" s="52">
        <f t="shared" si="6"/>
        <v>0</v>
      </c>
      <c r="G52" s="53">
        <f t="shared" si="7"/>
        <v>0</v>
      </c>
      <c r="H52" s="123">
        <f t="shared" si="8"/>
        <v>0</v>
      </c>
      <c r="I52" s="129"/>
      <c r="J52" s="52">
        <f t="shared" si="9"/>
        <v>0</v>
      </c>
      <c r="K52" s="53">
        <f t="shared" si="10"/>
        <v>0</v>
      </c>
      <c r="L52" s="90">
        <f t="shared" si="11"/>
        <v>0</v>
      </c>
    </row>
    <row r="53" spans="1:12" ht="12.75">
      <c r="A53" s="17" t="s">
        <v>19</v>
      </c>
      <c r="B53" s="11" t="s">
        <v>73</v>
      </c>
      <c r="C53" s="58" t="s">
        <v>18</v>
      </c>
      <c r="D53" s="56">
        <v>60</v>
      </c>
      <c r="E53" s="26"/>
      <c r="F53" s="52">
        <f t="shared" si="6"/>
        <v>0</v>
      </c>
      <c r="G53" s="53">
        <f t="shared" si="7"/>
        <v>0</v>
      </c>
      <c r="H53" s="123">
        <f t="shared" si="8"/>
        <v>0</v>
      </c>
      <c r="I53" s="129"/>
      <c r="J53" s="52">
        <f t="shared" si="9"/>
        <v>0</v>
      </c>
      <c r="K53" s="53">
        <f t="shared" si="10"/>
        <v>0</v>
      </c>
      <c r="L53" s="90">
        <f t="shared" si="11"/>
        <v>0</v>
      </c>
    </row>
    <row r="54" spans="1:12" ht="15" customHeight="1">
      <c r="A54" s="17" t="s">
        <v>21</v>
      </c>
      <c r="B54" s="36" t="s">
        <v>64</v>
      </c>
      <c r="C54" s="20" t="s">
        <v>20</v>
      </c>
      <c r="D54" s="56">
        <v>150</v>
      </c>
      <c r="E54" s="41"/>
      <c r="F54" s="52">
        <f t="shared" si="6"/>
        <v>0</v>
      </c>
      <c r="G54" s="53">
        <f t="shared" si="7"/>
        <v>0</v>
      </c>
      <c r="H54" s="123">
        <f t="shared" si="8"/>
        <v>0</v>
      </c>
      <c r="I54" s="129"/>
      <c r="J54" s="52">
        <f t="shared" si="9"/>
        <v>0</v>
      </c>
      <c r="K54" s="53">
        <f t="shared" si="10"/>
        <v>0</v>
      </c>
      <c r="L54" s="90">
        <f t="shared" si="11"/>
        <v>0</v>
      </c>
    </row>
    <row r="55" spans="1:12" ht="12.75">
      <c r="A55" s="17" t="s">
        <v>23</v>
      </c>
      <c r="B55" s="36" t="s">
        <v>300</v>
      </c>
      <c r="C55" s="20" t="s">
        <v>301</v>
      </c>
      <c r="D55" s="56">
        <v>1000</v>
      </c>
      <c r="E55" s="41"/>
      <c r="F55" s="52">
        <f t="shared" si="6"/>
        <v>0</v>
      </c>
      <c r="G55" s="53">
        <f t="shared" si="7"/>
        <v>0</v>
      </c>
      <c r="H55" s="123">
        <f t="shared" si="8"/>
        <v>0</v>
      </c>
      <c r="I55" s="129"/>
      <c r="J55" s="52">
        <f t="shared" si="9"/>
        <v>0</v>
      </c>
      <c r="K55" s="53">
        <f t="shared" si="10"/>
        <v>0</v>
      </c>
      <c r="L55" s="90">
        <f t="shared" si="11"/>
        <v>0</v>
      </c>
    </row>
    <row r="56" spans="1:12" ht="12.75" customHeight="1">
      <c r="A56" s="17" t="s">
        <v>25</v>
      </c>
      <c r="B56" s="11" t="s">
        <v>70</v>
      </c>
      <c r="C56" s="22" t="s">
        <v>58</v>
      </c>
      <c r="D56" s="56">
        <v>250</v>
      </c>
      <c r="E56" s="41"/>
      <c r="F56" s="52">
        <f t="shared" si="6"/>
        <v>0</v>
      </c>
      <c r="G56" s="53">
        <f t="shared" si="7"/>
        <v>0</v>
      </c>
      <c r="H56" s="123">
        <f t="shared" si="8"/>
        <v>0</v>
      </c>
      <c r="I56" s="129"/>
      <c r="J56" s="52">
        <f t="shared" si="9"/>
        <v>0</v>
      </c>
      <c r="K56" s="53">
        <f t="shared" si="10"/>
        <v>0</v>
      </c>
      <c r="L56" s="90">
        <f t="shared" si="11"/>
        <v>0</v>
      </c>
    </row>
    <row r="57" spans="1:12" ht="13.5" customHeight="1">
      <c r="A57" s="17" t="s">
        <v>27</v>
      </c>
      <c r="B57" s="46" t="s">
        <v>80</v>
      </c>
      <c r="C57" s="22" t="s">
        <v>55</v>
      </c>
      <c r="D57" s="56">
        <v>50</v>
      </c>
      <c r="E57" s="41"/>
      <c r="F57" s="52">
        <f t="shared" si="6"/>
        <v>0</v>
      </c>
      <c r="G57" s="53">
        <f t="shared" si="7"/>
        <v>0</v>
      </c>
      <c r="H57" s="123">
        <f t="shared" si="8"/>
        <v>0</v>
      </c>
      <c r="I57" s="129"/>
      <c r="J57" s="52">
        <f t="shared" si="9"/>
        <v>0</v>
      </c>
      <c r="K57" s="53">
        <f t="shared" si="10"/>
        <v>0</v>
      </c>
      <c r="L57" s="90">
        <f t="shared" si="11"/>
        <v>0</v>
      </c>
    </row>
    <row r="58" spans="1:12" ht="12.75">
      <c r="A58" s="17" t="s">
        <v>29</v>
      </c>
      <c r="B58" s="11" t="s">
        <v>75</v>
      </c>
      <c r="C58" s="22" t="s">
        <v>22</v>
      </c>
      <c r="D58" s="56">
        <v>500</v>
      </c>
      <c r="E58" s="35"/>
      <c r="F58" s="52">
        <f t="shared" si="6"/>
        <v>0</v>
      </c>
      <c r="G58" s="53">
        <f t="shared" si="7"/>
        <v>0</v>
      </c>
      <c r="H58" s="123">
        <f t="shared" si="8"/>
        <v>0</v>
      </c>
      <c r="I58" s="129"/>
      <c r="J58" s="52">
        <f t="shared" si="9"/>
        <v>0</v>
      </c>
      <c r="K58" s="53">
        <f t="shared" si="10"/>
        <v>0</v>
      </c>
      <c r="L58" s="90">
        <f t="shared" si="11"/>
        <v>0</v>
      </c>
    </row>
    <row r="59" spans="1:12" ht="12.75">
      <c r="A59" s="17" t="s">
        <v>30</v>
      </c>
      <c r="B59" s="45" t="s">
        <v>86</v>
      </c>
      <c r="C59" s="22" t="s">
        <v>24</v>
      </c>
      <c r="D59" s="103">
        <v>2000</v>
      </c>
      <c r="E59" s="26"/>
      <c r="F59" s="52">
        <f t="shared" si="6"/>
        <v>0</v>
      </c>
      <c r="G59" s="53">
        <f t="shared" si="7"/>
        <v>0</v>
      </c>
      <c r="H59" s="123">
        <f t="shared" si="8"/>
        <v>0</v>
      </c>
      <c r="I59" s="129"/>
      <c r="J59" s="52">
        <f t="shared" si="9"/>
        <v>0</v>
      </c>
      <c r="K59" s="53">
        <f t="shared" si="10"/>
        <v>0</v>
      </c>
      <c r="L59" s="90">
        <f t="shared" si="11"/>
        <v>0</v>
      </c>
    </row>
    <row r="60" spans="1:12" ht="12.75">
      <c r="A60" s="17" t="s">
        <v>54</v>
      </c>
      <c r="B60" s="46" t="s">
        <v>71</v>
      </c>
      <c r="C60" s="20" t="s">
        <v>26</v>
      </c>
      <c r="D60" s="56">
        <v>5000</v>
      </c>
      <c r="E60" s="26"/>
      <c r="F60" s="52">
        <f t="shared" si="6"/>
        <v>0</v>
      </c>
      <c r="G60" s="53">
        <f t="shared" si="7"/>
        <v>0</v>
      </c>
      <c r="H60" s="123">
        <f t="shared" si="8"/>
        <v>0</v>
      </c>
      <c r="I60" s="129"/>
      <c r="J60" s="52">
        <f t="shared" si="9"/>
        <v>0</v>
      </c>
      <c r="K60" s="53">
        <f t="shared" si="10"/>
        <v>0</v>
      </c>
      <c r="L60" s="90">
        <f t="shared" si="11"/>
        <v>0</v>
      </c>
    </row>
    <row r="61" spans="1:12" ht="12.75">
      <c r="A61" s="17" t="s">
        <v>31</v>
      </c>
      <c r="B61" s="11" t="s">
        <v>60</v>
      </c>
      <c r="C61" s="20" t="s">
        <v>28</v>
      </c>
      <c r="D61" s="56">
        <v>800</v>
      </c>
      <c r="E61" s="26"/>
      <c r="F61" s="52">
        <f t="shared" si="6"/>
        <v>0</v>
      </c>
      <c r="G61" s="53">
        <f t="shared" si="7"/>
        <v>0</v>
      </c>
      <c r="H61" s="123">
        <f t="shared" si="8"/>
        <v>0</v>
      </c>
      <c r="I61" s="129"/>
      <c r="J61" s="52">
        <f t="shared" si="9"/>
        <v>0</v>
      </c>
      <c r="K61" s="53">
        <f t="shared" si="10"/>
        <v>0</v>
      </c>
      <c r="L61" s="90">
        <f t="shared" si="11"/>
        <v>0</v>
      </c>
    </row>
    <row r="62" spans="1:12" ht="12.75">
      <c r="A62" s="17" t="s">
        <v>33</v>
      </c>
      <c r="B62" s="11" t="s">
        <v>303</v>
      </c>
      <c r="C62" s="20" t="s">
        <v>132</v>
      </c>
      <c r="D62" s="56">
        <v>200</v>
      </c>
      <c r="E62" s="26"/>
      <c r="F62" s="52">
        <f t="shared" si="6"/>
        <v>0</v>
      </c>
      <c r="G62" s="53">
        <f t="shared" si="7"/>
        <v>0</v>
      </c>
      <c r="H62" s="123">
        <f t="shared" si="8"/>
        <v>0</v>
      </c>
      <c r="I62" s="129"/>
      <c r="J62" s="52">
        <f t="shared" si="9"/>
        <v>0</v>
      </c>
      <c r="K62" s="53">
        <f t="shared" si="10"/>
        <v>0</v>
      </c>
      <c r="L62" s="90">
        <f t="shared" si="11"/>
        <v>0</v>
      </c>
    </row>
    <row r="63" spans="1:12" ht="12.75">
      <c r="A63" s="17" t="s">
        <v>148</v>
      </c>
      <c r="B63" s="11" t="s">
        <v>182</v>
      </c>
      <c r="C63" s="20" t="s">
        <v>145</v>
      </c>
      <c r="D63" s="56">
        <v>120</v>
      </c>
      <c r="E63" s="26"/>
      <c r="F63" s="52">
        <f t="shared" si="6"/>
        <v>0</v>
      </c>
      <c r="G63" s="53">
        <f t="shared" si="7"/>
        <v>0</v>
      </c>
      <c r="H63" s="123">
        <f t="shared" si="8"/>
        <v>0</v>
      </c>
      <c r="I63" s="129"/>
      <c r="J63" s="52">
        <f t="shared" si="9"/>
        <v>0</v>
      </c>
      <c r="K63" s="53">
        <f t="shared" si="10"/>
        <v>0</v>
      </c>
      <c r="L63" s="90">
        <f t="shared" si="11"/>
        <v>0</v>
      </c>
    </row>
    <row r="64" spans="1:12" ht="12.75">
      <c r="A64" s="17" t="s">
        <v>35</v>
      </c>
      <c r="B64" s="11" t="s">
        <v>183</v>
      </c>
      <c r="C64" s="20" t="s">
        <v>146</v>
      </c>
      <c r="D64" s="56">
        <v>300</v>
      </c>
      <c r="E64" s="41"/>
      <c r="F64" s="52">
        <f t="shared" si="6"/>
        <v>0</v>
      </c>
      <c r="G64" s="53">
        <f t="shared" si="7"/>
        <v>0</v>
      </c>
      <c r="H64" s="123">
        <f t="shared" si="8"/>
        <v>0</v>
      </c>
      <c r="I64" s="129"/>
      <c r="J64" s="52">
        <f t="shared" si="9"/>
        <v>0</v>
      </c>
      <c r="K64" s="53">
        <f t="shared" si="10"/>
        <v>0</v>
      </c>
      <c r="L64" s="90">
        <f t="shared" si="11"/>
        <v>0</v>
      </c>
    </row>
    <row r="65" spans="1:12" ht="12.75">
      <c r="A65" s="17" t="s">
        <v>149</v>
      </c>
      <c r="B65" s="46" t="s">
        <v>69</v>
      </c>
      <c r="C65" s="20" t="s">
        <v>32</v>
      </c>
      <c r="D65" s="56">
        <v>1000</v>
      </c>
      <c r="E65" s="35"/>
      <c r="F65" s="52">
        <f t="shared" si="6"/>
        <v>0</v>
      </c>
      <c r="G65" s="53">
        <f t="shared" si="7"/>
        <v>0</v>
      </c>
      <c r="H65" s="123">
        <f t="shared" si="8"/>
        <v>0</v>
      </c>
      <c r="I65" s="129"/>
      <c r="J65" s="52">
        <f t="shared" si="9"/>
        <v>0</v>
      </c>
      <c r="K65" s="53">
        <f t="shared" si="10"/>
        <v>0</v>
      </c>
      <c r="L65" s="90">
        <f t="shared" si="11"/>
        <v>0</v>
      </c>
    </row>
    <row r="66" spans="1:12" ht="15" customHeight="1">
      <c r="A66" s="17" t="s">
        <v>38</v>
      </c>
      <c r="B66" s="45" t="s">
        <v>66</v>
      </c>
      <c r="C66" s="22" t="s">
        <v>34</v>
      </c>
      <c r="D66" s="56">
        <v>600</v>
      </c>
      <c r="E66" s="41"/>
      <c r="F66" s="52">
        <f t="shared" si="6"/>
        <v>0</v>
      </c>
      <c r="G66" s="53">
        <f t="shared" si="7"/>
        <v>0</v>
      </c>
      <c r="H66" s="123">
        <f t="shared" si="8"/>
        <v>0</v>
      </c>
      <c r="I66" s="129"/>
      <c r="J66" s="52">
        <f t="shared" si="9"/>
        <v>0</v>
      </c>
      <c r="K66" s="53">
        <f t="shared" si="10"/>
        <v>0</v>
      </c>
      <c r="L66" s="90">
        <f t="shared" si="11"/>
        <v>0</v>
      </c>
    </row>
    <row r="67" spans="1:12" ht="12.75">
      <c r="A67" s="17" t="s">
        <v>150</v>
      </c>
      <c r="B67" s="46" t="s">
        <v>74</v>
      </c>
      <c r="C67" s="20" t="s">
        <v>36</v>
      </c>
      <c r="D67" s="56">
        <v>400</v>
      </c>
      <c r="E67" s="41"/>
      <c r="F67" s="52">
        <f t="shared" si="6"/>
        <v>0</v>
      </c>
      <c r="G67" s="53">
        <f t="shared" si="7"/>
        <v>0</v>
      </c>
      <c r="H67" s="123">
        <f t="shared" si="8"/>
        <v>0</v>
      </c>
      <c r="I67" s="129"/>
      <c r="J67" s="52">
        <f t="shared" si="9"/>
        <v>0</v>
      </c>
      <c r="K67" s="53">
        <f t="shared" si="10"/>
        <v>0</v>
      </c>
      <c r="L67" s="90">
        <f t="shared" si="11"/>
        <v>0</v>
      </c>
    </row>
    <row r="68" spans="1:12" ht="12.75">
      <c r="A68" s="17" t="s">
        <v>151</v>
      </c>
      <c r="B68" s="45" t="s">
        <v>77</v>
      </c>
      <c r="C68" s="22" t="s">
        <v>37</v>
      </c>
      <c r="D68" s="103">
        <v>150</v>
      </c>
      <c r="E68" s="26"/>
      <c r="F68" s="52">
        <f t="shared" si="6"/>
        <v>0</v>
      </c>
      <c r="G68" s="53">
        <f t="shared" si="7"/>
        <v>0</v>
      </c>
      <c r="H68" s="123">
        <f t="shared" si="8"/>
        <v>0</v>
      </c>
      <c r="I68" s="129"/>
      <c r="J68" s="52">
        <f t="shared" si="9"/>
        <v>0</v>
      </c>
      <c r="K68" s="53">
        <f t="shared" si="10"/>
        <v>0</v>
      </c>
      <c r="L68" s="90">
        <f t="shared" si="11"/>
        <v>0</v>
      </c>
    </row>
    <row r="69" spans="1:12" ht="12.75">
      <c r="A69" s="17" t="s">
        <v>40</v>
      </c>
      <c r="B69" s="59" t="s">
        <v>79</v>
      </c>
      <c r="C69" s="22" t="s">
        <v>56</v>
      </c>
      <c r="D69" s="56">
        <v>500</v>
      </c>
      <c r="E69" s="26"/>
      <c r="F69" s="52">
        <f t="shared" si="6"/>
        <v>0</v>
      </c>
      <c r="G69" s="53">
        <f t="shared" si="7"/>
        <v>0</v>
      </c>
      <c r="H69" s="123">
        <f t="shared" si="8"/>
        <v>0</v>
      </c>
      <c r="I69" s="129"/>
      <c r="J69" s="52">
        <f t="shared" si="9"/>
        <v>0</v>
      </c>
      <c r="K69" s="53">
        <f t="shared" si="10"/>
        <v>0</v>
      </c>
      <c r="L69" s="90">
        <f t="shared" si="11"/>
        <v>0</v>
      </c>
    </row>
    <row r="70" spans="1:12" ht="12.75">
      <c r="A70" s="17" t="s">
        <v>152</v>
      </c>
      <c r="B70" s="46" t="s">
        <v>97</v>
      </c>
      <c r="C70" s="20" t="s">
        <v>102</v>
      </c>
      <c r="D70" s="56">
        <v>400</v>
      </c>
      <c r="E70" s="41"/>
      <c r="F70" s="52">
        <f t="shared" si="6"/>
        <v>0</v>
      </c>
      <c r="G70" s="53">
        <f t="shared" si="7"/>
        <v>0</v>
      </c>
      <c r="H70" s="123">
        <f t="shared" si="8"/>
        <v>0</v>
      </c>
      <c r="I70" s="151"/>
      <c r="J70" s="52">
        <f t="shared" si="9"/>
        <v>0</v>
      </c>
      <c r="K70" s="53">
        <f t="shared" si="10"/>
        <v>0</v>
      </c>
      <c r="L70" s="90">
        <f t="shared" si="11"/>
        <v>0</v>
      </c>
    </row>
    <row r="71" spans="1:12" ht="15.75" customHeight="1">
      <c r="A71" s="17" t="s">
        <v>41</v>
      </c>
      <c r="B71" s="28" t="s">
        <v>61</v>
      </c>
      <c r="C71" s="20" t="s">
        <v>39</v>
      </c>
      <c r="D71" s="56">
        <v>200</v>
      </c>
      <c r="E71" s="41"/>
      <c r="F71" s="52">
        <f t="shared" si="6"/>
        <v>0</v>
      </c>
      <c r="G71" s="53">
        <f t="shared" si="7"/>
        <v>0</v>
      </c>
      <c r="H71" s="123">
        <f t="shared" si="8"/>
        <v>0</v>
      </c>
      <c r="I71" s="129"/>
      <c r="J71" s="52">
        <f t="shared" si="9"/>
        <v>0</v>
      </c>
      <c r="K71" s="53">
        <f t="shared" si="10"/>
        <v>0</v>
      </c>
      <c r="L71" s="90">
        <f t="shared" si="11"/>
        <v>0</v>
      </c>
    </row>
    <row r="72" spans="1:12" ht="24" customHeight="1">
      <c r="A72" s="17" t="s">
        <v>43</v>
      </c>
      <c r="B72" s="37" t="s">
        <v>123</v>
      </c>
      <c r="C72" s="22" t="s">
        <v>39</v>
      </c>
      <c r="D72" s="103">
        <v>500</v>
      </c>
      <c r="E72" s="41"/>
      <c r="F72" s="52">
        <f t="shared" si="6"/>
        <v>0</v>
      </c>
      <c r="G72" s="53">
        <f t="shared" si="7"/>
        <v>0</v>
      </c>
      <c r="H72" s="123">
        <f t="shared" si="8"/>
        <v>0</v>
      </c>
      <c r="I72" s="129"/>
      <c r="J72" s="52">
        <f t="shared" si="9"/>
        <v>0</v>
      </c>
      <c r="K72" s="53">
        <f t="shared" si="10"/>
        <v>0</v>
      </c>
      <c r="L72" s="90">
        <f t="shared" si="11"/>
        <v>0</v>
      </c>
    </row>
    <row r="73" spans="1:12" ht="17.25" customHeight="1">
      <c r="A73" s="17" t="s">
        <v>45</v>
      </c>
      <c r="B73" s="11" t="s">
        <v>283</v>
      </c>
      <c r="C73" s="22" t="s">
        <v>42</v>
      </c>
      <c r="D73" s="56">
        <v>1000</v>
      </c>
      <c r="E73" s="41"/>
      <c r="F73" s="52">
        <f t="shared" si="6"/>
        <v>0</v>
      </c>
      <c r="G73" s="53">
        <f t="shared" si="7"/>
        <v>0</v>
      </c>
      <c r="H73" s="123">
        <f t="shared" si="8"/>
        <v>0</v>
      </c>
      <c r="I73" s="129"/>
      <c r="J73" s="52">
        <f t="shared" si="9"/>
        <v>0</v>
      </c>
      <c r="K73" s="53">
        <f t="shared" si="10"/>
        <v>0</v>
      </c>
      <c r="L73" s="90">
        <f t="shared" si="11"/>
        <v>0</v>
      </c>
    </row>
    <row r="74" spans="1:12" ht="12.75">
      <c r="A74" s="17" t="s">
        <v>46</v>
      </c>
      <c r="B74" s="45" t="s">
        <v>98</v>
      </c>
      <c r="C74" s="22" t="s">
        <v>99</v>
      </c>
      <c r="D74" s="103">
        <v>50</v>
      </c>
      <c r="E74" s="26"/>
      <c r="F74" s="52">
        <f t="shared" si="6"/>
        <v>0</v>
      </c>
      <c r="G74" s="53">
        <f t="shared" si="7"/>
        <v>0</v>
      </c>
      <c r="H74" s="123">
        <f t="shared" si="8"/>
        <v>0</v>
      </c>
      <c r="I74" s="129"/>
      <c r="J74" s="52">
        <f t="shared" si="9"/>
        <v>0</v>
      </c>
      <c r="K74" s="53">
        <f t="shared" si="10"/>
        <v>0</v>
      </c>
      <c r="L74" s="90">
        <f t="shared" si="11"/>
        <v>0</v>
      </c>
    </row>
    <row r="75" spans="1:12" ht="12.75">
      <c r="A75" s="17" t="s">
        <v>153</v>
      </c>
      <c r="B75" s="45" t="s">
        <v>304</v>
      </c>
      <c r="C75" s="13" t="s">
        <v>44</v>
      </c>
      <c r="D75" s="103">
        <v>150</v>
      </c>
      <c r="E75" s="60"/>
      <c r="F75" s="52">
        <f t="shared" si="6"/>
        <v>0</v>
      </c>
      <c r="G75" s="53">
        <f t="shared" si="7"/>
        <v>0</v>
      </c>
      <c r="H75" s="123">
        <f t="shared" si="8"/>
        <v>0</v>
      </c>
      <c r="I75" s="129"/>
      <c r="J75" s="52">
        <f t="shared" si="9"/>
        <v>0</v>
      </c>
      <c r="K75" s="53">
        <f t="shared" si="10"/>
        <v>0</v>
      </c>
      <c r="L75" s="90">
        <f t="shared" si="11"/>
        <v>0</v>
      </c>
    </row>
    <row r="76" spans="1:12" ht="15" customHeight="1">
      <c r="A76" s="17" t="s">
        <v>154</v>
      </c>
      <c r="B76" s="20" t="s">
        <v>302</v>
      </c>
      <c r="C76" s="20" t="s">
        <v>110</v>
      </c>
      <c r="D76" s="56">
        <v>500</v>
      </c>
      <c r="E76" s="60"/>
      <c r="F76" s="52">
        <f t="shared" si="6"/>
        <v>0</v>
      </c>
      <c r="G76" s="53">
        <f t="shared" si="7"/>
        <v>0</v>
      </c>
      <c r="H76" s="123">
        <f t="shared" si="8"/>
        <v>0</v>
      </c>
      <c r="I76" s="151"/>
      <c r="J76" s="52">
        <f t="shared" si="9"/>
        <v>0</v>
      </c>
      <c r="K76" s="53">
        <f t="shared" si="10"/>
        <v>0</v>
      </c>
      <c r="L76" s="90">
        <f t="shared" si="11"/>
        <v>0</v>
      </c>
    </row>
    <row r="77" spans="1:12" ht="12.75">
      <c r="A77" s="17" t="s">
        <v>94</v>
      </c>
      <c r="B77" s="20" t="s">
        <v>138</v>
      </c>
      <c r="C77" s="20" t="s">
        <v>129</v>
      </c>
      <c r="D77" s="56">
        <v>50</v>
      </c>
      <c r="E77" s="60"/>
      <c r="F77" s="52">
        <f t="shared" si="6"/>
        <v>0</v>
      </c>
      <c r="G77" s="53">
        <f t="shared" si="7"/>
        <v>0</v>
      </c>
      <c r="H77" s="123">
        <f t="shared" si="8"/>
        <v>0</v>
      </c>
      <c r="I77" s="151"/>
      <c r="J77" s="52">
        <f t="shared" si="9"/>
        <v>0</v>
      </c>
      <c r="K77" s="53">
        <f t="shared" si="10"/>
        <v>0</v>
      </c>
      <c r="L77" s="90">
        <f t="shared" si="11"/>
        <v>0</v>
      </c>
    </row>
    <row r="78" spans="1:12" ht="25.5" customHeight="1">
      <c r="A78" s="17" t="s">
        <v>155</v>
      </c>
      <c r="B78" s="28" t="s">
        <v>139</v>
      </c>
      <c r="C78" s="22" t="s">
        <v>135</v>
      </c>
      <c r="D78" s="103">
        <v>50</v>
      </c>
      <c r="E78" s="60"/>
      <c r="F78" s="52">
        <f t="shared" si="6"/>
        <v>0</v>
      </c>
      <c r="G78" s="53">
        <f t="shared" si="7"/>
        <v>0</v>
      </c>
      <c r="H78" s="123">
        <f t="shared" si="8"/>
        <v>0</v>
      </c>
      <c r="I78" s="151"/>
      <c r="J78" s="52">
        <f t="shared" si="9"/>
        <v>0</v>
      </c>
      <c r="K78" s="53">
        <f t="shared" si="10"/>
        <v>0</v>
      </c>
      <c r="L78" s="90">
        <f t="shared" si="11"/>
        <v>0</v>
      </c>
    </row>
    <row r="79" spans="1:12" ht="26.25">
      <c r="A79" s="17" t="s">
        <v>156</v>
      </c>
      <c r="B79" s="28" t="s">
        <v>140</v>
      </c>
      <c r="C79" s="22" t="s">
        <v>136</v>
      </c>
      <c r="D79" s="103">
        <v>50</v>
      </c>
      <c r="E79" s="60"/>
      <c r="F79" s="52">
        <f t="shared" si="6"/>
        <v>0</v>
      </c>
      <c r="G79" s="53">
        <f t="shared" si="7"/>
        <v>0</v>
      </c>
      <c r="H79" s="123">
        <f t="shared" si="8"/>
        <v>0</v>
      </c>
      <c r="I79" s="129"/>
      <c r="J79" s="52">
        <f t="shared" si="9"/>
        <v>0</v>
      </c>
      <c r="K79" s="53">
        <f t="shared" si="10"/>
        <v>0</v>
      </c>
      <c r="L79" s="90">
        <f t="shared" si="11"/>
        <v>0</v>
      </c>
    </row>
    <row r="80" spans="1:12" ht="26.25">
      <c r="A80" s="17" t="s">
        <v>157</v>
      </c>
      <c r="B80" s="28" t="s">
        <v>141</v>
      </c>
      <c r="C80" s="22" t="s">
        <v>137</v>
      </c>
      <c r="D80" s="103">
        <v>50</v>
      </c>
      <c r="E80" s="60"/>
      <c r="F80" s="52">
        <f t="shared" si="6"/>
        <v>0</v>
      </c>
      <c r="G80" s="53">
        <f t="shared" si="7"/>
        <v>0</v>
      </c>
      <c r="H80" s="123">
        <f t="shared" si="8"/>
        <v>0</v>
      </c>
      <c r="I80" s="129"/>
      <c r="J80" s="52">
        <f t="shared" si="9"/>
        <v>0</v>
      </c>
      <c r="K80" s="53">
        <f t="shared" si="10"/>
        <v>0</v>
      </c>
      <c r="L80" s="90">
        <f t="shared" si="11"/>
        <v>0</v>
      </c>
    </row>
    <row r="81" spans="1:12" ht="12.75">
      <c r="A81" s="17" t="s">
        <v>158</v>
      </c>
      <c r="B81" s="20" t="s">
        <v>143</v>
      </c>
      <c r="C81" s="20" t="s">
        <v>142</v>
      </c>
      <c r="D81" s="56">
        <v>50</v>
      </c>
      <c r="E81" s="57"/>
      <c r="F81" s="52">
        <f t="shared" si="6"/>
        <v>0</v>
      </c>
      <c r="G81" s="53">
        <f t="shared" si="7"/>
        <v>0</v>
      </c>
      <c r="H81" s="123">
        <f t="shared" si="8"/>
        <v>0</v>
      </c>
      <c r="I81" s="129"/>
      <c r="J81" s="52">
        <f t="shared" si="9"/>
        <v>0</v>
      </c>
      <c r="K81" s="53">
        <f t="shared" si="10"/>
        <v>0</v>
      </c>
      <c r="L81" s="90">
        <f t="shared" si="11"/>
        <v>0</v>
      </c>
    </row>
    <row r="82" spans="1:12" ht="12.75">
      <c r="A82" s="17" t="s">
        <v>159</v>
      </c>
      <c r="B82" s="6" t="s">
        <v>147</v>
      </c>
      <c r="C82" s="6" t="s">
        <v>133</v>
      </c>
      <c r="D82" s="56">
        <v>50</v>
      </c>
      <c r="E82" s="57"/>
      <c r="F82" s="52">
        <f t="shared" si="6"/>
        <v>0</v>
      </c>
      <c r="G82" s="53">
        <f t="shared" si="7"/>
        <v>0</v>
      </c>
      <c r="H82" s="123">
        <f t="shared" si="8"/>
        <v>0</v>
      </c>
      <c r="I82" s="129"/>
      <c r="J82" s="52">
        <f t="shared" si="9"/>
        <v>0</v>
      </c>
      <c r="K82" s="53">
        <f t="shared" si="10"/>
        <v>0</v>
      </c>
      <c r="L82" s="90">
        <f t="shared" si="11"/>
        <v>0</v>
      </c>
    </row>
    <row r="83" spans="1:12" ht="12.75">
      <c r="A83" s="17" t="s">
        <v>160</v>
      </c>
      <c r="B83" s="6" t="s">
        <v>285</v>
      </c>
      <c r="C83" s="20" t="s">
        <v>57</v>
      </c>
      <c r="D83" s="56">
        <v>50</v>
      </c>
      <c r="E83" s="57"/>
      <c r="F83" s="52">
        <f t="shared" si="6"/>
        <v>0</v>
      </c>
      <c r="G83" s="53">
        <f t="shared" si="7"/>
        <v>0</v>
      </c>
      <c r="H83" s="123">
        <f t="shared" si="8"/>
        <v>0</v>
      </c>
      <c r="I83" s="129"/>
      <c r="J83" s="52">
        <f t="shared" si="9"/>
        <v>0</v>
      </c>
      <c r="K83" s="53">
        <f t="shared" si="10"/>
        <v>0</v>
      </c>
      <c r="L83" s="90">
        <f t="shared" si="11"/>
        <v>0</v>
      </c>
    </row>
    <row r="84" spans="1:12" ht="13.5" customHeight="1">
      <c r="A84" s="17" t="s">
        <v>184</v>
      </c>
      <c r="B84" s="6" t="s">
        <v>126</v>
      </c>
      <c r="C84" s="6" t="s">
        <v>81</v>
      </c>
      <c r="D84" s="56">
        <v>50</v>
      </c>
      <c r="E84" s="60"/>
      <c r="F84" s="52">
        <f t="shared" si="6"/>
        <v>0</v>
      </c>
      <c r="G84" s="53">
        <f t="shared" si="7"/>
        <v>0</v>
      </c>
      <c r="H84" s="123">
        <f t="shared" si="8"/>
        <v>0</v>
      </c>
      <c r="I84" s="129"/>
      <c r="J84" s="52">
        <f t="shared" si="9"/>
        <v>0</v>
      </c>
      <c r="K84" s="53">
        <f t="shared" si="10"/>
        <v>0</v>
      </c>
      <c r="L84" s="90">
        <f t="shared" si="11"/>
        <v>0</v>
      </c>
    </row>
    <row r="85" spans="1:12" ht="26.25">
      <c r="A85" s="17" t="s">
        <v>185</v>
      </c>
      <c r="B85" s="45" t="s">
        <v>197</v>
      </c>
      <c r="C85" s="22" t="s">
        <v>122</v>
      </c>
      <c r="D85" s="65">
        <v>2000</v>
      </c>
      <c r="E85" s="60"/>
      <c r="F85" s="52">
        <f t="shared" si="6"/>
        <v>0</v>
      </c>
      <c r="G85" s="53">
        <f t="shared" si="7"/>
        <v>0</v>
      </c>
      <c r="H85" s="123">
        <f t="shared" si="8"/>
        <v>0</v>
      </c>
      <c r="I85" s="129"/>
      <c r="J85" s="52">
        <f t="shared" si="9"/>
        <v>0</v>
      </c>
      <c r="K85" s="53">
        <f t="shared" si="10"/>
        <v>0</v>
      </c>
      <c r="L85" s="90">
        <f t="shared" si="11"/>
        <v>0</v>
      </c>
    </row>
    <row r="86" spans="1:12" ht="12.75">
      <c r="A86" s="17" t="s">
        <v>186</v>
      </c>
      <c r="B86" s="11" t="s">
        <v>78</v>
      </c>
      <c r="C86" s="22" t="s">
        <v>47</v>
      </c>
      <c r="D86" s="103">
        <v>6000</v>
      </c>
      <c r="E86" s="26"/>
      <c r="F86" s="52">
        <f t="shared" si="6"/>
        <v>0</v>
      </c>
      <c r="G86" s="53">
        <f t="shared" si="7"/>
        <v>0</v>
      </c>
      <c r="H86" s="123">
        <f t="shared" si="8"/>
        <v>0</v>
      </c>
      <c r="I86" s="129"/>
      <c r="J86" s="52">
        <f t="shared" si="9"/>
        <v>0</v>
      </c>
      <c r="K86" s="53">
        <f t="shared" si="10"/>
        <v>0</v>
      </c>
      <c r="L86" s="90">
        <f t="shared" si="11"/>
        <v>0</v>
      </c>
    </row>
    <row r="87" spans="1:12" ht="12.75">
      <c r="A87" s="17" t="s">
        <v>187</v>
      </c>
      <c r="B87" s="11" t="s">
        <v>74</v>
      </c>
      <c r="C87" s="22" t="s">
        <v>168</v>
      </c>
      <c r="D87" s="56">
        <v>200</v>
      </c>
      <c r="E87" s="26"/>
      <c r="F87" s="52">
        <f t="shared" si="6"/>
        <v>0</v>
      </c>
      <c r="G87" s="53">
        <f t="shared" si="7"/>
        <v>0</v>
      </c>
      <c r="H87" s="123">
        <f t="shared" si="8"/>
        <v>0</v>
      </c>
      <c r="I87" s="129"/>
      <c r="J87" s="52">
        <f t="shared" si="9"/>
        <v>0</v>
      </c>
      <c r="K87" s="53">
        <f t="shared" si="10"/>
        <v>0</v>
      </c>
      <c r="L87" s="90">
        <f t="shared" si="11"/>
        <v>0</v>
      </c>
    </row>
    <row r="88" spans="1:12" ht="12.75">
      <c r="A88" s="17" t="s">
        <v>188</v>
      </c>
      <c r="B88" s="11" t="s">
        <v>66</v>
      </c>
      <c r="C88" s="20" t="s">
        <v>49</v>
      </c>
      <c r="D88" s="56">
        <v>1500</v>
      </c>
      <c r="E88" s="41"/>
      <c r="F88" s="52">
        <f t="shared" si="6"/>
        <v>0</v>
      </c>
      <c r="G88" s="53">
        <f t="shared" si="7"/>
        <v>0</v>
      </c>
      <c r="H88" s="123">
        <f t="shared" si="8"/>
        <v>0</v>
      </c>
      <c r="I88" s="129"/>
      <c r="J88" s="52">
        <f t="shared" si="9"/>
        <v>0</v>
      </c>
      <c r="K88" s="53">
        <f t="shared" si="10"/>
        <v>0</v>
      </c>
      <c r="L88" s="90">
        <f t="shared" si="11"/>
        <v>0</v>
      </c>
    </row>
    <row r="89" spans="1:12" ht="12.75">
      <c r="A89" s="17" t="s">
        <v>191</v>
      </c>
      <c r="B89" s="11" t="s">
        <v>120</v>
      </c>
      <c r="C89" s="20" t="s">
        <v>96</v>
      </c>
      <c r="D89" s="56">
        <v>800</v>
      </c>
      <c r="E89" s="41"/>
      <c r="F89" s="52">
        <f t="shared" si="6"/>
        <v>0</v>
      </c>
      <c r="G89" s="53">
        <f t="shared" si="7"/>
        <v>0</v>
      </c>
      <c r="H89" s="123">
        <f t="shared" si="8"/>
        <v>0</v>
      </c>
      <c r="I89" s="129"/>
      <c r="J89" s="52">
        <f t="shared" si="9"/>
        <v>0</v>
      </c>
      <c r="K89" s="53">
        <f t="shared" si="10"/>
        <v>0</v>
      </c>
      <c r="L89" s="90">
        <f t="shared" si="11"/>
        <v>0</v>
      </c>
    </row>
    <row r="90" spans="1:12" ht="12.75">
      <c r="A90" s="17" t="s">
        <v>192</v>
      </c>
      <c r="B90" s="45" t="s">
        <v>100</v>
      </c>
      <c r="C90" s="22" t="s">
        <v>95</v>
      </c>
      <c r="D90" s="56">
        <v>800</v>
      </c>
      <c r="E90" s="26"/>
      <c r="F90" s="52">
        <f t="shared" si="6"/>
        <v>0</v>
      </c>
      <c r="G90" s="53">
        <f t="shared" si="7"/>
        <v>0</v>
      </c>
      <c r="H90" s="123">
        <f t="shared" si="8"/>
        <v>0</v>
      </c>
      <c r="I90" s="129"/>
      <c r="J90" s="52">
        <f t="shared" si="9"/>
        <v>0</v>
      </c>
      <c r="K90" s="53">
        <f t="shared" si="10"/>
        <v>0</v>
      </c>
      <c r="L90" s="90">
        <f t="shared" si="11"/>
        <v>0</v>
      </c>
    </row>
    <row r="91" spans="1:12" ht="12.75">
      <c r="A91" s="17" t="s">
        <v>193</v>
      </c>
      <c r="B91" s="45" t="s">
        <v>189</v>
      </c>
      <c r="C91" s="13" t="s">
        <v>190</v>
      </c>
      <c r="D91" s="56">
        <v>50</v>
      </c>
      <c r="E91" s="26"/>
      <c r="F91" s="52">
        <f t="shared" si="6"/>
        <v>0</v>
      </c>
      <c r="G91" s="53">
        <f t="shared" si="7"/>
        <v>0</v>
      </c>
      <c r="H91" s="123">
        <f t="shared" si="8"/>
        <v>0</v>
      </c>
      <c r="I91" s="129"/>
      <c r="J91" s="52">
        <f t="shared" si="9"/>
        <v>0</v>
      </c>
      <c r="K91" s="53">
        <f t="shared" si="10"/>
        <v>0</v>
      </c>
      <c r="L91" s="90">
        <f t="shared" si="11"/>
        <v>0</v>
      </c>
    </row>
    <row r="92" spans="1:12" ht="13.5" thickBot="1">
      <c r="A92" s="17" t="s">
        <v>295</v>
      </c>
      <c r="B92" s="46" t="s">
        <v>63</v>
      </c>
      <c r="C92" s="20" t="s">
        <v>50</v>
      </c>
      <c r="D92" s="56">
        <v>3000</v>
      </c>
      <c r="E92" s="61"/>
      <c r="F92" s="52">
        <f t="shared" si="6"/>
        <v>0</v>
      </c>
      <c r="G92" s="53">
        <f t="shared" si="7"/>
        <v>0</v>
      </c>
      <c r="H92" s="123">
        <f t="shared" si="8"/>
        <v>0</v>
      </c>
      <c r="I92" s="133"/>
      <c r="J92" s="52">
        <f t="shared" si="9"/>
        <v>0</v>
      </c>
      <c r="K92" s="53">
        <f t="shared" si="10"/>
        <v>0</v>
      </c>
      <c r="L92" s="90">
        <f t="shared" si="11"/>
        <v>0</v>
      </c>
    </row>
    <row r="93" spans="1:12" ht="13.5" thickBot="1">
      <c r="A93" s="169" t="s">
        <v>218</v>
      </c>
      <c r="B93" s="170"/>
      <c r="C93" s="105"/>
      <c r="D93" s="105"/>
      <c r="E93" s="105"/>
      <c r="F93" s="96">
        <f>SUM(F38:F92)</f>
        <v>0</v>
      </c>
      <c r="G93" s="81">
        <f>SUM(G38:G92)</f>
        <v>0</v>
      </c>
      <c r="H93" s="126">
        <f>SUM(H38:H92)</f>
        <v>0</v>
      </c>
      <c r="I93" s="120"/>
      <c r="J93" s="96">
        <f>SUM(J38:J92)</f>
        <v>0</v>
      </c>
      <c r="K93" s="81">
        <f>SUM(K38:K92)</f>
        <v>0</v>
      </c>
      <c r="L93" s="81">
        <f>SUM(L38:L92)</f>
        <v>0</v>
      </c>
    </row>
    <row r="94" spans="1:12" ht="13.5" thickBot="1">
      <c r="A94" s="203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5"/>
    </row>
    <row r="95" spans="1:12" ht="15.75" thickBot="1">
      <c r="A95" s="206" t="s">
        <v>219</v>
      </c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8"/>
    </row>
    <row r="96" spans="1:12" ht="12.75">
      <c r="A96" s="106" t="s">
        <v>0</v>
      </c>
      <c r="B96" s="55" t="s">
        <v>298</v>
      </c>
      <c r="C96" s="21" t="s">
        <v>299</v>
      </c>
      <c r="D96" s="56">
        <v>1000</v>
      </c>
      <c r="E96" s="53"/>
      <c r="F96" s="52">
        <f>D96*E96</f>
        <v>0</v>
      </c>
      <c r="G96" s="53">
        <f>F96*0.08</f>
        <v>0</v>
      </c>
      <c r="H96" s="123">
        <f>F96*1.08</f>
        <v>0</v>
      </c>
      <c r="I96" s="129"/>
      <c r="J96" s="35">
        <f>D96*I96</f>
        <v>0</v>
      </c>
      <c r="K96" s="26">
        <f aca="true" t="shared" si="12" ref="K96:K109">J96*0</f>
        <v>0</v>
      </c>
      <c r="L96" s="14">
        <f>J96</f>
        <v>0</v>
      </c>
    </row>
    <row r="97" spans="1:12" ht="12.75">
      <c r="A97" s="106" t="s">
        <v>1</v>
      </c>
      <c r="B97" s="55" t="s">
        <v>65</v>
      </c>
      <c r="C97" s="21" t="s">
        <v>14</v>
      </c>
      <c r="D97" s="56">
        <v>150</v>
      </c>
      <c r="E97" s="26"/>
      <c r="F97" s="35">
        <f aca="true" t="shared" si="13" ref="F97:F109">D97*E97</f>
        <v>0</v>
      </c>
      <c r="G97" s="26">
        <f aca="true" t="shared" si="14" ref="G97:G109">F97*0.08</f>
        <v>0</v>
      </c>
      <c r="H97" s="124">
        <f aca="true" t="shared" si="15" ref="H97:H109">F97*1.08</f>
        <v>0</v>
      </c>
      <c r="I97" s="130"/>
      <c r="J97" s="35">
        <f aca="true" t="shared" si="16" ref="J97:J109">D97*I97</f>
        <v>0</v>
      </c>
      <c r="K97" s="26">
        <f t="shared" si="12"/>
        <v>0</v>
      </c>
      <c r="L97" s="14">
        <f aca="true" t="shared" si="17" ref="L97:L109">J97</f>
        <v>0</v>
      </c>
    </row>
    <row r="98" spans="1:12" ht="12.75">
      <c r="A98" s="106" t="s">
        <v>3</v>
      </c>
      <c r="B98" s="46" t="s">
        <v>62</v>
      </c>
      <c r="C98" s="20" t="s">
        <v>16</v>
      </c>
      <c r="D98" s="62">
        <v>50</v>
      </c>
      <c r="E98" s="26"/>
      <c r="F98" s="35">
        <f t="shared" si="13"/>
        <v>0</v>
      </c>
      <c r="G98" s="26">
        <f t="shared" si="14"/>
        <v>0</v>
      </c>
      <c r="H98" s="124">
        <f t="shared" si="15"/>
        <v>0</v>
      </c>
      <c r="I98" s="130"/>
      <c r="J98" s="35">
        <f t="shared" si="16"/>
        <v>0</v>
      </c>
      <c r="K98" s="26">
        <f t="shared" si="12"/>
        <v>0</v>
      </c>
      <c r="L98" s="14">
        <f t="shared" si="17"/>
        <v>0</v>
      </c>
    </row>
    <row r="99" spans="1:12" ht="12.75">
      <c r="A99" s="106" t="s">
        <v>4</v>
      </c>
      <c r="B99" s="46" t="s">
        <v>180</v>
      </c>
      <c r="C99" s="20" t="s">
        <v>181</v>
      </c>
      <c r="D99" s="62">
        <v>1000</v>
      </c>
      <c r="E99" s="26"/>
      <c r="F99" s="35">
        <f t="shared" si="13"/>
        <v>0</v>
      </c>
      <c r="G99" s="26">
        <f t="shared" si="14"/>
        <v>0</v>
      </c>
      <c r="H99" s="124">
        <f t="shared" si="15"/>
        <v>0</v>
      </c>
      <c r="I99" s="130"/>
      <c r="J99" s="35">
        <f t="shared" si="16"/>
        <v>0</v>
      </c>
      <c r="K99" s="26">
        <f t="shared" si="12"/>
        <v>0</v>
      </c>
      <c r="L99" s="14">
        <f t="shared" si="17"/>
        <v>0</v>
      </c>
    </row>
    <row r="100" spans="1:12" ht="12.75">
      <c r="A100" s="106" t="s">
        <v>5</v>
      </c>
      <c r="B100" s="46" t="s">
        <v>300</v>
      </c>
      <c r="C100" s="20" t="s">
        <v>301</v>
      </c>
      <c r="D100" s="62">
        <v>100</v>
      </c>
      <c r="E100" s="41"/>
      <c r="F100" s="66">
        <f t="shared" si="13"/>
        <v>0</v>
      </c>
      <c r="G100" s="41">
        <f t="shared" si="14"/>
        <v>0</v>
      </c>
      <c r="H100" s="125">
        <f t="shared" si="15"/>
        <v>0</v>
      </c>
      <c r="I100" s="130"/>
      <c r="J100" s="35">
        <f t="shared" si="16"/>
        <v>0</v>
      </c>
      <c r="K100" s="26">
        <f t="shared" si="12"/>
        <v>0</v>
      </c>
      <c r="L100" s="14">
        <f t="shared" si="17"/>
        <v>0</v>
      </c>
    </row>
    <row r="101" spans="1:12" ht="14.25" customHeight="1">
      <c r="A101" s="106" t="s">
        <v>6</v>
      </c>
      <c r="B101" s="11" t="s">
        <v>118</v>
      </c>
      <c r="C101" s="6" t="s">
        <v>102</v>
      </c>
      <c r="D101" s="62">
        <v>50</v>
      </c>
      <c r="E101" s="26"/>
      <c r="F101" s="35">
        <f t="shared" si="13"/>
        <v>0</v>
      </c>
      <c r="G101" s="26">
        <f t="shared" si="14"/>
        <v>0</v>
      </c>
      <c r="H101" s="124">
        <f t="shared" si="15"/>
        <v>0</v>
      </c>
      <c r="I101" s="130"/>
      <c r="J101" s="35">
        <f t="shared" si="16"/>
        <v>0</v>
      </c>
      <c r="K101" s="26">
        <f t="shared" si="12"/>
        <v>0</v>
      </c>
      <c r="L101" s="14">
        <f t="shared" si="17"/>
        <v>0</v>
      </c>
    </row>
    <row r="102" spans="1:12" ht="12.75">
      <c r="A102" s="106" t="s">
        <v>51</v>
      </c>
      <c r="B102" s="20" t="s">
        <v>85</v>
      </c>
      <c r="C102" s="20" t="s">
        <v>39</v>
      </c>
      <c r="D102" s="62">
        <v>100</v>
      </c>
      <c r="E102" s="26"/>
      <c r="F102" s="35">
        <f t="shared" si="13"/>
        <v>0</v>
      </c>
      <c r="G102" s="26">
        <f t="shared" si="14"/>
        <v>0</v>
      </c>
      <c r="H102" s="124">
        <f t="shared" si="15"/>
        <v>0</v>
      </c>
      <c r="I102" s="130"/>
      <c r="J102" s="35">
        <f t="shared" si="16"/>
        <v>0</v>
      </c>
      <c r="K102" s="26">
        <f t="shared" si="12"/>
        <v>0</v>
      </c>
      <c r="L102" s="14">
        <f t="shared" si="17"/>
        <v>0</v>
      </c>
    </row>
    <row r="103" spans="1:12" ht="26.25">
      <c r="A103" s="106" t="s">
        <v>52</v>
      </c>
      <c r="B103" s="107" t="s">
        <v>194</v>
      </c>
      <c r="C103" s="13" t="s">
        <v>195</v>
      </c>
      <c r="D103" s="65">
        <v>50</v>
      </c>
      <c r="E103" s="26"/>
      <c r="F103" s="35">
        <f t="shared" si="13"/>
        <v>0</v>
      </c>
      <c r="G103" s="26">
        <f t="shared" si="14"/>
        <v>0</v>
      </c>
      <c r="H103" s="124">
        <f t="shared" si="15"/>
        <v>0</v>
      </c>
      <c r="I103" s="130"/>
      <c r="J103" s="35">
        <f t="shared" si="16"/>
        <v>0</v>
      </c>
      <c r="K103" s="26">
        <f t="shared" si="12"/>
        <v>0</v>
      </c>
      <c r="L103" s="14">
        <f t="shared" si="17"/>
        <v>0</v>
      </c>
    </row>
    <row r="104" spans="1:12" ht="12.75">
      <c r="A104" s="106" t="s">
        <v>7</v>
      </c>
      <c r="B104" s="63" t="s">
        <v>124</v>
      </c>
      <c r="C104" s="6" t="s">
        <v>42</v>
      </c>
      <c r="D104" s="62">
        <v>100</v>
      </c>
      <c r="E104" s="26"/>
      <c r="F104" s="35">
        <f t="shared" si="13"/>
        <v>0</v>
      </c>
      <c r="G104" s="26">
        <f t="shared" si="14"/>
        <v>0</v>
      </c>
      <c r="H104" s="124">
        <f t="shared" si="15"/>
        <v>0</v>
      </c>
      <c r="I104" s="130"/>
      <c r="J104" s="35">
        <f t="shared" si="16"/>
        <v>0</v>
      </c>
      <c r="K104" s="26">
        <f t="shared" si="12"/>
        <v>0</v>
      </c>
      <c r="L104" s="14">
        <f t="shared" si="17"/>
        <v>0</v>
      </c>
    </row>
    <row r="105" spans="1:12" ht="15.75" customHeight="1">
      <c r="A105" s="106" t="s">
        <v>53</v>
      </c>
      <c r="B105" s="23" t="s">
        <v>196</v>
      </c>
      <c r="C105" s="6" t="s">
        <v>44</v>
      </c>
      <c r="D105" s="62">
        <v>50</v>
      </c>
      <c r="E105" s="41"/>
      <c r="F105" s="66">
        <f t="shared" si="13"/>
        <v>0</v>
      </c>
      <c r="G105" s="41">
        <f t="shared" si="14"/>
        <v>0</v>
      </c>
      <c r="H105" s="125">
        <f t="shared" si="15"/>
        <v>0</v>
      </c>
      <c r="I105" s="131"/>
      <c r="J105" s="66">
        <f t="shared" si="16"/>
        <v>0</v>
      </c>
      <c r="K105" s="41">
        <f t="shared" si="12"/>
        <v>0</v>
      </c>
      <c r="L105" s="94">
        <f t="shared" si="17"/>
        <v>0</v>
      </c>
    </row>
    <row r="106" spans="1:12" ht="12.75">
      <c r="A106" s="106" t="s">
        <v>10</v>
      </c>
      <c r="B106" s="20" t="s">
        <v>302</v>
      </c>
      <c r="C106" s="6" t="s">
        <v>110</v>
      </c>
      <c r="D106" s="62">
        <v>300</v>
      </c>
      <c r="E106" s="41"/>
      <c r="F106" s="35">
        <f t="shared" si="13"/>
        <v>0</v>
      </c>
      <c r="G106" s="26">
        <f t="shared" si="14"/>
        <v>0</v>
      </c>
      <c r="H106" s="124">
        <f t="shared" si="15"/>
        <v>0</v>
      </c>
      <c r="I106" s="130"/>
      <c r="J106" s="35">
        <f t="shared" si="16"/>
        <v>0</v>
      </c>
      <c r="K106" s="26">
        <f t="shared" si="12"/>
        <v>0</v>
      </c>
      <c r="L106" s="14">
        <f t="shared" si="17"/>
        <v>0</v>
      </c>
    </row>
    <row r="107" spans="1:12" ht="12.75">
      <c r="A107" s="106" t="s">
        <v>12</v>
      </c>
      <c r="B107" s="6" t="s">
        <v>126</v>
      </c>
      <c r="C107" s="6" t="s">
        <v>81</v>
      </c>
      <c r="D107" s="62">
        <v>10</v>
      </c>
      <c r="E107" s="41"/>
      <c r="F107" s="35">
        <f t="shared" si="13"/>
        <v>0</v>
      </c>
      <c r="G107" s="26">
        <f t="shared" si="14"/>
        <v>0</v>
      </c>
      <c r="H107" s="124">
        <f t="shared" si="15"/>
        <v>0</v>
      </c>
      <c r="I107" s="130"/>
      <c r="J107" s="35">
        <f t="shared" si="16"/>
        <v>0</v>
      </c>
      <c r="K107" s="26">
        <f t="shared" si="12"/>
        <v>0</v>
      </c>
      <c r="L107" s="14">
        <f t="shared" si="17"/>
        <v>0</v>
      </c>
    </row>
    <row r="108" spans="1:12" ht="12.75">
      <c r="A108" s="106" t="s">
        <v>13</v>
      </c>
      <c r="B108" s="6" t="s">
        <v>285</v>
      </c>
      <c r="C108" s="6" t="s">
        <v>57</v>
      </c>
      <c r="D108" s="62">
        <v>10</v>
      </c>
      <c r="E108" s="41"/>
      <c r="F108" s="35">
        <f t="shared" si="13"/>
        <v>0</v>
      </c>
      <c r="G108" s="26">
        <f t="shared" si="14"/>
        <v>0</v>
      </c>
      <c r="H108" s="124">
        <f t="shared" si="15"/>
        <v>0</v>
      </c>
      <c r="I108" s="130"/>
      <c r="J108" s="35">
        <f t="shared" si="16"/>
        <v>0</v>
      </c>
      <c r="K108" s="26">
        <f t="shared" si="12"/>
        <v>0</v>
      </c>
      <c r="L108" s="14">
        <f t="shared" si="17"/>
        <v>0</v>
      </c>
    </row>
    <row r="109" spans="1:12" ht="26.25">
      <c r="A109" s="106" t="s">
        <v>15</v>
      </c>
      <c r="B109" s="45" t="s">
        <v>197</v>
      </c>
      <c r="C109" s="22" t="s">
        <v>122</v>
      </c>
      <c r="D109" s="65">
        <v>1000</v>
      </c>
      <c r="E109" s="26"/>
      <c r="F109" s="35">
        <f t="shared" si="13"/>
        <v>0</v>
      </c>
      <c r="G109" s="26">
        <f t="shared" si="14"/>
        <v>0</v>
      </c>
      <c r="H109" s="124">
        <f t="shared" si="15"/>
        <v>0</v>
      </c>
      <c r="I109" s="130"/>
      <c r="J109" s="35">
        <f t="shared" si="16"/>
        <v>0</v>
      </c>
      <c r="K109" s="26">
        <f t="shared" si="12"/>
        <v>0</v>
      </c>
      <c r="L109" s="14">
        <f t="shared" si="17"/>
        <v>0</v>
      </c>
    </row>
    <row r="110" spans="1:12" ht="12.75">
      <c r="A110" s="106" t="s">
        <v>17</v>
      </c>
      <c r="B110" s="45" t="s">
        <v>67</v>
      </c>
      <c r="C110" s="13" t="s">
        <v>47</v>
      </c>
      <c r="D110" s="62">
        <v>1000</v>
      </c>
      <c r="E110" s="26"/>
      <c r="F110" s="35">
        <f>D110*E110</f>
        <v>0</v>
      </c>
      <c r="G110" s="26">
        <f>F110*0.08</f>
        <v>0</v>
      </c>
      <c r="H110" s="124">
        <f>F110*1.08</f>
        <v>0</v>
      </c>
      <c r="I110" s="130"/>
      <c r="J110" s="35">
        <f>D110*I110</f>
        <v>0</v>
      </c>
      <c r="K110" s="26">
        <f>J110*0</f>
        <v>0</v>
      </c>
      <c r="L110" s="14">
        <f>J110</f>
        <v>0</v>
      </c>
    </row>
    <row r="111" spans="1:12" ht="12.75">
      <c r="A111" s="106" t="s">
        <v>19</v>
      </c>
      <c r="B111" s="6" t="s">
        <v>72</v>
      </c>
      <c r="C111" s="13" t="s">
        <v>48</v>
      </c>
      <c r="D111" s="62">
        <v>100</v>
      </c>
      <c r="E111" s="27"/>
      <c r="F111" s="35">
        <f>D111*E111</f>
        <v>0</v>
      </c>
      <c r="G111" s="26">
        <f>F111*0.08</f>
        <v>0</v>
      </c>
      <c r="H111" s="124">
        <f>F111*1.08</f>
        <v>0</v>
      </c>
      <c r="I111" s="130"/>
      <c r="J111" s="35">
        <f>D111*I111</f>
        <v>0</v>
      </c>
      <c r="K111" s="26">
        <f>J111*0</f>
        <v>0</v>
      </c>
      <c r="L111" s="14">
        <f>J111</f>
        <v>0</v>
      </c>
    </row>
    <row r="112" spans="1:12" ht="12.75">
      <c r="A112" s="106" t="s">
        <v>21</v>
      </c>
      <c r="B112" s="11" t="s">
        <v>66</v>
      </c>
      <c r="C112" s="13" t="s">
        <v>49</v>
      </c>
      <c r="D112" s="62">
        <v>100</v>
      </c>
      <c r="E112" s="27"/>
      <c r="F112" s="35">
        <f>D112*E112</f>
        <v>0</v>
      </c>
      <c r="G112" s="26">
        <f>F112*0.08</f>
        <v>0</v>
      </c>
      <c r="H112" s="124">
        <f>F112*1.08</f>
        <v>0</v>
      </c>
      <c r="I112" s="130"/>
      <c r="J112" s="35">
        <f>D112*I112</f>
        <v>0</v>
      </c>
      <c r="K112" s="26">
        <f>J112*0</f>
        <v>0</v>
      </c>
      <c r="L112" s="14">
        <f>J112</f>
        <v>0</v>
      </c>
    </row>
    <row r="113" spans="1:12" ht="13.5" thickBot="1">
      <c r="A113" s="106" t="s">
        <v>23</v>
      </c>
      <c r="B113" s="46" t="s">
        <v>63</v>
      </c>
      <c r="C113" s="20" t="s">
        <v>50</v>
      </c>
      <c r="D113" s="62">
        <v>1500</v>
      </c>
      <c r="E113" s="27"/>
      <c r="F113" s="35">
        <f>D113*E113</f>
        <v>0</v>
      </c>
      <c r="G113" s="26">
        <f>F113*0.08</f>
        <v>0</v>
      </c>
      <c r="H113" s="124">
        <f>F113*1.08</f>
        <v>0</v>
      </c>
      <c r="I113" s="130"/>
      <c r="J113" s="35">
        <f>D113*I113</f>
        <v>0</v>
      </c>
      <c r="K113" s="26">
        <f>J113*0</f>
        <v>0</v>
      </c>
      <c r="L113" s="14">
        <f>J113</f>
        <v>0</v>
      </c>
    </row>
    <row r="114" spans="1:12" ht="13.5" thickBot="1">
      <c r="A114" s="175" t="s">
        <v>220</v>
      </c>
      <c r="B114" s="176"/>
      <c r="C114" s="78"/>
      <c r="D114" s="78"/>
      <c r="E114" s="108"/>
      <c r="F114" s="109">
        <f>SUM(F96:F113)</f>
        <v>0</v>
      </c>
      <c r="G114" s="81">
        <f>SUM(G96:G113)</f>
        <v>0</v>
      </c>
      <c r="H114" s="126">
        <f>SUM(H96:H113)</f>
        <v>0</v>
      </c>
      <c r="I114" s="134"/>
      <c r="J114" s="96">
        <f>SUM(J96:J113)</f>
        <v>0</v>
      </c>
      <c r="K114" s="81">
        <f>SUM(K96:K113)</f>
        <v>0</v>
      </c>
      <c r="L114" s="81">
        <f>SUM(L96:L113)</f>
        <v>0</v>
      </c>
    </row>
    <row r="115" spans="1:12" ht="13.5" thickBot="1">
      <c r="A115" s="203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5"/>
    </row>
    <row r="116" spans="1:12" ht="15.75" thickBot="1">
      <c r="A116" s="177" t="s">
        <v>221</v>
      </c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9"/>
    </row>
    <row r="117" spans="1:12" ht="12.75">
      <c r="A117" s="104" t="s">
        <v>0</v>
      </c>
      <c r="B117" s="42" t="s">
        <v>65</v>
      </c>
      <c r="C117" s="64" t="s">
        <v>14</v>
      </c>
      <c r="D117" s="38">
        <v>300</v>
      </c>
      <c r="E117" s="53"/>
      <c r="F117" s="52">
        <f aca="true" t="shared" si="18" ref="F117:F133">D117*E117</f>
        <v>0</v>
      </c>
      <c r="G117" s="53">
        <f aca="true" t="shared" si="19" ref="G117:G133">F117*0.08</f>
        <v>0</v>
      </c>
      <c r="H117" s="123">
        <f aca="true" t="shared" si="20" ref="H117:H133">F117*1.08</f>
        <v>0</v>
      </c>
      <c r="I117" s="129"/>
      <c r="J117" s="35">
        <f aca="true" t="shared" si="21" ref="J117:J133">D117*I117</f>
        <v>0</v>
      </c>
      <c r="K117" s="26">
        <f aca="true" t="shared" si="22" ref="K117:K133">J117*0</f>
        <v>0</v>
      </c>
      <c r="L117" s="14">
        <f>J117</f>
        <v>0</v>
      </c>
    </row>
    <row r="118" spans="1:12" ht="12.75">
      <c r="A118" s="104" t="s">
        <v>1</v>
      </c>
      <c r="B118" s="46" t="s">
        <v>180</v>
      </c>
      <c r="C118" s="20" t="s">
        <v>181</v>
      </c>
      <c r="D118" s="62">
        <v>2500</v>
      </c>
      <c r="E118" s="26"/>
      <c r="F118" s="52">
        <f t="shared" si="18"/>
        <v>0</v>
      </c>
      <c r="G118" s="26">
        <f t="shared" si="19"/>
        <v>0</v>
      </c>
      <c r="H118" s="123">
        <f t="shared" si="20"/>
        <v>0</v>
      </c>
      <c r="I118" s="130"/>
      <c r="J118" s="35">
        <f t="shared" si="21"/>
        <v>0</v>
      </c>
      <c r="K118" s="26">
        <f t="shared" si="22"/>
        <v>0</v>
      </c>
      <c r="L118" s="14">
        <f aca="true" t="shared" si="23" ref="L118:L133">J118</f>
        <v>0</v>
      </c>
    </row>
    <row r="119" spans="1:12" ht="12.75">
      <c r="A119" s="104" t="s">
        <v>3</v>
      </c>
      <c r="B119" s="46" t="s">
        <v>300</v>
      </c>
      <c r="C119" s="20" t="s">
        <v>301</v>
      </c>
      <c r="D119" s="62">
        <v>1000</v>
      </c>
      <c r="E119" s="35"/>
      <c r="F119" s="52">
        <f t="shared" si="18"/>
        <v>0</v>
      </c>
      <c r="G119" s="26">
        <f t="shared" si="19"/>
        <v>0</v>
      </c>
      <c r="H119" s="123">
        <f t="shared" si="20"/>
        <v>0</v>
      </c>
      <c r="I119" s="130"/>
      <c r="J119" s="35">
        <f t="shared" si="21"/>
        <v>0</v>
      </c>
      <c r="K119" s="26">
        <f t="shared" si="22"/>
        <v>0</v>
      </c>
      <c r="L119" s="14">
        <f t="shared" si="23"/>
        <v>0</v>
      </c>
    </row>
    <row r="120" spans="1:12" ht="12.75">
      <c r="A120" s="104" t="s">
        <v>4</v>
      </c>
      <c r="B120" s="11" t="s">
        <v>118</v>
      </c>
      <c r="C120" s="6" t="s">
        <v>102</v>
      </c>
      <c r="D120" s="62">
        <v>800</v>
      </c>
      <c r="E120" s="66"/>
      <c r="F120" s="52">
        <f t="shared" si="18"/>
        <v>0</v>
      </c>
      <c r="G120" s="41">
        <f t="shared" si="19"/>
        <v>0</v>
      </c>
      <c r="H120" s="123">
        <f t="shared" si="20"/>
        <v>0</v>
      </c>
      <c r="I120" s="130"/>
      <c r="J120" s="35">
        <f t="shared" si="21"/>
        <v>0</v>
      </c>
      <c r="K120" s="26">
        <f t="shared" si="22"/>
        <v>0</v>
      </c>
      <c r="L120" s="14">
        <f t="shared" si="23"/>
        <v>0</v>
      </c>
    </row>
    <row r="121" spans="1:12" ht="14.25" customHeight="1">
      <c r="A121" s="104" t="s">
        <v>5</v>
      </c>
      <c r="B121" s="6" t="s">
        <v>284</v>
      </c>
      <c r="C121" s="20" t="s">
        <v>39</v>
      </c>
      <c r="D121" s="62">
        <v>300</v>
      </c>
      <c r="E121" s="66"/>
      <c r="F121" s="52">
        <f t="shared" si="18"/>
        <v>0</v>
      </c>
      <c r="G121" s="26">
        <f t="shared" si="19"/>
        <v>0</v>
      </c>
      <c r="H121" s="123">
        <f t="shared" si="20"/>
        <v>0</v>
      </c>
      <c r="I121" s="130"/>
      <c r="J121" s="35">
        <f t="shared" si="21"/>
        <v>0</v>
      </c>
      <c r="K121" s="26">
        <f t="shared" si="22"/>
        <v>0</v>
      </c>
      <c r="L121" s="14">
        <f t="shared" si="23"/>
        <v>0</v>
      </c>
    </row>
    <row r="122" spans="1:12" ht="13.5" customHeight="1">
      <c r="A122" s="104" t="s">
        <v>6</v>
      </c>
      <c r="B122" s="107" t="s">
        <v>194</v>
      </c>
      <c r="C122" s="13" t="s">
        <v>195</v>
      </c>
      <c r="D122" s="65">
        <v>300</v>
      </c>
      <c r="E122" s="66"/>
      <c r="F122" s="52">
        <f t="shared" si="18"/>
        <v>0</v>
      </c>
      <c r="G122" s="41">
        <f t="shared" si="19"/>
        <v>0</v>
      </c>
      <c r="H122" s="123">
        <f t="shared" si="20"/>
        <v>0</v>
      </c>
      <c r="I122" s="130"/>
      <c r="J122" s="35">
        <f t="shared" si="21"/>
        <v>0</v>
      </c>
      <c r="K122" s="26">
        <f t="shared" si="22"/>
        <v>0</v>
      </c>
      <c r="L122" s="14">
        <f t="shared" si="23"/>
        <v>0</v>
      </c>
    </row>
    <row r="123" spans="1:12" ht="12.75">
      <c r="A123" s="104" t="s">
        <v>51</v>
      </c>
      <c r="B123" s="63" t="s">
        <v>305</v>
      </c>
      <c r="C123" s="22" t="s">
        <v>42</v>
      </c>
      <c r="D123" s="65">
        <v>1000</v>
      </c>
      <c r="E123" s="66"/>
      <c r="F123" s="52">
        <f t="shared" si="18"/>
        <v>0</v>
      </c>
      <c r="G123" s="26">
        <f t="shared" si="19"/>
        <v>0</v>
      </c>
      <c r="H123" s="123">
        <f t="shared" si="20"/>
        <v>0</v>
      </c>
      <c r="I123" s="130"/>
      <c r="J123" s="35">
        <f t="shared" si="21"/>
        <v>0</v>
      </c>
      <c r="K123" s="26">
        <f t="shared" si="22"/>
        <v>0</v>
      </c>
      <c r="L123" s="14">
        <f t="shared" si="23"/>
        <v>0</v>
      </c>
    </row>
    <row r="124" spans="1:12" ht="12.75">
      <c r="A124" s="104" t="s">
        <v>52</v>
      </c>
      <c r="B124" s="63" t="s">
        <v>198</v>
      </c>
      <c r="C124" s="13" t="s">
        <v>199</v>
      </c>
      <c r="D124" s="65">
        <v>50</v>
      </c>
      <c r="E124" s="41"/>
      <c r="F124" s="52">
        <f t="shared" si="18"/>
        <v>0</v>
      </c>
      <c r="G124" s="26">
        <f t="shared" si="19"/>
        <v>0</v>
      </c>
      <c r="H124" s="123">
        <f t="shared" si="20"/>
        <v>0</v>
      </c>
      <c r="I124" s="130"/>
      <c r="J124" s="35">
        <f t="shared" si="21"/>
        <v>0</v>
      </c>
      <c r="K124" s="26">
        <f t="shared" si="22"/>
        <v>0</v>
      </c>
      <c r="L124" s="14">
        <f t="shared" si="23"/>
        <v>0</v>
      </c>
    </row>
    <row r="125" spans="1:12" ht="12.75">
      <c r="A125" s="104" t="s">
        <v>7</v>
      </c>
      <c r="B125" s="23" t="s">
        <v>196</v>
      </c>
      <c r="C125" s="13" t="s">
        <v>44</v>
      </c>
      <c r="D125" s="65">
        <v>100</v>
      </c>
      <c r="E125" s="26"/>
      <c r="F125" s="52">
        <f t="shared" si="18"/>
        <v>0</v>
      </c>
      <c r="G125" s="26">
        <f t="shared" si="19"/>
        <v>0</v>
      </c>
      <c r="H125" s="123">
        <f t="shared" si="20"/>
        <v>0</v>
      </c>
      <c r="I125" s="135"/>
      <c r="J125" s="35">
        <f t="shared" si="21"/>
        <v>0</v>
      </c>
      <c r="K125" s="26">
        <f t="shared" si="22"/>
        <v>0</v>
      </c>
      <c r="L125" s="14">
        <f t="shared" si="23"/>
        <v>0</v>
      </c>
    </row>
    <row r="126" spans="1:12" ht="12.75">
      <c r="A126" s="104" t="s">
        <v>53</v>
      </c>
      <c r="B126" s="20" t="s">
        <v>302</v>
      </c>
      <c r="C126" s="20" t="s">
        <v>110</v>
      </c>
      <c r="D126" s="62">
        <v>2000</v>
      </c>
      <c r="E126" s="26"/>
      <c r="F126" s="52">
        <f t="shared" si="18"/>
        <v>0</v>
      </c>
      <c r="G126" s="26">
        <f t="shared" si="19"/>
        <v>0</v>
      </c>
      <c r="H126" s="123">
        <f t="shared" si="20"/>
        <v>0</v>
      </c>
      <c r="I126" s="130"/>
      <c r="J126" s="35">
        <f t="shared" si="21"/>
        <v>0</v>
      </c>
      <c r="K126" s="26">
        <f t="shared" si="22"/>
        <v>0</v>
      </c>
      <c r="L126" s="14">
        <f t="shared" si="23"/>
        <v>0</v>
      </c>
    </row>
    <row r="127" spans="1:12" ht="18" customHeight="1">
      <c r="A127" s="104" t="s">
        <v>10</v>
      </c>
      <c r="B127" s="6" t="s">
        <v>285</v>
      </c>
      <c r="C127" s="20" t="s">
        <v>57</v>
      </c>
      <c r="D127" s="38">
        <v>10</v>
      </c>
      <c r="E127" s="41"/>
      <c r="F127" s="52">
        <f t="shared" si="18"/>
        <v>0</v>
      </c>
      <c r="G127" s="41">
        <f t="shared" si="19"/>
        <v>0</v>
      </c>
      <c r="H127" s="123">
        <f t="shared" si="20"/>
        <v>0</v>
      </c>
      <c r="I127" s="130"/>
      <c r="J127" s="35">
        <f t="shared" si="21"/>
        <v>0</v>
      </c>
      <c r="K127" s="26">
        <f t="shared" si="22"/>
        <v>0</v>
      </c>
      <c r="L127" s="14">
        <f t="shared" si="23"/>
        <v>0</v>
      </c>
    </row>
    <row r="128" spans="1:12" ht="12.75">
      <c r="A128" s="104" t="s">
        <v>12</v>
      </c>
      <c r="B128" s="11" t="s">
        <v>117</v>
      </c>
      <c r="C128" s="20" t="s">
        <v>81</v>
      </c>
      <c r="D128" s="62">
        <v>50</v>
      </c>
      <c r="E128" s="26"/>
      <c r="F128" s="52">
        <f t="shared" si="18"/>
        <v>0</v>
      </c>
      <c r="G128" s="26">
        <f t="shared" si="19"/>
        <v>0</v>
      </c>
      <c r="H128" s="123">
        <f t="shared" si="20"/>
        <v>0</v>
      </c>
      <c r="I128" s="130"/>
      <c r="J128" s="35">
        <f t="shared" si="21"/>
        <v>0</v>
      </c>
      <c r="K128" s="26">
        <f t="shared" si="22"/>
        <v>0</v>
      </c>
      <c r="L128" s="14">
        <f t="shared" si="23"/>
        <v>0</v>
      </c>
    </row>
    <row r="129" spans="1:12" ht="26.25">
      <c r="A129" s="104" t="s">
        <v>13</v>
      </c>
      <c r="B129" s="45" t="s">
        <v>197</v>
      </c>
      <c r="C129" s="22" t="s">
        <v>122</v>
      </c>
      <c r="D129" s="65">
        <v>3000</v>
      </c>
      <c r="E129" s="26"/>
      <c r="F129" s="52">
        <f t="shared" si="18"/>
        <v>0</v>
      </c>
      <c r="G129" s="26">
        <f t="shared" si="19"/>
        <v>0</v>
      </c>
      <c r="H129" s="123">
        <f t="shared" si="20"/>
        <v>0</v>
      </c>
      <c r="I129" s="130"/>
      <c r="J129" s="35">
        <f t="shared" si="21"/>
        <v>0</v>
      </c>
      <c r="K129" s="26">
        <f t="shared" si="22"/>
        <v>0</v>
      </c>
      <c r="L129" s="14">
        <f t="shared" si="23"/>
        <v>0</v>
      </c>
    </row>
    <row r="130" spans="1:12" ht="12.75">
      <c r="A130" s="104" t="s">
        <v>15</v>
      </c>
      <c r="B130" s="20" t="s">
        <v>67</v>
      </c>
      <c r="C130" s="20" t="s">
        <v>47</v>
      </c>
      <c r="D130" s="62">
        <v>4000</v>
      </c>
      <c r="E130" s="26"/>
      <c r="F130" s="52">
        <f t="shared" si="18"/>
        <v>0</v>
      </c>
      <c r="G130" s="26">
        <f t="shared" si="19"/>
        <v>0</v>
      </c>
      <c r="H130" s="123">
        <f t="shared" si="20"/>
        <v>0</v>
      </c>
      <c r="I130" s="130"/>
      <c r="J130" s="35">
        <f t="shared" si="21"/>
        <v>0</v>
      </c>
      <c r="K130" s="26">
        <f t="shared" si="22"/>
        <v>0</v>
      </c>
      <c r="L130" s="14">
        <f t="shared" si="23"/>
        <v>0</v>
      </c>
    </row>
    <row r="131" spans="1:12" ht="12.75">
      <c r="A131" s="104" t="s">
        <v>17</v>
      </c>
      <c r="B131" s="6" t="s">
        <v>72</v>
      </c>
      <c r="C131" s="6" t="s">
        <v>48</v>
      </c>
      <c r="D131" s="62">
        <v>100</v>
      </c>
      <c r="E131" s="26"/>
      <c r="F131" s="52">
        <f t="shared" si="18"/>
        <v>0</v>
      </c>
      <c r="G131" s="26">
        <f t="shared" si="19"/>
        <v>0</v>
      </c>
      <c r="H131" s="123">
        <f t="shared" si="20"/>
        <v>0</v>
      </c>
      <c r="I131" s="130"/>
      <c r="J131" s="35">
        <f t="shared" si="21"/>
        <v>0</v>
      </c>
      <c r="K131" s="26">
        <f t="shared" si="22"/>
        <v>0</v>
      </c>
      <c r="L131" s="14">
        <f t="shared" si="23"/>
        <v>0</v>
      </c>
    </row>
    <row r="132" spans="1:12" ht="12.75">
      <c r="A132" s="104" t="s">
        <v>19</v>
      </c>
      <c r="B132" s="11" t="s">
        <v>66</v>
      </c>
      <c r="C132" s="20" t="s">
        <v>49</v>
      </c>
      <c r="D132" s="62">
        <v>1000</v>
      </c>
      <c r="E132" s="26"/>
      <c r="F132" s="52">
        <f t="shared" si="18"/>
        <v>0</v>
      </c>
      <c r="G132" s="26">
        <f t="shared" si="19"/>
        <v>0</v>
      </c>
      <c r="H132" s="123">
        <f t="shared" si="20"/>
        <v>0</v>
      </c>
      <c r="I132" s="130"/>
      <c r="J132" s="35">
        <f t="shared" si="21"/>
        <v>0</v>
      </c>
      <c r="K132" s="26">
        <f t="shared" si="22"/>
        <v>0</v>
      </c>
      <c r="L132" s="14">
        <f t="shared" si="23"/>
        <v>0</v>
      </c>
    </row>
    <row r="133" spans="1:12" ht="13.5" thickBot="1">
      <c r="A133" s="104" t="s">
        <v>21</v>
      </c>
      <c r="B133" s="20" t="s">
        <v>63</v>
      </c>
      <c r="C133" s="20" t="s">
        <v>50</v>
      </c>
      <c r="D133" s="62">
        <v>3000</v>
      </c>
      <c r="E133" s="27"/>
      <c r="F133" s="52">
        <f t="shared" si="18"/>
        <v>0</v>
      </c>
      <c r="G133" s="26">
        <f t="shared" si="19"/>
        <v>0</v>
      </c>
      <c r="H133" s="123">
        <f t="shared" si="20"/>
        <v>0</v>
      </c>
      <c r="I133" s="130"/>
      <c r="J133" s="35">
        <f t="shared" si="21"/>
        <v>0</v>
      </c>
      <c r="K133" s="26">
        <f t="shared" si="22"/>
        <v>0</v>
      </c>
      <c r="L133" s="14">
        <f t="shared" si="23"/>
        <v>0</v>
      </c>
    </row>
    <row r="134" spans="1:12" ht="13.5" thickBot="1">
      <c r="A134" s="169" t="s">
        <v>222</v>
      </c>
      <c r="B134" s="170"/>
      <c r="C134" s="78"/>
      <c r="D134" s="78"/>
      <c r="E134" s="78"/>
      <c r="F134" s="96">
        <f>SUM(F117:F133)</f>
        <v>0</v>
      </c>
      <c r="G134" s="81">
        <f>SUM(G117:G133)</f>
        <v>0</v>
      </c>
      <c r="H134" s="126">
        <f>SUM(H117:H133)</f>
        <v>0</v>
      </c>
      <c r="I134" s="136"/>
      <c r="J134" s="7">
        <f>SUM(J117:J133)</f>
        <v>0</v>
      </c>
      <c r="K134" s="8">
        <f>SUM(K117:K133)</f>
        <v>0</v>
      </c>
      <c r="L134" s="81">
        <f>SUM(L117:L133)</f>
        <v>0</v>
      </c>
    </row>
    <row r="135" spans="1:12" ht="13.5" thickBot="1">
      <c r="A135" s="182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4"/>
    </row>
    <row r="136" spans="1:12" ht="15.75" thickBot="1">
      <c r="A136" s="177" t="s">
        <v>223</v>
      </c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9"/>
    </row>
    <row r="137" spans="1:12" ht="15">
      <c r="A137" s="110" t="s">
        <v>224</v>
      </c>
      <c r="B137" s="46" t="s">
        <v>180</v>
      </c>
      <c r="C137" s="20" t="s">
        <v>181</v>
      </c>
      <c r="D137" s="62">
        <v>700</v>
      </c>
      <c r="E137" s="51"/>
      <c r="F137" s="52">
        <f aca="true" t="shared" si="24" ref="F137:F151">D137*E137</f>
        <v>0</v>
      </c>
      <c r="G137" s="53">
        <f aca="true" t="shared" si="25" ref="G137:G151">F137*0.08</f>
        <v>0</v>
      </c>
      <c r="H137" s="123">
        <f aca="true" t="shared" si="26" ref="H137:H151">F137*1.08</f>
        <v>0</v>
      </c>
      <c r="I137" s="135"/>
      <c r="J137" s="35">
        <f>D137*I137</f>
        <v>0</v>
      </c>
      <c r="K137" s="26">
        <f aca="true" t="shared" si="27" ref="K137:K151">J137*0</f>
        <v>0</v>
      </c>
      <c r="L137" s="14">
        <f>J137</f>
        <v>0</v>
      </c>
    </row>
    <row r="138" spans="1:12" ht="15">
      <c r="A138" s="110" t="s">
        <v>225</v>
      </c>
      <c r="B138" s="46" t="s">
        <v>300</v>
      </c>
      <c r="C138" s="20" t="s">
        <v>301</v>
      </c>
      <c r="D138" s="62">
        <v>100</v>
      </c>
      <c r="E138" s="26"/>
      <c r="F138" s="52">
        <f t="shared" si="24"/>
        <v>0</v>
      </c>
      <c r="G138" s="53">
        <f t="shared" si="25"/>
        <v>0</v>
      </c>
      <c r="H138" s="123">
        <f t="shared" si="26"/>
        <v>0</v>
      </c>
      <c r="I138" s="135"/>
      <c r="J138" s="35">
        <f aca="true" t="shared" si="28" ref="J138:J151">D138*I138</f>
        <v>0</v>
      </c>
      <c r="K138" s="26">
        <f t="shared" si="27"/>
        <v>0</v>
      </c>
      <c r="L138" s="14">
        <f aca="true" t="shared" si="29" ref="L138:L151">J138</f>
        <v>0</v>
      </c>
    </row>
    <row r="139" spans="1:12" ht="15">
      <c r="A139" s="110" t="s">
        <v>226</v>
      </c>
      <c r="B139" s="21" t="s">
        <v>118</v>
      </c>
      <c r="C139" s="67" t="s">
        <v>102</v>
      </c>
      <c r="D139" s="51">
        <v>50</v>
      </c>
      <c r="E139" s="41"/>
      <c r="F139" s="52">
        <f t="shared" si="24"/>
        <v>0</v>
      </c>
      <c r="G139" s="53">
        <f t="shared" si="25"/>
        <v>0</v>
      </c>
      <c r="H139" s="123">
        <f t="shared" si="26"/>
        <v>0</v>
      </c>
      <c r="I139" s="153"/>
      <c r="J139" s="35">
        <f t="shared" si="28"/>
        <v>0</v>
      </c>
      <c r="K139" s="26">
        <f t="shared" si="27"/>
        <v>0</v>
      </c>
      <c r="L139" s="14">
        <f t="shared" si="29"/>
        <v>0</v>
      </c>
    </row>
    <row r="140" spans="1:12" ht="15">
      <c r="A140" s="110" t="s">
        <v>227</v>
      </c>
      <c r="B140" s="6" t="s">
        <v>287</v>
      </c>
      <c r="C140" s="20" t="s">
        <v>39</v>
      </c>
      <c r="D140" s="38">
        <v>20</v>
      </c>
      <c r="E140" s="26"/>
      <c r="F140" s="52">
        <f t="shared" si="24"/>
        <v>0</v>
      </c>
      <c r="G140" s="53">
        <f t="shared" si="25"/>
        <v>0</v>
      </c>
      <c r="H140" s="123">
        <f t="shared" si="26"/>
        <v>0</v>
      </c>
      <c r="I140" s="135"/>
      <c r="J140" s="35">
        <f t="shared" si="28"/>
        <v>0</v>
      </c>
      <c r="K140" s="26">
        <f t="shared" si="27"/>
        <v>0</v>
      </c>
      <c r="L140" s="14">
        <f t="shared" si="29"/>
        <v>0</v>
      </c>
    </row>
    <row r="141" spans="1:12" ht="26.25">
      <c r="A141" s="110" t="s">
        <v>228</v>
      </c>
      <c r="B141" s="37" t="s">
        <v>123</v>
      </c>
      <c r="C141" s="6" t="s">
        <v>195</v>
      </c>
      <c r="D141" s="38">
        <v>50</v>
      </c>
      <c r="E141" s="26"/>
      <c r="F141" s="52">
        <f t="shared" si="24"/>
        <v>0</v>
      </c>
      <c r="G141" s="53">
        <f t="shared" si="25"/>
        <v>0</v>
      </c>
      <c r="H141" s="123">
        <f t="shared" si="26"/>
        <v>0</v>
      </c>
      <c r="I141" s="135"/>
      <c r="J141" s="35">
        <f t="shared" si="28"/>
        <v>0</v>
      </c>
      <c r="K141" s="26">
        <f t="shared" si="27"/>
        <v>0</v>
      </c>
      <c r="L141" s="14">
        <f t="shared" si="29"/>
        <v>0</v>
      </c>
    </row>
    <row r="142" spans="1:12" ht="15">
      <c r="A142" s="110" t="s">
        <v>229</v>
      </c>
      <c r="B142" s="23" t="s">
        <v>125</v>
      </c>
      <c r="C142" s="6" t="s">
        <v>42</v>
      </c>
      <c r="D142" s="38">
        <v>100</v>
      </c>
      <c r="E142" s="26"/>
      <c r="F142" s="52">
        <f t="shared" si="24"/>
        <v>0</v>
      </c>
      <c r="G142" s="53">
        <f t="shared" si="25"/>
        <v>0</v>
      </c>
      <c r="H142" s="123">
        <f t="shared" si="26"/>
        <v>0</v>
      </c>
      <c r="I142" s="135"/>
      <c r="J142" s="35">
        <f t="shared" si="28"/>
        <v>0</v>
      </c>
      <c r="K142" s="26">
        <f t="shared" si="27"/>
        <v>0</v>
      </c>
      <c r="L142" s="14">
        <f t="shared" si="29"/>
        <v>0</v>
      </c>
    </row>
    <row r="143" spans="1:12" ht="15">
      <c r="A143" s="110" t="s">
        <v>230</v>
      </c>
      <c r="B143" s="23" t="s">
        <v>196</v>
      </c>
      <c r="C143" s="6" t="s">
        <v>44</v>
      </c>
      <c r="D143" s="38">
        <v>20</v>
      </c>
      <c r="E143" s="26"/>
      <c r="F143" s="52">
        <f t="shared" si="24"/>
        <v>0</v>
      </c>
      <c r="G143" s="53">
        <f t="shared" si="25"/>
        <v>0</v>
      </c>
      <c r="H143" s="123">
        <f t="shared" si="26"/>
        <v>0</v>
      </c>
      <c r="I143" s="135"/>
      <c r="J143" s="35">
        <f t="shared" si="28"/>
        <v>0</v>
      </c>
      <c r="K143" s="26">
        <f t="shared" si="27"/>
        <v>0</v>
      </c>
      <c r="L143" s="14">
        <f t="shared" si="29"/>
        <v>0</v>
      </c>
    </row>
    <row r="144" spans="1:12" ht="17.25" customHeight="1">
      <c r="A144" s="110" t="s">
        <v>231</v>
      </c>
      <c r="B144" s="20" t="s">
        <v>302</v>
      </c>
      <c r="C144" s="20" t="s">
        <v>110</v>
      </c>
      <c r="D144" s="62">
        <v>300</v>
      </c>
      <c r="E144" s="41"/>
      <c r="F144" s="52">
        <f t="shared" si="24"/>
        <v>0</v>
      </c>
      <c r="G144" s="53">
        <f t="shared" si="25"/>
        <v>0</v>
      </c>
      <c r="H144" s="123">
        <f t="shared" si="26"/>
        <v>0</v>
      </c>
      <c r="I144" s="137"/>
      <c r="J144" s="35">
        <f t="shared" si="28"/>
        <v>0</v>
      </c>
      <c r="K144" s="26">
        <f t="shared" si="27"/>
        <v>0</v>
      </c>
      <c r="L144" s="14">
        <f t="shared" si="29"/>
        <v>0</v>
      </c>
    </row>
    <row r="145" spans="1:12" ht="15">
      <c r="A145" s="110" t="s">
        <v>232</v>
      </c>
      <c r="B145" s="6" t="s">
        <v>126</v>
      </c>
      <c r="C145" s="6" t="s">
        <v>81</v>
      </c>
      <c r="D145" s="38">
        <v>10</v>
      </c>
      <c r="E145" s="26"/>
      <c r="F145" s="52">
        <f t="shared" si="24"/>
        <v>0</v>
      </c>
      <c r="G145" s="53">
        <f t="shared" si="25"/>
        <v>0</v>
      </c>
      <c r="H145" s="123">
        <f t="shared" si="26"/>
        <v>0</v>
      </c>
      <c r="I145" s="135"/>
      <c r="J145" s="35">
        <f t="shared" si="28"/>
        <v>0</v>
      </c>
      <c r="K145" s="26">
        <f t="shared" si="27"/>
        <v>0</v>
      </c>
      <c r="L145" s="14">
        <f t="shared" si="29"/>
        <v>0</v>
      </c>
    </row>
    <row r="146" spans="1:12" ht="15">
      <c r="A146" s="110" t="s">
        <v>233</v>
      </c>
      <c r="B146" s="6" t="s">
        <v>285</v>
      </c>
      <c r="C146" s="20" t="s">
        <v>57</v>
      </c>
      <c r="D146" s="38">
        <v>10</v>
      </c>
      <c r="E146" s="26"/>
      <c r="F146" s="52">
        <f t="shared" si="24"/>
        <v>0</v>
      </c>
      <c r="G146" s="53">
        <f t="shared" si="25"/>
        <v>0</v>
      </c>
      <c r="H146" s="123">
        <f t="shared" si="26"/>
        <v>0</v>
      </c>
      <c r="I146" s="135"/>
      <c r="J146" s="35">
        <f t="shared" si="28"/>
        <v>0</v>
      </c>
      <c r="K146" s="26">
        <f t="shared" si="27"/>
        <v>0</v>
      </c>
      <c r="L146" s="14">
        <f t="shared" si="29"/>
        <v>0</v>
      </c>
    </row>
    <row r="147" spans="1:12" ht="26.25">
      <c r="A147" s="110" t="s">
        <v>234</v>
      </c>
      <c r="B147" s="15" t="s">
        <v>200</v>
      </c>
      <c r="C147" s="13" t="s">
        <v>122</v>
      </c>
      <c r="D147" s="93">
        <v>2000</v>
      </c>
      <c r="E147" s="26"/>
      <c r="F147" s="52">
        <f t="shared" si="24"/>
        <v>0</v>
      </c>
      <c r="G147" s="53">
        <f t="shared" si="25"/>
        <v>0</v>
      </c>
      <c r="H147" s="123">
        <f t="shared" si="26"/>
        <v>0</v>
      </c>
      <c r="I147" s="135"/>
      <c r="J147" s="35">
        <f t="shared" si="28"/>
        <v>0</v>
      </c>
      <c r="K147" s="26">
        <f t="shared" si="27"/>
        <v>0</v>
      </c>
      <c r="L147" s="14">
        <f t="shared" si="29"/>
        <v>0</v>
      </c>
    </row>
    <row r="148" spans="1:12" ht="15">
      <c r="A148" s="110" t="s">
        <v>235</v>
      </c>
      <c r="B148" s="6" t="s">
        <v>201</v>
      </c>
      <c r="C148" s="6" t="s">
        <v>47</v>
      </c>
      <c r="D148" s="38">
        <v>500</v>
      </c>
      <c r="E148" s="26"/>
      <c r="F148" s="52">
        <f t="shared" si="24"/>
        <v>0</v>
      </c>
      <c r="G148" s="53">
        <f t="shared" si="25"/>
        <v>0</v>
      </c>
      <c r="H148" s="123">
        <f t="shared" si="26"/>
        <v>0</v>
      </c>
      <c r="I148" s="135"/>
      <c r="J148" s="35">
        <f t="shared" si="28"/>
        <v>0</v>
      </c>
      <c r="K148" s="26">
        <f t="shared" si="27"/>
        <v>0</v>
      </c>
      <c r="L148" s="14">
        <f t="shared" si="29"/>
        <v>0</v>
      </c>
    </row>
    <row r="149" spans="1:12" ht="15" customHeight="1">
      <c r="A149" s="110" t="s">
        <v>236</v>
      </c>
      <c r="B149" s="6" t="s">
        <v>72</v>
      </c>
      <c r="C149" s="6" t="s">
        <v>168</v>
      </c>
      <c r="D149" s="38">
        <v>100</v>
      </c>
      <c r="E149" s="26"/>
      <c r="F149" s="52">
        <f t="shared" si="24"/>
        <v>0</v>
      </c>
      <c r="G149" s="53">
        <f t="shared" si="25"/>
        <v>0</v>
      </c>
      <c r="H149" s="123">
        <f t="shared" si="26"/>
        <v>0</v>
      </c>
      <c r="I149" s="135"/>
      <c r="J149" s="35">
        <f t="shared" si="28"/>
        <v>0</v>
      </c>
      <c r="K149" s="26">
        <f t="shared" si="27"/>
        <v>0</v>
      </c>
      <c r="L149" s="14">
        <f t="shared" si="29"/>
        <v>0</v>
      </c>
    </row>
    <row r="150" spans="1:12" ht="15">
      <c r="A150" s="110" t="s">
        <v>237</v>
      </c>
      <c r="B150" s="6" t="s">
        <v>66</v>
      </c>
      <c r="C150" s="6" t="s">
        <v>49</v>
      </c>
      <c r="D150" s="38">
        <v>100</v>
      </c>
      <c r="E150" s="26"/>
      <c r="F150" s="52">
        <f t="shared" si="24"/>
        <v>0</v>
      </c>
      <c r="G150" s="53">
        <f t="shared" si="25"/>
        <v>0</v>
      </c>
      <c r="H150" s="123">
        <f t="shared" si="26"/>
        <v>0</v>
      </c>
      <c r="I150" s="135"/>
      <c r="J150" s="35">
        <f t="shared" si="28"/>
        <v>0</v>
      </c>
      <c r="K150" s="26">
        <f t="shared" si="27"/>
        <v>0</v>
      </c>
      <c r="L150" s="14">
        <f t="shared" si="29"/>
        <v>0</v>
      </c>
    </row>
    <row r="151" spans="1:12" ht="15" thickBot="1">
      <c r="A151" s="110" t="s">
        <v>306</v>
      </c>
      <c r="B151" s="6" t="s">
        <v>286</v>
      </c>
      <c r="C151" s="25" t="s">
        <v>50</v>
      </c>
      <c r="D151" s="38">
        <v>150</v>
      </c>
      <c r="E151" s="27"/>
      <c r="F151" s="52">
        <f t="shared" si="24"/>
        <v>0</v>
      </c>
      <c r="G151" s="53">
        <f t="shared" si="25"/>
        <v>0</v>
      </c>
      <c r="H151" s="123">
        <f t="shared" si="26"/>
        <v>0</v>
      </c>
      <c r="I151" s="135"/>
      <c r="J151" s="35">
        <f t="shared" si="28"/>
        <v>0</v>
      </c>
      <c r="K151" s="26">
        <f t="shared" si="27"/>
        <v>0</v>
      </c>
      <c r="L151" s="14">
        <f t="shared" si="29"/>
        <v>0</v>
      </c>
    </row>
    <row r="152" spans="1:12" ht="13.5" thickBot="1">
      <c r="A152" s="169" t="s">
        <v>238</v>
      </c>
      <c r="B152" s="174"/>
      <c r="C152" s="78"/>
      <c r="D152" s="78"/>
      <c r="E152" s="78"/>
      <c r="F152" s="96">
        <f>SUM(F137:F151)</f>
        <v>0</v>
      </c>
      <c r="G152" s="81">
        <f>SUM(G137:G151)</f>
        <v>0</v>
      </c>
      <c r="H152" s="126">
        <f>SUM(H137:H151)</f>
        <v>0</v>
      </c>
      <c r="I152" s="136"/>
      <c r="J152" s="96">
        <f>SUM(J137:J151)</f>
        <v>0</v>
      </c>
      <c r="K152" s="81">
        <f>SUM(K137:K151)</f>
        <v>0</v>
      </c>
      <c r="L152" s="81">
        <f>SUM(L137:L151)</f>
        <v>0</v>
      </c>
    </row>
    <row r="153" spans="1:12" ht="13.5" thickBot="1">
      <c r="A153" s="182"/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4"/>
    </row>
    <row r="154" spans="1:12" ht="15.75" thickBot="1">
      <c r="A154" s="177" t="s">
        <v>239</v>
      </c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9"/>
    </row>
    <row r="155" spans="1:12" ht="15">
      <c r="A155" s="110" t="s">
        <v>224</v>
      </c>
      <c r="B155" s="46" t="s">
        <v>180</v>
      </c>
      <c r="C155" s="20" t="s">
        <v>181</v>
      </c>
      <c r="D155" s="62">
        <v>700</v>
      </c>
      <c r="E155" s="51"/>
      <c r="F155" s="52">
        <f aca="true" t="shared" si="30" ref="F155:F168">D155*E155</f>
        <v>0</v>
      </c>
      <c r="G155" s="53">
        <f aca="true" t="shared" si="31" ref="G155:G168">F155*0.08</f>
        <v>0</v>
      </c>
      <c r="H155" s="123">
        <f aca="true" t="shared" si="32" ref="H155:H168">F155*1.08</f>
        <v>0</v>
      </c>
      <c r="I155" s="138"/>
      <c r="J155" s="35">
        <f aca="true" t="shared" si="33" ref="J155:J168">D155*I155</f>
        <v>0</v>
      </c>
      <c r="K155" s="26">
        <f aca="true" t="shared" si="34" ref="K155:K168">J155*0</f>
        <v>0</v>
      </c>
      <c r="L155" s="14">
        <f>J155</f>
        <v>0</v>
      </c>
    </row>
    <row r="156" spans="1:12" ht="15">
      <c r="A156" s="110" t="s">
        <v>225</v>
      </c>
      <c r="B156" s="46" t="s">
        <v>300</v>
      </c>
      <c r="C156" s="20" t="s">
        <v>301</v>
      </c>
      <c r="D156" s="62">
        <v>100</v>
      </c>
      <c r="E156" s="26"/>
      <c r="F156" s="52">
        <f t="shared" si="30"/>
        <v>0</v>
      </c>
      <c r="G156" s="53">
        <f t="shared" si="31"/>
        <v>0</v>
      </c>
      <c r="H156" s="123">
        <f t="shared" si="32"/>
        <v>0</v>
      </c>
      <c r="I156" s="137"/>
      <c r="J156" s="35">
        <f t="shared" si="33"/>
        <v>0</v>
      </c>
      <c r="K156" s="26">
        <f t="shared" si="34"/>
        <v>0</v>
      </c>
      <c r="L156" s="14">
        <f aca="true" t="shared" si="35" ref="L156:L168">J156</f>
        <v>0</v>
      </c>
    </row>
    <row r="157" spans="1:12" ht="15">
      <c r="A157" s="110" t="s">
        <v>226</v>
      </c>
      <c r="B157" s="21" t="s">
        <v>118</v>
      </c>
      <c r="C157" s="67" t="s">
        <v>102</v>
      </c>
      <c r="D157" s="51">
        <v>50</v>
      </c>
      <c r="E157" s="41"/>
      <c r="F157" s="52">
        <f t="shared" si="30"/>
        <v>0</v>
      </c>
      <c r="G157" s="53">
        <f t="shared" si="31"/>
        <v>0</v>
      </c>
      <c r="H157" s="123">
        <f t="shared" si="32"/>
        <v>0</v>
      </c>
      <c r="I157" s="154"/>
      <c r="J157" s="35">
        <f t="shared" si="33"/>
        <v>0</v>
      </c>
      <c r="K157" s="26">
        <f t="shared" si="34"/>
        <v>0</v>
      </c>
      <c r="L157" s="14">
        <f t="shared" si="35"/>
        <v>0</v>
      </c>
    </row>
    <row r="158" spans="1:12" ht="12" customHeight="1">
      <c r="A158" s="110" t="s">
        <v>227</v>
      </c>
      <c r="B158" s="6" t="s">
        <v>287</v>
      </c>
      <c r="C158" s="20" t="s">
        <v>39</v>
      </c>
      <c r="D158" s="38">
        <v>20</v>
      </c>
      <c r="E158" s="26"/>
      <c r="F158" s="52">
        <f t="shared" si="30"/>
        <v>0</v>
      </c>
      <c r="G158" s="53">
        <f t="shared" si="31"/>
        <v>0</v>
      </c>
      <c r="H158" s="123">
        <f t="shared" si="32"/>
        <v>0</v>
      </c>
      <c r="I158" s="137"/>
      <c r="J158" s="35">
        <f t="shared" si="33"/>
        <v>0</v>
      </c>
      <c r="K158" s="26">
        <f t="shared" si="34"/>
        <v>0</v>
      </c>
      <c r="L158" s="14">
        <f t="shared" si="35"/>
        <v>0</v>
      </c>
    </row>
    <row r="159" spans="1:12" ht="26.25">
      <c r="A159" s="110" t="s">
        <v>228</v>
      </c>
      <c r="B159" s="37" t="s">
        <v>123</v>
      </c>
      <c r="C159" s="13" t="s">
        <v>195</v>
      </c>
      <c r="D159" s="93">
        <v>50</v>
      </c>
      <c r="E159" s="26"/>
      <c r="F159" s="52">
        <f t="shared" si="30"/>
        <v>0</v>
      </c>
      <c r="G159" s="53">
        <f t="shared" si="31"/>
        <v>0</v>
      </c>
      <c r="H159" s="123">
        <f t="shared" si="32"/>
        <v>0</v>
      </c>
      <c r="I159" s="137"/>
      <c r="J159" s="35">
        <f t="shared" si="33"/>
        <v>0</v>
      </c>
      <c r="K159" s="26">
        <f t="shared" si="34"/>
        <v>0</v>
      </c>
      <c r="L159" s="14">
        <f t="shared" si="35"/>
        <v>0</v>
      </c>
    </row>
    <row r="160" spans="1:12" ht="15">
      <c r="A160" s="110" t="s">
        <v>229</v>
      </c>
      <c r="B160" s="23" t="s">
        <v>249</v>
      </c>
      <c r="C160" s="6" t="s">
        <v>42</v>
      </c>
      <c r="D160" s="38">
        <v>100</v>
      </c>
      <c r="E160" s="26"/>
      <c r="F160" s="52">
        <f t="shared" si="30"/>
        <v>0</v>
      </c>
      <c r="G160" s="53">
        <f t="shared" si="31"/>
        <v>0</v>
      </c>
      <c r="H160" s="123">
        <f t="shared" si="32"/>
        <v>0</v>
      </c>
      <c r="I160" s="137"/>
      <c r="J160" s="35">
        <f t="shared" si="33"/>
        <v>0</v>
      </c>
      <c r="K160" s="26">
        <f t="shared" si="34"/>
        <v>0</v>
      </c>
      <c r="L160" s="14">
        <f t="shared" si="35"/>
        <v>0</v>
      </c>
    </row>
    <row r="161" spans="1:12" ht="15">
      <c r="A161" s="110" t="s">
        <v>230</v>
      </c>
      <c r="B161" s="23" t="s">
        <v>196</v>
      </c>
      <c r="C161" s="6" t="s">
        <v>44</v>
      </c>
      <c r="D161" s="34">
        <v>20</v>
      </c>
      <c r="E161" s="26"/>
      <c r="F161" s="52">
        <f t="shared" si="30"/>
        <v>0</v>
      </c>
      <c r="G161" s="53">
        <f t="shared" si="31"/>
        <v>0</v>
      </c>
      <c r="H161" s="123">
        <f t="shared" si="32"/>
        <v>0</v>
      </c>
      <c r="I161" s="137"/>
      <c r="J161" s="35">
        <f t="shared" si="33"/>
        <v>0</v>
      </c>
      <c r="K161" s="26">
        <f t="shared" si="34"/>
        <v>0</v>
      </c>
      <c r="L161" s="14">
        <f t="shared" si="35"/>
        <v>0</v>
      </c>
    </row>
    <row r="162" spans="1:12" ht="15">
      <c r="A162" s="110" t="s">
        <v>231</v>
      </c>
      <c r="B162" s="20" t="s">
        <v>302</v>
      </c>
      <c r="C162" s="20" t="s">
        <v>110</v>
      </c>
      <c r="D162" s="62">
        <v>300</v>
      </c>
      <c r="E162" s="26"/>
      <c r="F162" s="52">
        <f t="shared" si="30"/>
        <v>0</v>
      </c>
      <c r="G162" s="53">
        <f t="shared" si="31"/>
        <v>0</v>
      </c>
      <c r="H162" s="123">
        <f t="shared" si="32"/>
        <v>0</v>
      </c>
      <c r="I162" s="137"/>
      <c r="J162" s="35">
        <f t="shared" si="33"/>
        <v>0</v>
      </c>
      <c r="K162" s="26">
        <f t="shared" si="34"/>
        <v>0</v>
      </c>
      <c r="L162" s="14">
        <f t="shared" si="35"/>
        <v>0</v>
      </c>
    </row>
    <row r="163" spans="1:12" ht="15">
      <c r="A163" s="110" t="s">
        <v>232</v>
      </c>
      <c r="B163" s="6" t="s">
        <v>126</v>
      </c>
      <c r="C163" s="6" t="s">
        <v>81</v>
      </c>
      <c r="D163" s="38">
        <v>10</v>
      </c>
      <c r="E163" s="26"/>
      <c r="F163" s="52">
        <f t="shared" si="30"/>
        <v>0</v>
      </c>
      <c r="G163" s="53">
        <f t="shared" si="31"/>
        <v>0</v>
      </c>
      <c r="H163" s="123">
        <f t="shared" si="32"/>
        <v>0</v>
      </c>
      <c r="I163" s="137"/>
      <c r="J163" s="35">
        <f t="shared" si="33"/>
        <v>0</v>
      </c>
      <c r="K163" s="26">
        <f t="shared" si="34"/>
        <v>0</v>
      </c>
      <c r="L163" s="14">
        <f t="shared" si="35"/>
        <v>0</v>
      </c>
    </row>
    <row r="164" spans="1:12" ht="15">
      <c r="A164" s="110" t="s">
        <v>233</v>
      </c>
      <c r="B164" s="6" t="s">
        <v>285</v>
      </c>
      <c r="C164" s="20" t="s">
        <v>57</v>
      </c>
      <c r="D164" s="38">
        <v>10</v>
      </c>
      <c r="E164" s="26"/>
      <c r="F164" s="52">
        <f t="shared" si="30"/>
        <v>0</v>
      </c>
      <c r="G164" s="53">
        <f t="shared" si="31"/>
        <v>0</v>
      </c>
      <c r="H164" s="123">
        <f t="shared" si="32"/>
        <v>0</v>
      </c>
      <c r="I164" s="137"/>
      <c r="J164" s="35">
        <f t="shared" si="33"/>
        <v>0</v>
      </c>
      <c r="K164" s="26">
        <f t="shared" si="34"/>
        <v>0</v>
      </c>
      <c r="L164" s="14">
        <f t="shared" si="35"/>
        <v>0</v>
      </c>
    </row>
    <row r="165" spans="1:12" ht="15">
      <c r="A165" s="110" t="s">
        <v>234</v>
      </c>
      <c r="B165" s="6" t="s">
        <v>201</v>
      </c>
      <c r="C165" s="6" t="s">
        <v>47</v>
      </c>
      <c r="D165" s="38">
        <v>500</v>
      </c>
      <c r="E165" s="26"/>
      <c r="F165" s="52">
        <f t="shared" si="30"/>
        <v>0</v>
      </c>
      <c r="G165" s="53">
        <f t="shared" si="31"/>
        <v>0</v>
      </c>
      <c r="H165" s="123">
        <f t="shared" si="32"/>
        <v>0</v>
      </c>
      <c r="I165" s="137"/>
      <c r="J165" s="35">
        <f t="shared" si="33"/>
        <v>0</v>
      </c>
      <c r="K165" s="26">
        <f t="shared" si="34"/>
        <v>0</v>
      </c>
      <c r="L165" s="14">
        <f t="shared" si="35"/>
        <v>0</v>
      </c>
    </row>
    <row r="166" spans="1:12" ht="15">
      <c r="A166" s="110" t="s">
        <v>235</v>
      </c>
      <c r="B166" s="6" t="s">
        <v>72</v>
      </c>
      <c r="C166" s="6" t="s">
        <v>168</v>
      </c>
      <c r="D166" s="38">
        <v>100</v>
      </c>
      <c r="E166" s="26"/>
      <c r="F166" s="52">
        <f t="shared" si="30"/>
        <v>0</v>
      </c>
      <c r="G166" s="53">
        <f t="shared" si="31"/>
        <v>0</v>
      </c>
      <c r="H166" s="123">
        <f t="shared" si="32"/>
        <v>0</v>
      </c>
      <c r="I166" s="137"/>
      <c r="J166" s="35">
        <f t="shared" si="33"/>
        <v>0</v>
      </c>
      <c r="K166" s="26">
        <f t="shared" si="34"/>
        <v>0</v>
      </c>
      <c r="L166" s="14">
        <f t="shared" si="35"/>
        <v>0</v>
      </c>
    </row>
    <row r="167" spans="1:12" ht="15">
      <c r="A167" s="110" t="s">
        <v>236</v>
      </c>
      <c r="B167" s="6" t="s">
        <v>66</v>
      </c>
      <c r="C167" s="6" t="s">
        <v>49</v>
      </c>
      <c r="D167" s="38">
        <v>100</v>
      </c>
      <c r="E167" s="26"/>
      <c r="F167" s="52">
        <f t="shared" si="30"/>
        <v>0</v>
      </c>
      <c r="G167" s="53">
        <f t="shared" si="31"/>
        <v>0</v>
      </c>
      <c r="H167" s="123">
        <f t="shared" si="32"/>
        <v>0</v>
      </c>
      <c r="I167" s="137"/>
      <c r="J167" s="35">
        <f t="shared" si="33"/>
        <v>0</v>
      </c>
      <c r="K167" s="26">
        <f t="shared" si="34"/>
        <v>0</v>
      </c>
      <c r="L167" s="14">
        <f t="shared" si="35"/>
        <v>0</v>
      </c>
    </row>
    <row r="168" spans="1:12" ht="15" thickBot="1">
      <c r="A168" s="110" t="s">
        <v>237</v>
      </c>
      <c r="B168" s="6" t="s">
        <v>286</v>
      </c>
      <c r="C168" s="25" t="s">
        <v>50</v>
      </c>
      <c r="D168" s="38">
        <v>200</v>
      </c>
      <c r="E168" s="27"/>
      <c r="F168" s="52">
        <f t="shared" si="30"/>
        <v>0</v>
      </c>
      <c r="G168" s="53">
        <f t="shared" si="31"/>
        <v>0</v>
      </c>
      <c r="H168" s="123">
        <f t="shared" si="32"/>
        <v>0</v>
      </c>
      <c r="I168" s="137"/>
      <c r="J168" s="35">
        <f t="shared" si="33"/>
        <v>0</v>
      </c>
      <c r="K168" s="26">
        <f t="shared" si="34"/>
        <v>0</v>
      </c>
      <c r="L168" s="14">
        <f t="shared" si="35"/>
        <v>0</v>
      </c>
    </row>
    <row r="169" spans="1:12" ht="13.5" thickBot="1">
      <c r="A169" s="169" t="s">
        <v>240</v>
      </c>
      <c r="B169" s="170"/>
      <c r="C169" s="78"/>
      <c r="D169" s="78"/>
      <c r="E169" s="78"/>
      <c r="F169" s="96">
        <f>SUM(F155:F168)</f>
        <v>0</v>
      </c>
      <c r="G169" s="81">
        <f>SUM(G155:G168)</f>
        <v>0</v>
      </c>
      <c r="H169" s="126">
        <f>SUM(H155:H168)</f>
        <v>0</v>
      </c>
      <c r="I169" s="136"/>
      <c r="J169" s="96">
        <f>SUM(J155:J168)</f>
        <v>0</v>
      </c>
      <c r="K169" s="81">
        <f>SUM(K155:K168)</f>
        <v>0</v>
      </c>
      <c r="L169" s="81">
        <f>SUM(L155:L168)</f>
        <v>0</v>
      </c>
    </row>
    <row r="170" spans="1:12" ht="13.5" thickBot="1">
      <c r="A170" s="182"/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4"/>
    </row>
    <row r="171" spans="1:12" ht="16.5" customHeight="1" thickBot="1">
      <c r="A171" s="177" t="s">
        <v>241</v>
      </c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9"/>
    </row>
    <row r="172" spans="1:12" ht="12.75">
      <c r="A172" s="111" t="s">
        <v>0</v>
      </c>
      <c r="B172" s="46" t="s">
        <v>180</v>
      </c>
      <c r="C172" s="20" t="s">
        <v>181</v>
      </c>
      <c r="D172" s="62">
        <v>700</v>
      </c>
      <c r="E172" s="100"/>
      <c r="F172" s="101">
        <f aca="true" t="shared" si="36" ref="F172:F186">D172*E172</f>
        <v>0</v>
      </c>
      <c r="G172" s="102">
        <f aca="true" t="shared" si="37" ref="G172:G186">F172*0.08</f>
        <v>0</v>
      </c>
      <c r="H172" s="127">
        <f aca="true" t="shared" si="38" ref="H172:H186">F172*1.08</f>
        <v>0</v>
      </c>
      <c r="I172" s="138"/>
      <c r="J172" s="66">
        <f aca="true" t="shared" si="39" ref="J172:J186">D172*I172</f>
        <v>0</v>
      </c>
      <c r="K172" s="41">
        <f aca="true" t="shared" si="40" ref="K172:K186">J172*0</f>
        <v>0</v>
      </c>
      <c r="L172" s="94">
        <f>J172</f>
        <v>0</v>
      </c>
    </row>
    <row r="173" spans="1:12" ht="12.75">
      <c r="A173" s="111" t="s">
        <v>1</v>
      </c>
      <c r="B173" s="46" t="s">
        <v>300</v>
      </c>
      <c r="C173" s="20" t="s">
        <v>301</v>
      </c>
      <c r="D173" s="62">
        <v>50</v>
      </c>
      <c r="E173" s="26"/>
      <c r="F173" s="101">
        <f t="shared" si="36"/>
        <v>0</v>
      </c>
      <c r="G173" s="102">
        <f t="shared" si="37"/>
        <v>0</v>
      </c>
      <c r="H173" s="127">
        <f t="shared" si="38"/>
        <v>0</v>
      </c>
      <c r="I173" s="130"/>
      <c r="J173" s="66">
        <f t="shared" si="39"/>
        <v>0</v>
      </c>
      <c r="K173" s="41">
        <f t="shared" si="40"/>
        <v>0</v>
      </c>
      <c r="L173" s="94">
        <f aca="true" t="shared" si="41" ref="L173:L186">J173</f>
        <v>0</v>
      </c>
    </row>
    <row r="174" spans="1:12" ht="26.25">
      <c r="A174" s="111" t="s">
        <v>3</v>
      </c>
      <c r="B174" s="71" t="s">
        <v>203</v>
      </c>
      <c r="C174" s="112" t="s">
        <v>128</v>
      </c>
      <c r="D174" s="100">
        <v>5</v>
      </c>
      <c r="E174" s="26"/>
      <c r="F174" s="101">
        <f t="shared" si="36"/>
        <v>0</v>
      </c>
      <c r="G174" s="102">
        <f t="shared" si="37"/>
        <v>0</v>
      </c>
      <c r="H174" s="127">
        <f t="shared" si="38"/>
        <v>0</v>
      </c>
      <c r="I174" s="130"/>
      <c r="J174" s="66">
        <f t="shared" si="39"/>
        <v>0</v>
      </c>
      <c r="K174" s="41">
        <f t="shared" si="40"/>
        <v>0</v>
      </c>
      <c r="L174" s="94">
        <f t="shared" si="41"/>
        <v>0</v>
      </c>
    </row>
    <row r="175" spans="1:12" ht="12.75">
      <c r="A175" s="111" t="s">
        <v>4</v>
      </c>
      <c r="B175" s="20" t="s">
        <v>118</v>
      </c>
      <c r="C175" s="68" t="s">
        <v>102</v>
      </c>
      <c r="D175" s="38">
        <v>50</v>
      </c>
      <c r="E175" s="41"/>
      <c r="F175" s="101">
        <f t="shared" si="36"/>
        <v>0</v>
      </c>
      <c r="G175" s="102">
        <f t="shared" si="37"/>
        <v>0</v>
      </c>
      <c r="H175" s="127">
        <f t="shared" si="38"/>
        <v>0</v>
      </c>
      <c r="I175" s="130"/>
      <c r="J175" s="66">
        <f t="shared" si="39"/>
        <v>0</v>
      </c>
      <c r="K175" s="41">
        <f t="shared" si="40"/>
        <v>0</v>
      </c>
      <c r="L175" s="94">
        <f t="shared" si="41"/>
        <v>0</v>
      </c>
    </row>
    <row r="176" spans="1:12" ht="16.5" customHeight="1">
      <c r="A176" s="111" t="s">
        <v>5</v>
      </c>
      <c r="B176" s="6" t="s">
        <v>287</v>
      </c>
      <c r="C176" s="20" t="s">
        <v>39</v>
      </c>
      <c r="D176" s="69">
        <v>40</v>
      </c>
      <c r="E176" s="26"/>
      <c r="F176" s="101">
        <f t="shared" si="36"/>
        <v>0</v>
      </c>
      <c r="G176" s="102">
        <f t="shared" si="37"/>
        <v>0</v>
      </c>
      <c r="H176" s="127">
        <f t="shared" si="38"/>
        <v>0</v>
      </c>
      <c r="I176" s="130"/>
      <c r="J176" s="66">
        <f t="shared" si="39"/>
        <v>0</v>
      </c>
      <c r="K176" s="41">
        <f t="shared" si="40"/>
        <v>0</v>
      </c>
      <c r="L176" s="94">
        <f t="shared" si="41"/>
        <v>0</v>
      </c>
    </row>
    <row r="177" spans="1:12" ht="26.25">
      <c r="A177" s="111" t="s">
        <v>6</v>
      </c>
      <c r="B177" s="37" t="s">
        <v>123</v>
      </c>
      <c r="C177" s="13" t="s">
        <v>195</v>
      </c>
      <c r="D177" s="93">
        <v>50</v>
      </c>
      <c r="E177" s="26"/>
      <c r="F177" s="101">
        <f t="shared" si="36"/>
        <v>0</v>
      </c>
      <c r="G177" s="102">
        <f t="shared" si="37"/>
        <v>0</v>
      </c>
      <c r="H177" s="127">
        <f t="shared" si="38"/>
        <v>0</v>
      </c>
      <c r="I177" s="130"/>
      <c r="J177" s="66">
        <f t="shared" si="39"/>
        <v>0</v>
      </c>
      <c r="K177" s="41">
        <f t="shared" si="40"/>
        <v>0</v>
      </c>
      <c r="L177" s="94">
        <f t="shared" si="41"/>
        <v>0</v>
      </c>
    </row>
    <row r="178" spans="1:12" ht="12.75">
      <c r="A178" s="111" t="s">
        <v>51</v>
      </c>
      <c r="B178" s="23" t="s">
        <v>249</v>
      </c>
      <c r="C178" s="6" t="s">
        <v>42</v>
      </c>
      <c r="D178" s="38">
        <v>100</v>
      </c>
      <c r="E178" s="26"/>
      <c r="F178" s="101">
        <f t="shared" si="36"/>
        <v>0</v>
      </c>
      <c r="G178" s="102">
        <f t="shared" si="37"/>
        <v>0</v>
      </c>
      <c r="H178" s="127">
        <f t="shared" si="38"/>
        <v>0</v>
      </c>
      <c r="I178" s="130"/>
      <c r="J178" s="66">
        <f t="shared" si="39"/>
        <v>0</v>
      </c>
      <c r="K178" s="41">
        <f t="shared" si="40"/>
        <v>0</v>
      </c>
      <c r="L178" s="94">
        <f t="shared" si="41"/>
        <v>0</v>
      </c>
    </row>
    <row r="179" spans="1:12" ht="12.75">
      <c r="A179" s="111" t="s">
        <v>52</v>
      </c>
      <c r="B179" s="23" t="s">
        <v>196</v>
      </c>
      <c r="C179" s="6" t="s">
        <v>44</v>
      </c>
      <c r="D179" s="38">
        <v>50</v>
      </c>
      <c r="E179" s="26"/>
      <c r="F179" s="101">
        <f t="shared" si="36"/>
        <v>0</v>
      </c>
      <c r="G179" s="102">
        <f t="shared" si="37"/>
        <v>0</v>
      </c>
      <c r="H179" s="127">
        <f t="shared" si="38"/>
        <v>0</v>
      </c>
      <c r="I179" s="130"/>
      <c r="J179" s="66">
        <f t="shared" si="39"/>
        <v>0</v>
      </c>
      <c r="K179" s="41">
        <f t="shared" si="40"/>
        <v>0</v>
      </c>
      <c r="L179" s="94">
        <f t="shared" si="41"/>
        <v>0</v>
      </c>
    </row>
    <row r="180" spans="1:12" ht="12.75">
      <c r="A180" s="111" t="s">
        <v>7</v>
      </c>
      <c r="B180" s="20" t="s">
        <v>302</v>
      </c>
      <c r="C180" s="20" t="s">
        <v>110</v>
      </c>
      <c r="D180" s="62">
        <v>300</v>
      </c>
      <c r="E180" s="26"/>
      <c r="F180" s="101">
        <f t="shared" si="36"/>
        <v>0</v>
      </c>
      <c r="G180" s="102">
        <f t="shared" si="37"/>
        <v>0</v>
      </c>
      <c r="H180" s="127">
        <f t="shared" si="38"/>
        <v>0</v>
      </c>
      <c r="I180" s="130"/>
      <c r="J180" s="66">
        <f t="shared" si="39"/>
        <v>0</v>
      </c>
      <c r="K180" s="41">
        <f t="shared" si="40"/>
        <v>0</v>
      </c>
      <c r="L180" s="94">
        <f t="shared" si="41"/>
        <v>0</v>
      </c>
    </row>
    <row r="181" spans="1:12" ht="12.75">
      <c r="A181" s="111" t="s">
        <v>53</v>
      </c>
      <c r="B181" s="6" t="s">
        <v>126</v>
      </c>
      <c r="C181" s="6" t="s">
        <v>81</v>
      </c>
      <c r="D181" s="38">
        <v>10</v>
      </c>
      <c r="E181" s="26"/>
      <c r="F181" s="101">
        <f t="shared" si="36"/>
        <v>0</v>
      </c>
      <c r="G181" s="102">
        <f t="shared" si="37"/>
        <v>0</v>
      </c>
      <c r="H181" s="127">
        <f t="shared" si="38"/>
        <v>0</v>
      </c>
      <c r="I181" s="130"/>
      <c r="J181" s="66">
        <f t="shared" si="39"/>
        <v>0</v>
      </c>
      <c r="K181" s="41">
        <f t="shared" si="40"/>
        <v>0</v>
      </c>
      <c r="L181" s="94">
        <f t="shared" si="41"/>
        <v>0</v>
      </c>
    </row>
    <row r="182" spans="1:12" ht="12.75">
      <c r="A182" s="111" t="s">
        <v>10</v>
      </c>
      <c r="B182" s="6" t="s">
        <v>285</v>
      </c>
      <c r="C182" s="20" t="s">
        <v>57</v>
      </c>
      <c r="D182" s="38">
        <v>10</v>
      </c>
      <c r="E182" s="26"/>
      <c r="F182" s="101">
        <f t="shared" si="36"/>
        <v>0</v>
      </c>
      <c r="G182" s="102">
        <f t="shared" si="37"/>
        <v>0</v>
      </c>
      <c r="H182" s="127">
        <f t="shared" si="38"/>
        <v>0</v>
      </c>
      <c r="I182" s="130"/>
      <c r="J182" s="66">
        <f t="shared" si="39"/>
        <v>0</v>
      </c>
      <c r="K182" s="41">
        <f t="shared" si="40"/>
        <v>0</v>
      </c>
      <c r="L182" s="94">
        <f t="shared" si="41"/>
        <v>0</v>
      </c>
    </row>
    <row r="183" spans="1:12" ht="12.75">
      <c r="A183" s="111" t="s">
        <v>12</v>
      </c>
      <c r="B183" s="6" t="s">
        <v>201</v>
      </c>
      <c r="C183" s="6" t="s">
        <v>47</v>
      </c>
      <c r="D183" s="38">
        <v>500</v>
      </c>
      <c r="E183" s="26"/>
      <c r="F183" s="101">
        <f t="shared" si="36"/>
        <v>0</v>
      </c>
      <c r="G183" s="102">
        <f t="shared" si="37"/>
        <v>0</v>
      </c>
      <c r="H183" s="127">
        <f t="shared" si="38"/>
        <v>0</v>
      </c>
      <c r="I183" s="130"/>
      <c r="J183" s="66">
        <f t="shared" si="39"/>
        <v>0</v>
      </c>
      <c r="K183" s="41">
        <f t="shared" si="40"/>
        <v>0</v>
      </c>
      <c r="L183" s="94">
        <f t="shared" si="41"/>
        <v>0</v>
      </c>
    </row>
    <row r="184" spans="1:12" ht="12.75">
      <c r="A184" s="111" t="s">
        <v>13</v>
      </c>
      <c r="B184" s="6" t="s">
        <v>72</v>
      </c>
      <c r="C184" s="6" t="s">
        <v>168</v>
      </c>
      <c r="D184" s="38">
        <v>100</v>
      </c>
      <c r="E184" s="26"/>
      <c r="F184" s="101">
        <f t="shared" si="36"/>
        <v>0</v>
      </c>
      <c r="G184" s="102">
        <f t="shared" si="37"/>
        <v>0</v>
      </c>
      <c r="H184" s="127">
        <f t="shared" si="38"/>
        <v>0</v>
      </c>
      <c r="I184" s="130"/>
      <c r="J184" s="66">
        <f t="shared" si="39"/>
        <v>0</v>
      </c>
      <c r="K184" s="41">
        <f t="shared" si="40"/>
        <v>0</v>
      </c>
      <c r="L184" s="94">
        <f t="shared" si="41"/>
        <v>0</v>
      </c>
    </row>
    <row r="185" spans="1:12" ht="12.75">
      <c r="A185" s="111" t="s">
        <v>15</v>
      </c>
      <c r="B185" s="6" t="s">
        <v>66</v>
      </c>
      <c r="C185" s="6" t="s">
        <v>49</v>
      </c>
      <c r="D185" s="38">
        <v>200</v>
      </c>
      <c r="E185" s="26"/>
      <c r="F185" s="101">
        <f t="shared" si="36"/>
        <v>0</v>
      </c>
      <c r="G185" s="102">
        <f t="shared" si="37"/>
        <v>0</v>
      </c>
      <c r="H185" s="127">
        <f t="shared" si="38"/>
        <v>0</v>
      </c>
      <c r="I185" s="130"/>
      <c r="J185" s="66">
        <f t="shared" si="39"/>
        <v>0</v>
      </c>
      <c r="K185" s="41">
        <f t="shared" si="40"/>
        <v>0</v>
      </c>
      <c r="L185" s="94">
        <f t="shared" si="41"/>
        <v>0</v>
      </c>
    </row>
    <row r="186" spans="1:12" ht="13.5" thickBot="1">
      <c r="A186" s="111" t="s">
        <v>17</v>
      </c>
      <c r="B186" s="6" t="s">
        <v>286</v>
      </c>
      <c r="C186" s="25" t="s">
        <v>50</v>
      </c>
      <c r="D186" s="38">
        <v>250</v>
      </c>
      <c r="E186" s="27"/>
      <c r="F186" s="101">
        <f t="shared" si="36"/>
        <v>0</v>
      </c>
      <c r="G186" s="102">
        <f t="shared" si="37"/>
        <v>0</v>
      </c>
      <c r="H186" s="127">
        <f t="shared" si="38"/>
        <v>0</v>
      </c>
      <c r="I186" s="130"/>
      <c r="J186" s="66">
        <f t="shared" si="39"/>
        <v>0</v>
      </c>
      <c r="K186" s="41">
        <f t="shared" si="40"/>
        <v>0</v>
      </c>
      <c r="L186" s="94">
        <f t="shared" si="41"/>
        <v>0</v>
      </c>
    </row>
    <row r="187" spans="1:12" ht="13.5" thickBot="1">
      <c r="A187" s="169" t="s">
        <v>242</v>
      </c>
      <c r="B187" s="170"/>
      <c r="C187" s="113"/>
      <c r="D187" s="49"/>
      <c r="E187" s="49"/>
      <c r="F187" s="7">
        <f>SUM(F172:F186)</f>
        <v>0</v>
      </c>
      <c r="G187" s="8">
        <f>SUM(G172:G186)</f>
        <v>0</v>
      </c>
      <c r="H187" s="128">
        <f>SUM(H172:H186)</f>
        <v>0</v>
      </c>
      <c r="I187" s="136"/>
      <c r="J187" s="7">
        <f>SUM(J172:J186)</f>
        <v>0</v>
      </c>
      <c r="K187" s="128">
        <f>SUM(K172:K186)</f>
        <v>0</v>
      </c>
      <c r="L187" s="81">
        <f>SUM(L172:L186)</f>
        <v>0</v>
      </c>
    </row>
    <row r="188" spans="1:12" ht="13.5" thickBot="1">
      <c r="A188" s="182"/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4"/>
    </row>
    <row r="189" spans="1:12" ht="16.5" customHeight="1" thickBot="1">
      <c r="A189" s="200" t="s">
        <v>243</v>
      </c>
      <c r="B189" s="201"/>
      <c r="C189" s="201"/>
      <c r="D189" s="201"/>
      <c r="E189" s="201"/>
      <c r="F189" s="201"/>
      <c r="G189" s="201"/>
      <c r="H189" s="201"/>
      <c r="I189" s="201"/>
      <c r="J189" s="201"/>
      <c r="K189" s="201"/>
      <c r="L189" s="202"/>
    </row>
    <row r="190" spans="1:12" ht="15">
      <c r="A190" s="110" t="s">
        <v>224</v>
      </c>
      <c r="B190" s="46" t="s">
        <v>180</v>
      </c>
      <c r="C190" s="20" t="s">
        <v>181</v>
      </c>
      <c r="D190" s="62">
        <v>700</v>
      </c>
      <c r="E190" s="51"/>
      <c r="F190" s="52">
        <f aca="true" t="shared" si="42" ref="F190:F203">D190*E190</f>
        <v>0</v>
      </c>
      <c r="G190" s="53">
        <f aca="true" t="shared" si="43" ref="G190:G203">F190*0.08</f>
        <v>0</v>
      </c>
      <c r="H190" s="123">
        <f aca="true" t="shared" si="44" ref="H190:H203">F190*1.08</f>
        <v>0</v>
      </c>
      <c r="I190" s="138"/>
      <c r="J190" s="66">
        <f>D190*I190</f>
        <v>0</v>
      </c>
      <c r="K190" s="41">
        <f>J190*0</f>
        <v>0</v>
      </c>
      <c r="L190" s="94">
        <f>J190</f>
        <v>0</v>
      </c>
    </row>
    <row r="191" spans="1:12" ht="15">
      <c r="A191" s="110" t="s">
        <v>225</v>
      </c>
      <c r="B191" s="46" t="s">
        <v>300</v>
      </c>
      <c r="C191" s="20" t="s">
        <v>301</v>
      </c>
      <c r="D191" s="62">
        <v>50</v>
      </c>
      <c r="E191" s="26"/>
      <c r="F191" s="52">
        <f t="shared" si="42"/>
        <v>0</v>
      </c>
      <c r="G191" s="53">
        <f t="shared" si="43"/>
        <v>0</v>
      </c>
      <c r="H191" s="123">
        <f t="shared" si="44"/>
        <v>0</v>
      </c>
      <c r="I191" s="137"/>
      <c r="J191" s="66">
        <f aca="true" t="shared" si="45" ref="J191:J203">D191*I191</f>
        <v>0</v>
      </c>
      <c r="K191" s="41">
        <f aca="true" t="shared" si="46" ref="K191:K203">J191*0</f>
        <v>0</v>
      </c>
      <c r="L191" s="94">
        <f aca="true" t="shared" si="47" ref="L191:L203">J191</f>
        <v>0</v>
      </c>
    </row>
    <row r="192" spans="1:12" ht="15">
      <c r="A192" s="110" t="s">
        <v>226</v>
      </c>
      <c r="B192" s="21" t="s">
        <v>118</v>
      </c>
      <c r="C192" s="67" t="s">
        <v>102</v>
      </c>
      <c r="D192" s="51">
        <v>50</v>
      </c>
      <c r="E192" s="41"/>
      <c r="F192" s="52">
        <f t="shared" si="42"/>
        <v>0</v>
      </c>
      <c r="G192" s="53">
        <f t="shared" si="43"/>
        <v>0</v>
      </c>
      <c r="H192" s="123">
        <f t="shared" si="44"/>
        <v>0</v>
      </c>
      <c r="I192" s="137"/>
      <c r="J192" s="66">
        <f t="shared" si="45"/>
        <v>0</v>
      </c>
      <c r="K192" s="41">
        <f t="shared" si="46"/>
        <v>0</v>
      </c>
      <c r="L192" s="94">
        <f t="shared" si="47"/>
        <v>0</v>
      </c>
    </row>
    <row r="193" spans="1:12" ht="14.25" customHeight="1">
      <c r="A193" s="110" t="s">
        <v>227</v>
      </c>
      <c r="B193" s="6" t="s">
        <v>287</v>
      </c>
      <c r="C193" s="20" t="s">
        <v>39</v>
      </c>
      <c r="D193" s="38">
        <v>50</v>
      </c>
      <c r="E193" s="26"/>
      <c r="F193" s="52">
        <f t="shared" si="42"/>
        <v>0</v>
      </c>
      <c r="G193" s="53">
        <f t="shared" si="43"/>
        <v>0</v>
      </c>
      <c r="H193" s="123">
        <f t="shared" si="44"/>
        <v>0</v>
      </c>
      <c r="I193" s="137"/>
      <c r="J193" s="66">
        <f t="shared" si="45"/>
        <v>0</v>
      </c>
      <c r="K193" s="41">
        <f t="shared" si="46"/>
        <v>0</v>
      </c>
      <c r="L193" s="94">
        <f t="shared" si="47"/>
        <v>0</v>
      </c>
    </row>
    <row r="194" spans="1:12" ht="26.25">
      <c r="A194" s="110" t="s">
        <v>228</v>
      </c>
      <c r="B194" s="37" t="s">
        <v>123</v>
      </c>
      <c r="C194" s="13" t="s">
        <v>195</v>
      </c>
      <c r="D194" s="93">
        <v>50</v>
      </c>
      <c r="E194" s="26"/>
      <c r="F194" s="52">
        <f t="shared" si="42"/>
        <v>0</v>
      </c>
      <c r="G194" s="53">
        <f t="shared" si="43"/>
        <v>0</v>
      </c>
      <c r="H194" s="123">
        <f t="shared" si="44"/>
        <v>0</v>
      </c>
      <c r="I194" s="137"/>
      <c r="J194" s="66">
        <f t="shared" si="45"/>
        <v>0</v>
      </c>
      <c r="K194" s="41">
        <f t="shared" si="46"/>
        <v>0</v>
      </c>
      <c r="L194" s="94">
        <f t="shared" si="47"/>
        <v>0</v>
      </c>
    </row>
    <row r="195" spans="1:12" ht="15">
      <c r="A195" s="110" t="s">
        <v>229</v>
      </c>
      <c r="B195" s="23" t="s">
        <v>249</v>
      </c>
      <c r="C195" s="6" t="s">
        <v>42</v>
      </c>
      <c r="D195" s="38">
        <v>100</v>
      </c>
      <c r="E195" s="26"/>
      <c r="F195" s="52">
        <f t="shared" si="42"/>
        <v>0</v>
      </c>
      <c r="G195" s="53">
        <f t="shared" si="43"/>
        <v>0</v>
      </c>
      <c r="H195" s="123">
        <f t="shared" si="44"/>
        <v>0</v>
      </c>
      <c r="I195" s="137"/>
      <c r="J195" s="66">
        <f t="shared" si="45"/>
        <v>0</v>
      </c>
      <c r="K195" s="41">
        <f t="shared" si="46"/>
        <v>0</v>
      </c>
      <c r="L195" s="94">
        <f t="shared" si="47"/>
        <v>0</v>
      </c>
    </row>
    <row r="196" spans="1:12" ht="15">
      <c r="A196" s="110" t="s">
        <v>230</v>
      </c>
      <c r="B196" s="23" t="s">
        <v>196</v>
      </c>
      <c r="C196" s="6" t="s">
        <v>44</v>
      </c>
      <c r="D196" s="38">
        <v>20</v>
      </c>
      <c r="E196" s="26"/>
      <c r="F196" s="52">
        <f t="shared" si="42"/>
        <v>0</v>
      </c>
      <c r="G196" s="53">
        <f t="shared" si="43"/>
        <v>0</v>
      </c>
      <c r="H196" s="123">
        <f t="shared" si="44"/>
        <v>0</v>
      </c>
      <c r="I196" s="137"/>
      <c r="J196" s="66">
        <f t="shared" si="45"/>
        <v>0</v>
      </c>
      <c r="K196" s="41">
        <f t="shared" si="46"/>
        <v>0</v>
      </c>
      <c r="L196" s="94">
        <f t="shared" si="47"/>
        <v>0</v>
      </c>
    </row>
    <row r="197" spans="1:12" ht="15">
      <c r="A197" s="110" t="s">
        <v>231</v>
      </c>
      <c r="B197" s="20" t="s">
        <v>302</v>
      </c>
      <c r="C197" s="20" t="s">
        <v>110</v>
      </c>
      <c r="D197" s="62">
        <v>300</v>
      </c>
      <c r="E197" s="26"/>
      <c r="F197" s="52">
        <f t="shared" si="42"/>
        <v>0</v>
      </c>
      <c r="G197" s="53">
        <f t="shared" si="43"/>
        <v>0</v>
      </c>
      <c r="H197" s="123">
        <f t="shared" si="44"/>
        <v>0</v>
      </c>
      <c r="I197" s="137"/>
      <c r="J197" s="66">
        <f t="shared" si="45"/>
        <v>0</v>
      </c>
      <c r="K197" s="41">
        <f t="shared" si="46"/>
        <v>0</v>
      </c>
      <c r="L197" s="94">
        <f t="shared" si="47"/>
        <v>0</v>
      </c>
    </row>
    <row r="198" spans="1:12" ht="15">
      <c r="A198" s="110" t="s">
        <v>232</v>
      </c>
      <c r="B198" s="6" t="s">
        <v>126</v>
      </c>
      <c r="C198" s="6" t="s">
        <v>81</v>
      </c>
      <c r="D198" s="38">
        <v>10</v>
      </c>
      <c r="E198" s="26"/>
      <c r="F198" s="52">
        <f t="shared" si="42"/>
        <v>0</v>
      </c>
      <c r="G198" s="53">
        <f t="shared" si="43"/>
        <v>0</v>
      </c>
      <c r="H198" s="123">
        <f t="shared" si="44"/>
        <v>0</v>
      </c>
      <c r="I198" s="137"/>
      <c r="J198" s="66">
        <f t="shared" si="45"/>
        <v>0</v>
      </c>
      <c r="K198" s="41">
        <f t="shared" si="46"/>
        <v>0</v>
      </c>
      <c r="L198" s="94">
        <f t="shared" si="47"/>
        <v>0</v>
      </c>
    </row>
    <row r="199" spans="1:12" ht="15">
      <c r="A199" s="110" t="s">
        <v>233</v>
      </c>
      <c r="B199" s="6" t="s">
        <v>285</v>
      </c>
      <c r="C199" s="20" t="s">
        <v>57</v>
      </c>
      <c r="D199" s="38">
        <v>10</v>
      </c>
      <c r="E199" s="26"/>
      <c r="F199" s="52">
        <f t="shared" si="42"/>
        <v>0</v>
      </c>
      <c r="G199" s="53">
        <f t="shared" si="43"/>
        <v>0</v>
      </c>
      <c r="H199" s="123">
        <f t="shared" si="44"/>
        <v>0</v>
      </c>
      <c r="I199" s="137"/>
      <c r="J199" s="66">
        <f t="shared" si="45"/>
        <v>0</v>
      </c>
      <c r="K199" s="41">
        <f t="shared" si="46"/>
        <v>0</v>
      </c>
      <c r="L199" s="94">
        <f t="shared" si="47"/>
        <v>0</v>
      </c>
    </row>
    <row r="200" spans="1:12" ht="15">
      <c r="A200" s="110" t="s">
        <v>234</v>
      </c>
      <c r="B200" s="6" t="s">
        <v>201</v>
      </c>
      <c r="C200" s="6" t="s">
        <v>47</v>
      </c>
      <c r="D200" s="38">
        <v>500</v>
      </c>
      <c r="E200" s="26"/>
      <c r="F200" s="52">
        <f t="shared" si="42"/>
        <v>0</v>
      </c>
      <c r="G200" s="53">
        <f t="shared" si="43"/>
        <v>0</v>
      </c>
      <c r="H200" s="123">
        <f t="shared" si="44"/>
        <v>0</v>
      </c>
      <c r="I200" s="137"/>
      <c r="J200" s="66">
        <f t="shared" si="45"/>
        <v>0</v>
      </c>
      <c r="K200" s="41">
        <f t="shared" si="46"/>
        <v>0</v>
      </c>
      <c r="L200" s="94">
        <f t="shared" si="47"/>
        <v>0</v>
      </c>
    </row>
    <row r="201" spans="1:12" ht="15">
      <c r="A201" s="110" t="s">
        <v>235</v>
      </c>
      <c r="B201" s="6" t="s">
        <v>72</v>
      </c>
      <c r="C201" s="6" t="s">
        <v>168</v>
      </c>
      <c r="D201" s="38">
        <v>100</v>
      </c>
      <c r="E201" s="26"/>
      <c r="F201" s="52">
        <f t="shared" si="42"/>
        <v>0</v>
      </c>
      <c r="G201" s="53">
        <f t="shared" si="43"/>
        <v>0</v>
      </c>
      <c r="H201" s="123">
        <f t="shared" si="44"/>
        <v>0</v>
      </c>
      <c r="I201" s="137"/>
      <c r="J201" s="66">
        <f t="shared" si="45"/>
        <v>0</v>
      </c>
      <c r="K201" s="41">
        <f t="shared" si="46"/>
        <v>0</v>
      </c>
      <c r="L201" s="94">
        <f t="shared" si="47"/>
        <v>0</v>
      </c>
    </row>
    <row r="202" spans="1:12" ht="15">
      <c r="A202" s="110" t="s">
        <v>236</v>
      </c>
      <c r="B202" s="6" t="s">
        <v>66</v>
      </c>
      <c r="C202" s="6" t="s">
        <v>49</v>
      </c>
      <c r="D202" s="38">
        <v>100</v>
      </c>
      <c r="E202" s="26"/>
      <c r="F202" s="52">
        <f t="shared" si="42"/>
        <v>0</v>
      </c>
      <c r="G202" s="53">
        <f t="shared" si="43"/>
        <v>0</v>
      </c>
      <c r="H202" s="123">
        <f t="shared" si="44"/>
        <v>0</v>
      </c>
      <c r="I202" s="137"/>
      <c r="J202" s="66">
        <f t="shared" si="45"/>
        <v>0</v>
      </c>
      <c r="K202" s="41">
        <f t="shared" si="46"/>
        <v>0</v>
      </c>
      <c r="L202" s="94">
        <f t="shared" si="47"/>
        <v>0</v>
      </c>
    </row>
    <row r="203" spans="1:12" ht="15" thickBot="1">
      <c r="A203" s="110" t="s">
        <v>237</v>
      </c>
      <c r="B203" s="6" t="s">
        <v>286</v>
      </c>
      <c r="C203" s="25" t="s">
        <v>50</v>
      </c>
      <c r="D203" s="38">
        <v>200</v>
      </c>
      <c r="E203" s="27"/>
      <c r="F203" s="52">
        <f t="shared" si="42"/>
        <v>0</v>
      </c>
      <c r="G203" s="53">
        <f t="shared" si="43"/>
        <v>0</v>
      </c>
      <c r="H203" s="123">
        <f t="shared" si="44"/>
        <v>0</v>
      </c>
      <c r="I203" s="137"/>
      <c r="J203" s="66">
        <f t="shared" si="45"/>
        <v>0</v>
      </c>
      <c r="K203" s="41">
        <f t="shared" si="46"/>
        <v>0</v>
      </c>
      <c r="L203" s="94">
        <f t="shared" si="47"/>
        <v>0</v>
      </c>
    </row>
    <row r="204" spans="1:12" ht="13.5" thickBot="1">
      <c r="A204" s="169" t="s">
        <v>244</v>
      </c>
      <c r="B204" s="170"/>
      <c r="C204" s="78"/>
      <c r="D204" s="78"/>
      <c r="E204" s="78"/>
      <c r="F204" s="96">
        <f>SUM(F190:F203)</f>
        <v>0</v>
      </c>
      <c r="G204" s="81">
        <f>SUM(G190:G203)</f>
        <v>0</v>
      </c>
      <c r="H204" s="126">
        <f>SUM(H190:H203)</f>
        <v>0</v>
      </c>
      <c r="I204" s="136"/>
      <c r="J204" s="96">
        <f>SUM(J190:J203)</f>
        <v>0</v>
      </c>
      <c r="K204" s="81">
        <f>SUM(K190:K203)</f>
        <v>0</v>
      </c>
      <c r="L204" s="81">
        <f>SUM(L190:L203)</f>
        <v>0</v>
      </c>
    </row>
    <row r="205" spans="1:12" ht="13.5" thickBot="1">
      <c r="A205" s="182"/>
      <c r="B205" s="183"/>
      <c r="C205" s="183"/>
      <c r="D205" s="183"/>
      <c r="E205" s="183"/>
      <c r="F205" s="183"/>
      <c r="G205" s="183"/>
      <c r="H205" s="183"/>
      <c r="I205" s="194"/>
      <c r="J205" s="195"/>
      <c r="K205" s="195"/>
      <c r="L205" s="196"/>
    </row>
    <row r="206" spans="1:12" ht="16.5" customHeight="1" thickBot="1">
      <c r="A206" s="177" t="s">
        <v>245</v>
      </c>
      <c r="B206" s="178"/>
      <c r="C206" s="178"/>
      <c r="D206" s="178"/>
      <c r="E206" s="178"/>
      <c r="F206" s="178"/>
      <c r="G206" s="178"/>
      <c r="H206" s="178"/>
      <c r="I206" s="197"/>
      <c r="J206" s="198"/>
      <c r="K206" s="198"/>
      <c r="L206" s="199"/>
    </row>
    <row r="207" spans="1:12" ht="15">
      <c r="A207" s="110" t="s">
        <v>246</v>
      </c>
      <c r="B207" s="46" t="s">
        <v>180</v>
      </c>
      <c r="C207" s="20" t="s">
        <v>181</v>
      </c>
      <c r="D207" s="62">
        <v>700</v>
      </c>
      <c r="E207" s="51"/>
      <c r="F207" s="52">
        <f>D207*E207</f>
        <v>0</v>
      </c>
      <c r="G207" s="53">
        <f>F207*0.08</f>
        <v>0</v>
      </c>
      <c r="H207" s="123">
        <f>F207*1.08</f>
        <v>0</v>
      </c>
      <c r="I207" s="138"/>
      <c r="J207" s="66">
        <f>D207*I207</f>
        <v>0</v>
      </c>
      <c r="K207" s="41">
        <f>J207*0</f>
        <v>0</v>
      </c>
      <c r="L207" s="94">
        <f>J207</f>
        <v>0</v>
      </c>
    </row>
    <row r="208" spans="1:12" ht="15">
      <c r="A208" s="110" t="s">
        <v>276</v>
      </c>
      <c r="B208" s="46" t="s">
        <v>300</v>
      </c>
      <c r="C208" s="20" t="s">
        <v>301</v>
      </c>
      <c r="D208" s="62">
        <v>50</v>
      </c>
      <c r="E208" s="26"/>
      <c r="F208" s="52">
        <f aca="true" t="shared" si="48" ref="F208:F220">D208*E208</f>
        <v>0</v>
      </c>
      <c r="G208" s="53">
        <f aca="true" t="shared" si="49" ref="G208:G220">F208*0.08</f>
        <v>0</v>
      </c>
      <c r="H208" s="123">
        <f aca="true" t="shared" si="50" ref="H208:H220">F208*1.08</f>
        <v>0</v>
      </c>
      <c r="I208" s="138"/>
      <c r="J208" s="66">
        <f aca="true" t="shared" si="51" ref="J208:J220">D208*I208</f>
        <v>0</v>
      </c>
      <c r="K208" s="41">
        <f aca="true" t="shared" si="52" ref="K208:K220">J208*0</f>
        <v>0</v>
      </c>
      <c r="L208" s="94">
        <f aca="true" t="shared" si="53" ref="L208:L220">J208</f>
        <v>0</v>
      </c>
    </row>
    <row r="209" spans="1:12" ht="15">
      <c r="A209" s="110" t="s">
        <v>307</v>
      </c>
      <c r="B209" s="21" t="s">
        <v>118</v>
      </c>
      <c r="C209" s="67" t="s">
        <v>102</v>
      </c>
      <c r="D209" s="51">
        <v>50</v>
      </c>
      <c r="E209" s="41"/>
      <c r="F209" s="52">
        <f t="shared" si="48"/>
        <v>0</v>
      </c>
      <c r="G209" s="53">
        <f t="shared" si="49"/>
        <v>0</v>
      </c>
      <c r="H209" s="123">
        <f t="shared" si="50"/>
        <v>0</v>
      </c>
      <c r="I209" s="138"/>
      <c r="J209" s="66">
        <f t="shared" si="51"/>
        <v>0</v>
      </c>
      <c r="K209" s="41">
        <f t="shared" si="52"/>
        <v>0</v>
      </c>
      <c r="L209" s="94">
        <f t="shared" si="53"/>
        <v>0</v>
      </c>
    </row>
    <row r="210" spans="1:12" ht="13.5" customHeight="1">
      <c r="A210" s="110" t="s">
        <v>308</v>
      </c>
      <c r="B210" s="6" t="s">
        <v>287</v>
      </c>
      <c r="C210" s="20" t="s">
        <v>39</v>
      </c>
      <c r="D210" s="38">
        <v>20</v>
      </c>
      <c r="E210" s="26"/>
      <c r="F210" s="52">
        <f t="shared" si="48"/>
        <v>0</v>
      </c>
      <c r="G210" s="53">
        <f t="shared" si="49"/>
        <v>0</v>
      </c>
      <c r="H210" s="123">
        <f t="shared" si="50"/>
        <v>0</v>
      </c>
      <c r="I210" s="138"/>
      <c r="J210" s="66">
        <f t="shared" si="51"/>
        <v>0</v>
      </c>
      <c r="K210" s="41">
        <f t="shared" si="52"/>
        <v>0</v>
      </c>
      <c r="L210" s="94">
        <f t="shared" si="53"/>
        <v>0</v>
      </c>
    </row>
    <row r="211" spans="1:12" ht="26.25">
      <c r="A211" s="110" t="s">
        <v>309</v>
      </c>
      <c r="B211" s="37" t="s">
        <v>123</v>
      </c>
      <c r="C211" s="13" t="s">
        <v>195</v>
      </c>
      <c r="D211" s="93">
        <v>50</v>
      </c>
      <c r="E211" s="26"/>
      <c r="F211" s="52">
        <f t="shared" si="48"/>
        <v>0</v>
      </c>
      <c r="G211" s="53">
        <f t="shared" si="49"/>
        <v>0</v>
      </c>
      <c r="H211" s="123">
        <f t="shared" si="50"/>
        <v>0</v>
      </c>
      <c r="I211" s="138"/>
      <c r="J211" s="66">
        <f t="shared" si="51"/>
        <v>0</v>
      </c>
      <c r="K211" s="41">
        <f t="shared" si="52"/>
        <v>0</v>
      </c>
      <c r="L211" s="94">
        <f t="shared" si="53"/>
        <v>0</v>
      </c>
    </row>
    <row r="212" spans="1:12" ht="15">
      <c r="A212" s="110" t="s">
        <v>310</v>
      </c>
      <c r="B212" s="23" t="s">
        <v>249</v>
      </c>
      <c r="C212" s="6" t="s">
        <v>42</v>
      </c>
      <c r="D212" s="38">
        <v>100</v>
      </c>
      <c r="E212" s="26"/>
      <c r="F212" s="52">
        <f t="shared" si="48"/>
        <v>0</v>
      </c>
      <c r="G212" s="53">
        <f t="shared" si="49"/>
        <v>0</v>
      </c>
      <c r="H212" s="123">
        <f t="shared" si="50"/>
        <v>0</v>
      </c>
      <c r="I212" s="138"/>
      <c r="J212" s="66">
        <f t="shared" si="51"/>
        <v>0</v>
      </c>
      <c r="K212" s="41">
        <f t="shared" si="52"/>
        <v>0</v>
      </c>
      <c r="L212" s="94">
        <f t="shared" si="53"/>
        <v>0</v>
      </c>
    </row>
    <row r="213" spans="1:12" ht="15">
      <c r="A213" s="110" t="s">
        <v>311</v>
      </c>
      <c r="B213" s="23" t="s">
        <v>196</v>
      </c>
      <c r="C213" s="6" t="s">
        <v>44</v>
      </c>
      <c r="D213" s="38">
        <v>20</v>
      </c>
      <c r="E213" s="26"/>
      <c r="F213" s="52">
        <f t="shared" si="48"/>
        <v>0</v>
      </c>
      <c r="G213" s="53">
        <f t="shared" si="49"/>
        <v>0</v>
      </c>
      <c r="H213" s="123">
        <f t="shared" si="50"/>
        <v>0</v>
      </c>
      <c r="I213" s="138"/>
      <c r="J213" s="66">
        <f t="shared" si="51"/>
        <v>0</v>
      </c>
      <c r="K213" s="41">
        <f t="shared" si="52"/>
        <v>0</v>
      </c>
      <c r="L213" s="94">
        <f t="shared" si="53"/>
        <v>0</v>
      </c>
    </row>
    <row r="214" spans="1:12" ht="15">
      <c r="A214" s="110" t="s">
        <v>312</v>
      </c>
      <c r="B214" s="20" t="s">
        <v>302</v>
      </c>
      <c r="C214" s="20" t="s">
        <v>110</v>
      </c>
      <c r="D214" s="62">
        <v>300</v>
      </c>
      <c r="E214" s="26"/>
      <c r="F214" s="52">
        <f t="shared" si="48"/>
        <v>0</v>
      </c>
      <c r="G214" s="53">
        <f t="shared" si="49"/>
        <v>0</v>
      </c>
      <c r="H214" s="123">
        <f t="shared" si="50"/>
        <v>0</v>
      </c>
      <c r="I214" s="138"/>
      <c r="J214" s="66">
        <f t="shared" si="51"/>
        <v>0</v>
      </c>
      <c r="K214" s="41">
        <f t="shared" si="52"/>
        <v>0</v>
      </c>
      <c r="L214" s="94">
        <f t="shared" si="53"/>
        <v>0</v>
      </c>
    </row>
    <row r="215" spans="1:12" ht="15">
      <c r="A215" s="110" t="s">
        <v>313</v>
      </c>
      <c r="B215" s="6" t="s">
        <v>126</v>
      </c>
      <c r="C215" s="6" t="s">
        <v>81</v>
      </c>
      <c r="D215" s="38">
        <v>10</v>
      </c>
      <c r="E215" s="26"/>
      <c r="F215" s="52">
        <f t="shared" si="48"/>
        <v>0</v>
      </c>
      <c r="G215" s="53">
        <f t="shared" si="49"/>
        <v>0</v>
      </c>
      <c r="H215" s="123">
        <f t="shared" si="50"/>
        <v>0</v>
      </c>
      <c r="I215" s="138"/>
      <c r="J215" s="66">
        <f t="shared" si="51"/>
        <v>0</v>
      </c>
      <c r="K215" s="41">
        <f t="shared" si="52"/>
        <v>0</v>
      </c>
      <c r="L215" s="94">
        <f t="shared" si="53"/>
        <v>0</v>
      </c>
    </row>
    <row r="216" spans="1:12" ht="15">
      <c r="A216" s="110" t="s">
        <v>314</v>
      </c>
      <c r="B216" s="6" t="s">
        <v>285</v>
      </c>
      <c r="C216" s="20" t="s">
        <v>57</v>
      </c>
      <c r="D216" s="38">
        <v>10</v>
      </c>
      <c r="E216" s="26"/>
      <c r="F216" s="52">
        <f t="shared" si="48"/>
        <v>0</v>
      </c>
      <c r="G216" s="53">
        <f t="shared" si="49"/>
        <v>0</v>
      </c>
      <c r="H216" s="123">
        <f t="shared" si="50"/>
        <v>0</v>
      </c>
      <c r="I216" s="138"/>
      <c r="J216" s="66">
        <f t="shared" si="51"/>
        <v>0</v>
      </c>
      <c r="K216" s="41">
        <f t="shared" si="52"/>
        <v>0</v>
      </c>
      <c r="L216" s="94">
        <f t="shared" si="53"/>
        <v>0</v>
      </c>
    </row>
    <row r="217" spans="1:12" ht="15">
      <c r="A217" s="110" t="s">
        <v>315</v>
      </c>
      <c r="B217" s="6" t="s">
        <v>201</v>
      </c>
      <c r="C217" s="6" t="s">
        <v>47</v>
      </c>
      <c r="D217" s="38">
        <v>500</v>
      </c>
      <c r="E217" s="26"/>
      <c r="F217" s="52">
        <f t="shared" si="48"/>
        <v>0</v>
      </c>
      <c r="G217" s="53">
        <f t="shared" si="49"/>
        <v>0</v>
      </c>
      <c r="H217" s="123">
        <f t="shared" si="50"/>
        <v>0</v>
      </c>
      <c r="I217" s="138"/>
      <c r="J217" s="66">
        <f t="shared" si="51"/>
        <v>0</v>
      </c>
      <c r="K217" s="41">
        <f t="shared" si="52"/>
        <v>0</v>
      </c>
      <c r="L217" s="94">
        <f t="shared" si="53"/>
        <v>0</v>
      </c>
    </row>
    <row r="218" spans="1:12" ht="15">
      <c r="A218" s="110" t="s">
        <v>316</v>
      </c>
      <c r="B218" s="6" t="s">
        <v>72</v>
      </c>
      <c r="C218" s="6" t="s">
        <v>168</v>
      </c>
      <c r="D218" s="38">
        <v>100</v>
      </c>
      <c r="E218" s="26"/>
      <c r="F218" s="52">
        <f t="shared" si="48"/>
        <v>0</v>
      </c>
      <c r="G218" s="53">
        <f t="shared" si="49"/>
        <v>0</v>
      </c>
      <c r="H218" s="123">
        <f t="shared" si="50"/>
        <v>0</v>
      </c>
      <c r="I218" s="138"/>
      <c r="J218" s="66">
        <f t="shared" si="51"/>
        <v>0</v>
      </c>
      <c r="K218" s="41">
        <f t="shared" si="52"/>
        <v>0</v>
      </c>
      <c r="L218" s="94">
        <f t="shared" si="53"/>
        <v>0</v>
      </c>
    </row>
    <row r="219" spans="1:12" ht="15">
      <c r="A219" s="110" t="s">
        <v>317</v>
      </c>
      <c r="B219" s="6" t="s">
        <v>66</v>
      </c>
      <c r="C219" s="6" t="s">
        <v>49</v>
      </c>
      <c r="D219" s="38">
        <v>100</v>
      </c>
      <c r="E219" s="26"/>
      <c r="F219" s="52">
        <f t="shared" si="48"/>
        <v>0</v>
      </c>
      <c r="G219" s="53">
        <f t="shared" si="49"/>
        <v>0</v>
      </c>
      <c r="H219" s="123">
        <f t="shared" si="50"/>
        <v>0</v>
      </c>
      <c r="I219" s="138"/>
      <c r="J219" s="66">
        <f t="shared" si="51"/>
        <v>0</v>
      </c>
      <c r="K219" s="41">
        <f t="shared" si="52"/>
        <v>0</v>
      </c>
      <c r="L219" s="94">
        <f t="shared" si="53"/>
        <v>0</v>
      </c>
    </row>
    <row r="220" spans="1:12" ht="15" thickBot="1">
      <c r="A220" s="110" t="s">
        <v>318</v>
      </c>
      <c r="B220" s="6" t="s">
        <v>286</v>
      </c>
      <c r="C220" s="25" t="s">
        <v>50</v>
      </c>
      <c r="D220" s="38">
        <v>250</v>
      </c>
      <c r="E220" s="27"/>
      <c r="F220" s="52">
        <f t="shared" si="48"/>
        <v>0</v>
      </c>
      <c r="G220" s="53">
        <f t="shared" si="49"/>
        <v>0</v>
      </c>
      <c r="H220" s="123">
        <f t="shared" si="50"/>
        <v>0</v>
      </c>
      <c r="I220" s="138"/>
      <c r="J220" s="66">
        <f t="shared" si="51"/>
        <v>0</v>
      </c>
      <c r="K220" s="41">
        <f t="shared" si="52"/>
        <v>0</v>
      </c>
      <c r="L220" s="94">
        <f t="shared" si="53"/>
        <v>0</v>
      </c>
    </row>
    <row r="221" spans="1:12" ht="13.5" thickBot="1">
      <c r="A221" s="169" t="s">
        <v>247</v>
      </c>
      <c r="B221" s="170"/>
      <c r="C221" s="78"/>
      <c r="D221" s="78"/>
      <c r="E221" s="78"/>
      <c r="F221" s="96">
        <f>SUM(F207:F220)</f>
        <v>0</v>
      </c>
      <c r="G221" s="81">
        <f>SUM(G207:G220)</f>
        <v>0</v>
      </c>
      <c r="H221" s="126">
        <f>SUM(H207:H220)</f>
        <v>0</v>
      </c>
      <c r="I221" s="136"/>
      <c r="J221" s="96">
        <f>SUM(J207:J220)</f>
        <v>0</v>
      </c>
      <c r="K221" s="81">
        <f>SUM(K207:K220)</f>
        <v>0</v>
      </c>
      <c r="L221" s="81">
        <f>SUM(L207:L220)</f>
        <v>0</v>
      </c>
    </row>
    <row r="222" spans="1:12" ht="13.5" thickBot="1">
      <c r="A222" s="182"/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4"/>
    </row>
    <row r="223" spans="1:12" ht="16.5" customHeight="1" thickBot="1">
      <c r="A223" s="177" t="s">
        <v>248</v>
      </c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9"/>
    </row>
    <row r="224" spans="1:12" ht="12.75">
      <c r="A224" s="114" t="s">
        <v>0</v>
      </c>
      <c r="B224" s="46" t="s">
        <v>180</v>
      </c>
      <c r="C224" s="20" t="s">
        <v>181</v>
      </c>
      <c r="D224" s="62">
        <v>700</v>
      </c>
      <c r="E224" s="51"/>
      <c r="F224" s="52">
        <f>D224*E224</f>
        <v>0</v>
      </c>
      <c r="G224" s="53">
        <f>F224*0.08</f>
        <v>0</v>
      </c>
      <c r="H224" s="123">
        <f>F224*1.08</f>
        <v>0</v>
      </c>
      <c r="I224" s="138"/>
      <c r="J224" s="66">
        <f>D224*I224</f>
        <v>0</v>
      </c>
      <c r="K224" s="41">
        <f>J224*0</f>
        <v>0</v>
      </c>
      <c r="L224" s="94">
        <f>J224</f>
        <v>0</v>
      </c>
    </row>
    <row r="225" spans="1:12" ht="12.75">
      <c r="A225" s="114" t="s">
        <v>1</v>
      </c>
      <c r="B225" s="46" t="s">
        <v>300</v>
      </c>
      <c r="C225" s="20" t="s">
        <v>301</v>
      </c>
      <c r="D225" s="62">
        <v>50</v>
      </c>
      <c r="E225" s="38"/>
      <c r="F225" s="52">
        <f aca="true" t="shared" si="54" ref="F225:F238">D225*E225</f>
        <v>0</v>
      </c>
      <c r="G225" s="53">
        <f aca="true" t="shared" si="55" ref="G225:G238">F225*0.08</f>
        <v>0</v>
      </c>
      <c r="H225" s="123">
        <f aca="true" t="shared" si="56" ref="H225:H238">F225*1.08</f>
        <v>0</v>
      </c>
      <c r="I225" s="138"/>
      <c r="J225" s="66">
        <f aca="true" t="shared" si="57" ref="J225:J238">D225*I225</f>
        <v>0</v>
      </c>
      <c r="K225" s="41">
        <f aca="true" t="shared" si="58" ref="K225:K238">J225*0</f>
        <v>0</v>
      </c>
      <c r="L225" s="94">
        <f aca="true" t="shared" si="59" ref="L225:L238">J225</f>
        <v>0</v>
      </c>
    </row>
    <row r="226" spans="1:12" ht="12.75">
      <c r="A226" s="114" t="s">
        <v>3</v>
      </c>
      <c r="B226" s="29" t="s">
        <v>66</v>
      </c>
      <c r="C226" s="72" t="s">
        <v>34</v>
      </c>
      <c r="D226" s="51">
        <v>85</v>
      </c>
      <c r="E226" s="26"/>
      <c r="F226" s="52">
        <f t="shared" si="54"/>
        <v>0</v>
      </c>
      <c r="G226" s="53">
        <f t="shared" si="55"/>
        <v>0</v>
      </c>
      <c r="H226" s="123">
        <f t="shared" si="56"/>
        <v>0</v>
      </c>
      <c r="I226" s="138"/>
      <c r="J226" s="66">
        <f t="shared" si="57"/>
        <v>0</v>
      </c>
      <c r="K226" s="41">
        <f t="shared" si="58"/>
        <v>0</v>
      </c>
      <c r="L226" s="94">
        <f t="shared" si="59"/>
        <v>0</v>
      </c>
    </row>
    <row r="227" spans="1:12" ht="12.75">
      <c r="A227" s="114" t="s">
        <v>4</v>
      </c>
      <c r="B227" s="20" t="s">
        <v>118</v>
      </c>
      <c r="C227" s="68" t="s">
        <v>102</v>
      </c>
      <c r="D227" s="38">
        <v>50</v>
      </c>
      <c r="E227" s="41"/>
      <c r="F227" s="52">
        <f t="shared" si="54"/>
        <v>0</v>
      </c>
      <c r="G227" s="53">
        <f t="shared" si="55"/>
        <v>0</v>
      </c>
      <c r="H227" s="123">
        <f t="shared" si="56"/>
        <v>0</v>
      </c>
      <c r="I227" s="138"/>
      <c r="J227" s="66">
        <f t="shared" si="57"/>
        <v>0</v>
      </c>
      <c r="K227" s="41">
        <f t="shared" si="58"/>
        <v>0</v>
      </c>
      <c r="L227" s="94">
        <f t="shared" si="59"/>
        <v>0</v>
      </c>
    </row>
    <row r="228" spans="1:12" ht="12.75">
      <c r="A228" s="114" t="s">
        <v>5</v>
      </c>
      <c r="B228" s="6" t="s">
        <v>287</v>
      </c>
      <c r="C228" s="20" t="s">
        <v>39</v>
      </c>
      <c r="D228" s="38">
        <v>200</v>
      </c>
      <c r="E228" s="26"/>
      <c r="F228" s="52">
        <f t="shared" si="54"/>
        <v>0</v>
      </c>
      <c r="G228" s="53">
        <f t="shared" si="55"/>
        <v>0</v>
      </c>
      <c r="H228" s="123">
        <f t="shared" si="56"/>
        <v>0</v>
      </c>
      <c r="I228" s="138"/>
      <c r="J228" s="66">
        <f t="shared" si="57"/>
        <v>0</v>
      </c>
      <c r="K228" s="41">
        <f t="shared" si="58"/>
        <v>0</v>
      </c>
      <c r="L228" s="94">
        <f t="shared" si="59"/>
        <v>0</v>
      </c>
    </row>
    <row r="229" spans="1:12" ht="11.25" customHeight="1">
      <c r="A229" s="114" t="s">
        <v>6</v>
      </c>
      <c r="B229" s="37" t="s">
        <v>123</v>
      </c>
      <c r="C229" s="13" t="s">
        <v>195</v>
      </c>
      <c r="D229" s="93">
        <v>50</v>
      </c>
      <c r="E229" s="26"/>
      <c r="F229" s="52">
        <f t="shared" si="54"/>
        <v>0</v>
      </c>
      <c r="G229" s="53">
        <f t="shared" si="55"/>
        <v>0</v>
      </c>
      <c r="H229" s="123">
        <f t="shared" si="56"/>
        <v>0</v>
      </c>
      <c r="I229" s="138"/>
      <c r="J229" s="66">
        <f t="shared" si="57"/>
        <v>0</v>
      </c>
      <c r="K229" s="41">
        <f t="shared" si="58"/>
        <v>0</v>
      </c>
      <c r="L229" s="94">
        <f t="shared" si="59"/>
        <v>0</v>
      </c>
    </row>
    <row r="230" spans="1:12" ht="12.75">
      <c r="A230" s="114" t="s">
        <v>51</v>
      </c>
      <c r="B230" s="23" t="s">
        <v>249</v>
      </c>
      <c r="C230" s="6" t="s">
        <v>42</v>
      </c>
      <c r="D230" s="38">
        <v>100</v>
      </c>
      <c r="E230" s="26"/>
      <c r="F230" s="52">
        <f t="shared" si="54"/>
        <v>0</v>
      </c>
      <c r="G230" s="53">
        <f t="shared" si="55"/>
        <v>0</v>
      </c>
      <c r="H230" s="123">
        <f t="shared" si="56"/>
        <v>0</v>
      </c>
      <c r="I230" s="138"/>
      <c r="J230" s="66">
        <f t="shared" si="57"/>
        <v>0</v>
      </c>
      <c r="K230" s="41">
        <f t="shared" si="58"/>
        <v>0</v>
      </c>
      <c r="L230" s="94">
        <f t="shared" si="59"/>
        <v>0</v>
      </c>
    </row>
    <row r="231" spans="1:12" ht="12.75">
      <c r="A231" s="114" t="s">
        <v>52</v>
      </c>
      <c r="B231" s="23" t="s">
        <v>196</v>
      </c>
      <c r="C231" s="6" t="s">
        <v>44</v>
      </c>
      <c r="D231" s="38">
        <v>20</v>
      </c>
      <c r="E231" s="26"/>
      <c r="F231" s="52">
        <f t="shared" si="54"/>
        <v>0</v>
      </c>
      <c r="G231" s="53">
        <f t="shared" si="55"/>
        <v>0</v>
      </c>
      <c r="H231" s="123">
        <f t="shared" si="56"/>
        <v>0</v>
      </c>
      <c r="I231" s="138"/>
      <c r="J231" s="66">
        <f t="shared" si="57"/>
        <v>0</v>
      </c>
      <c r="K231" s="41">
        <f t="shared" si="58"/>
        <v>0</v>
      </c>
      <c r="L231" s="94">
        <f t="shared" si="59"/>
        <v>0</v>
      </c>
    </row>
    <row r="232" spans="1:12" ht="12.75">
      <c r="A232" s="114" t="s">
        <v>7</v>
      </c>
      <c r="B232" s="20" t="s">
        <v>302</v>
      </c>
      <c r="C232" s="20" t="s">
        <v>110</v>
      </c>
      <c r="D232" s="62">
        <v>300</v>
      </c>
      <c r="E232" s="26"/>
      <c r="F232" s="52">
        <f t="shared" si="54"/>
        <v>0</v>
      </c>
      <c r="G232" s="53">
        <f t="shared" si="55"/>
        <v>0</v>
      </c>
      <c r="H232" s="123">
        <f t="shared" si="56"/>
        <v>0</v>
      </c>
      <c r="I232" s="138"/>
      <c r="J232" s="66">
        <f t="shared" si="57"/>
        <v>0</v>
      </c>
      <c r="K232" s="41">
        <f t="shared" si="58"/>
        <v>0</v>
      </c>
      <c r="L232" s="94">
        <f t="shared" si="59"/>
        <v>0</v>
      </c>
    </row>
    <row r="233" spans="1:12" ht="14.25" customHeight="1">
      <c r="A233" s="114" t="s">
        <v>53</v>
      </c>
      <c r="B233" s="6" t="s">
        <v>126</v>
      </c>
      <c r="C233" s="6" t="s">
        <v>81</v>
      </c>
      <c r="D233" s="38">
        <v>10</v>
      </c>
      <c r="E233" s="26"/>
      <c r="F233" s="52">
        <f t="shared" si="54"/>
        <v>0</v>
      </c>
      <c r="G233" s="53">
        <f t="shared" si="55"/>
        <v>0</v>
      </c>
      <c r="H233" s="123">
        <f t="shared" si="56"/>
        <v>0</v>
      </c>
      <c r="I233" s="138"/>
      <c r="J233" s="66">
        <f t="shared" si="57"/>
        <v>0</v>
      </c>
      <c r="K233" s="41">
        <f t="shared" si="58"/>
        <v>0</v>
      </c>
      <c r="L233" s="94">
        <f t="shared" si="59"/>
        <v>0</v>
      </c>
    </row>
    <row r="234" spans="1:12" ht="14.25" customHeight="1">
      <c r="A234" s="114" t="s">
        <v>10</v>
      </c>
      <c r="B234" s="6" t="s">
        <v>285</v>
      </c>
      <c r="C234" s="20" t="s">
        <v>57</v>
      </c>
      <c r="D234" s="38">
        <v>10</v>
      </c>
      <c r="E234" s="26"/>
      <c r="F234" s="52">
        <f t="shared" si="54"/>
        <v>0</v>
      </c>
      <c r="G234" s="53">
        <f t="shared" si="55"/>
        <v>0</v>
      </c>
      <c r="H234" s="123">
        <f t="shared" si="56"/>
        <v>0</v>
      </c>
      <c r="I234" s="138"/>
      <c r="J234" s="66">
        <f t="shared" si="57"/>
        <v>0</v>
      </c>
      <c r="K234" s="41">
        <f t="shared" si="58"/>
        <v>0</v>
      </c>
      <c r="L234" s="94">
        <f t="shared" si="59"/>
        <v>0</v>
      </c>
    </row>
    <row r="235" spans="1:12" ht="12.75">
      <c r="A235" s="114" t="s">
        <v>12</v>
      </c>
      <c r="B235" s="6" t="s">
        <v>201</v>
      </c>
      <c r="C235" s="6" t="s">
        <v>47</v>
      </c>
      <c r="D235" s="38">
        <v>600</v>
      </c>
      <c r="E235" s="26"/>
      <c r="F235" s="52">
        <f t="shared" si="54"/>
        <v>0</v>
      </c>
      <c r="G235" s="53">
        <f t="shared" si="55"/>
        <v>0</v>
      </c>
      <c r="H235" s="123">
        <f t="shared" si="56"/>
        <v>0</v>
      </c>
      <c r="I235" s="138"/>
      <c r="J235" s="66">
        <f t="shared" si="57"/>
        <v>0</v>
      </c>
      <c r="K235" s="41">
        <f t="shared" si="58"/>
        <v>0</v>
      </c>
      <c r="L235" s="94">
        <f t="shared" si="59"/>
        <v>0</v>
      </c>
    </row>
    <row r="236" spans="1:12" ht="12.75">
      <c r="A236" s="114" t="s">
        <v>13</v>
      </c>
      <c r="B236" s="6" t="s">
        <v>72</v>
      </c>
      <c r="C236" s="6" t="s">
        <v>168</v>
      </c>
      <c r="D236" s="38">
        <v>100</v>
      </c>
      <c r="E236" s="26"/>
      <c r="F236" s="52">
        <f t="shared" si="54"/>
        <v>0</v>
      </c>
      <c r="G236" s="53">
        <f t="shared" si="55"/>
        <v>0</v>
      </c>
      <c r="H236" s="123">
        <f t="shared" si="56"/>
        <v>0</v>
      </c>
      <c r="I236" s="137"/>
      <c r="J236" s="66">
        <f t="shared" si="57"/>
        <v>0</v>
      </c>
      <c r="K236" s="41">
        <f t="shared" si="58"/>
        <v>0</v>
      </c>
      <c r="L236" s="94">
        <f t="shared" si="59"/>
        <v>0</v>
      </c>
    </row>
    <row r="237" spans="1:12" ht="12.75">
      <c r="A237" s="114" t="s">
        <v>15</v>
      </c>
      <c r="B237" s="6" t="s">
        <v>66</v>
      </c>
      <c r="C237" s="6" t="s">
        <v>49</v>
      </c>
      <c r="D237" s="38">
        <v>100</v>
      </c>
      <c r="E237" s="26"/>
      <c r="F237" s="52">
        <f t="shared" si="54"/>
        <v>0</v>
      </c>
      <c r="G237" s="53">
        <f t="shared" si="55"/>
        <v>0</v>
      </c>
      <c r="H237" s="123">
        <f t="shared" si="56"/>
        <v>0</v>
      </c>
      <c r="I237" s="137"/>
      <c r="J237" s="66">
        <f t="shared" si="57"/>
        <v>0</v>
      </c>
      <c r="K237" s="41">
        <f t="shared" si="58"/>
        <v>0</v>
      </c>
      <c r="L237" s="94">
        <f t="shared" si="59"/>
        <v>0</v>
      </c>
    </row>
    <row r="238" spans="1:12" ht="13.5" thickBot="1">
      <c r="A238" s="114" t="s">
        <v>17</v>
      </c>
      <c r="B238" s="6" t="s">
        <v>286</v>
      </c>
      <c r="C238" s="25" t="s">
        <v>50</v>
      </c>
      <c r="D238" s="38">
        <v>100</v>
      </c>
      <c r="E238" s="27"/>
      <c r="F238" s="52">
        <f t="shared" si="54"/>
        <v>0</v>
      </c>
      <c r="G238" s="53">
        <f t="shared" si="55"/>
        <v>0</v>
      </c>
      <c r="H238" s="123">
        <f t="shared" si="56"/>
        <v>0</v>
      </c>
      <c r="I238" s="137"/>
      <c r="J238" s="66">
        <f t="shared" si="57"/>
        <v>0</v>
      </c>
      <c r="K238" s="41">
        <f t="shared" si="58"/>
        <v>0</v>
      </c>
      <c r="L238" s="94">
        <f t="shared" si="59"/>
        <v>0</v>
      </c>
    </row>
    <row r="239" spans="1:12" ht="13.5" thickBot="1">
      <c r="A239" s="169" t="s">
        <v>250</v>
      </c>
      <c r="B239" s="170"/>
      <c r="C239" s="78"/>
      <c r="D239" s="78"/>
      <c r="E239" s="78"/>
      <c r="F239" s="96">
        <f>SUM(F224:F238)</f>
        <v>0</v>
      </c>
      <c r="G239" s="81">
        <f>SUM(G224:G238)</f>
        <v>0</v>
      </c>
      <c r="H239" s="126">
        <f>SUM(H224:H238)</f>
        <v>0</v>
      </c>
      <c r="I239" s="136"/>
      <c r="J239" s="96">
        <f>SUM(J224:J238)</f>
        <v>0</v>
      </c>
      <c r="K239" s="81">
        <f>SUM(K224:K238)</f>
        <v>0</v>
      </c>
      <c r="L239" s="81">
        <f>SUM(L224:L238)</f>
        <v>0</v>
      </c>
    </row>
    <row r="240" spans="1:12" ht="13.5" thickBot="1">
      <c r="A240" s="115"/>
      <c r="B240" s="116"/>
      <c r="C240" s="183"/>
      <c r="D240" s="183"/>
      <c r="E240" s="183"/>
      <c r="F240" s="183"/>
      <c r="G240" s="183"/>
      <c r="H240" s="183"/>
      <c r="I240" s="183"/>
      <c r="J240" s="183"/>
      <c r="K240" s="183"/>
      <c r="L240" s="184"/>
    </row>
    <row r="241" spans="1:12" ht="15.75" thickBot="1">
      <c r="A241" s="177" t="s">
        <v>89</v>
      </c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9"/>
    </row>
    <row r="242" spans="1:12" ht="15">
      <c r="A242" s="110" t="s">
        <v>224</v>
      </c>
      <c r="B242" s="46" t="s">
        <v>180</v>
      </c>
      <c r="C242" s="20" t="s">
        <v>181</v>
      </c>
      <c r="D242" s="62">
        <v>700</v>
      </c>
      <c r="E242" s="51"/>
      <c r="F242" s="52">
        <f>D242*E242</f>
        <v>0</v>
      </c>
      <c r="G242" s="53">
        <f>F242*0.08</f>
        <v>0</v>
      </c>
      <c r="H242" s="123">
        <f>F242*1.08</f>
        <v>0</v>
      </c>
      <c r="I242" s="138"/>
      <c r="J242" s="66">
        <f>D242*I242</f>
        <v>0</v>
      </c>
      <c r="K242" s="41">
        <f>J242*0</f>
        <v>0</v>
      </c>
      <c r="L242" s="94">
        <f>J242</f>
        <v>0</v>
      </c>
    </row>
    <row r="243" spans="1:12" ht="15">
      <c r="A243" s="110" t="s">
        <v>225</v>
      </c>
      <c r="B243" s="46" t="s">
        <v>300</v>
      </c>
      <c r="C243" s="20" t="s">
        <v>301</v>
      </c>
      <c r="D243" s="62">
        <v>50</v>
      </c>
      <c r="E243" s="26"/>
      <c r="F243" s="52">
        <f aca="true" t="shared" si="60" ref="F243:F255">D243*E243</f>
        <v>0</v>
      </c>
      <c r="G243" s="53">
        <f aca="true" t="shared" si="61" ref="G243:G255">F243*0.08</f>
        <v>0</v>
      </c>
      <c r="H243" s="123">
        <f aca="true" t="shared" si="62" ref="H243:H255">F243*1.08</f>
        <v>0</v>
      </c>
      <c r="I243" s="138"/>
      <c r="J243" s="66">
        <f aca="true" t="shared" si="63" ref="J243:J255">D243*I243</f>
        <v>0</v>
      </c>
      <c r="K243" s="41">
        <f aca="true" t="shared" si="64" ref="K243:K255">J243*0</f>
        <v>0</v>
      </c>
      <c r="L243" s="94">
        <f aca="true" t="shared" si="65" ref="L243:L255">J243</f>
        <v>0</v>
      </c>
    </row>
    <row r="244" spans="1:12" ht="15">
      <c r="A244" s="110" t="s">
        <v>226</v>
      </c>
      <c r="B244" s="21" t="s">
        <v>118</v>
      </c>
      <c r="C244" s="67" t="s">
        <v>102</v>
      </c>
      <c r="D244" s="51">
        <v>50</v>
      </c>
      <c r="E244" s="41"/>
      <c r="F244" s="52">
        <f t="shared" si="60"/>
        <v>0</v>
      </c>
      <c r="G244" s="53">
        <f t="shared" si="61"/>
        <v>0</v>
      </c>
      <c r="H244" s="123">
        <f t="shared" si="62"/>
        <v>0</v>
      </c>
      <c r="I244" s="138"/>
      <c r="J244" s="66">
        <f t="shared" si="63"/>
        <v>0</v>
      </c>
      <c r="K244" s="41">
        <f t="shared" si="64"/>
        <v>0</v>
      </c>
      <c r="L244" s="94">
        <f t="shared" si="65"/>
        <v>0</v>
      </c>
    </row>
    <row r="245" spans="1:12" ht="14.25" customHeight="1">
      <c r="A245" s="110" t="s">
        <v>227</v>
      </c>
      <c r="B245" s="6" t="s">
        <v>287</v>
      </c>
      <c r="C245" s="20" t="s">
        <v>39</v>
      </c>
      <c r="D245" s="38">
        <v>20</v>
      </c>
      <c r="E245" s="26"/>
      <c r="F245" s="52">
        <f t="shared" si="60"/>
        <v>0</v>
      </c>
      <c r="G245" s="53">
        <f t="shared" si="61"/>
        <v>0</v>
      </c>
      <c r="H245" s="123">
        <f t="shared" si="62"/>
        <v>0</v>
      </c>
      <c r="I245" s="138"/>
      <c r="J245" s="66">
        <f t="shared" si="63"/>
        <v>0</v>
      </c>
      <c r="K245" s="41">
        <f t="shared" si="64"/>
        <v>0</v>
      </c>
      <c r="L245" s="94">
        <f t="shared" si="65"/>
        <v>0</v>
      </c>
    </row>
    <row r="246" spans="1:12" ht="26.25">
      <c r="A246" s="110" t="s">
        <v>228</v>
      </c>
      <c r="B246" s="37" t="s">
        <v>123</v>
      </c>
      <c r="C246" s="13" t="s">
        <v>195</v>
      </c>
      <c r="D246" s="93">
        <v>50</v>
      </c>
      <c r="E246" s="26"/>
      <c r="F246" s="52">
        <f t="shared" si="60"/>
        <v>0</v>
      </c>
      <c r="G246" s="53">
        <f t="shared" si="61"/>
        <v>0</v>
      </c>
      <c r="H246" s="123">
        <f t="shared" si="62"/>
        <v>0</v>
      </c>
      <c r="I246" s="138"/>
      <c r="J246" s="66">
        <f t="shared" si="63"/>
        <v>0</v>
      </c>
      <c r="K246" s="41">
        <f t="shared" si="64"/>
        <v>0</v>
      </c>
      <c r="L246" s="94">
        <f t="shared" si="65"/>
        <v>0</v>
      </c>
    </row>
    <row r="247" spans="1:12" ht="15">
      <c r="A247" s="110" t="s">
        <v>229</v>
      </c>
      <c r="B247" s="23" t="s">
        <v>319</v>
      </c>
      <c r="C247" s="6" t="s">
        <v>42</v>
      </c>
      <c r="D247" s="38">
        <v>100</v>
      </c>
      <c r="E247" s="26"/>
      <c r="F247" s="52">
        <f t="shared" si="60"/>
        <v>0</v>
      </c>
      <c r="G247" s="53">
        <f t="shared" si="61"/>
        <v>0</v>
      </c>
      <c r="H247" s="123">
        <f t="shared" si="62"/>
        <v>0</v>
      </c>
      <c r="I247" s="138"/>
      <c r="J247" s="66">
        <f t="shared" si="63"/>
        <v>0</v>
      </c>
      <c r="K247" s="41">
        <f t="shared" si="64"/>
        <v>0</v>
      </c>
      <c r="L247" s="94">
        <f t="shared" si="65"/>
        <v>0</v>
      </c>
    </row>
    <row r="248" spans="1:12" ht="15">
      <c r="A248" s="110" t="s">
        <v>230</v>
      </c>
      <c r="B248" s="23" t="s">
        <v>196</v>
      </c>
      <c r="C248" s="6" t="s">
        <v>44</v>
      </c>
      <c r="D248" s="38">
        <v>20</v>
      </c>
      <c r="E248" s="26"/>
      <c r="F248" s="52">
        <f t="shared" si="60"/>
        <v>0</v>
      </c>
      <c r="G248" s="53">
        <f t="shared" si="61"/>
        <v>0</v>
      </c>
      <c r="H248" s="123">
        <f t="shared" si="62"/>
        <v>0</v>
      </c>
      <c r="I248" s="138"/>
      <c r="J248" s="66">
        <f t="shared" si="63"/>
        <v>0</v>
      </c>
      <c r="K248" s="41">
        <f t="shared" si="64"/>
        <v>0</v>
      </c>
      <c r="L248" s="94">
        <f t="shared" si="65"/>
        <v>0</v>
      </c>
    </row>
    <row r="249" spans="1:12" ht="15">
      <c r="A249" s="110" t="s">
        <v>231</v>
      </c>
      <c r="B249" s="20" t="s">
        <v>302</v>
      </c>
      <c r="C249" s="20" t="s">
        <v>110</v>
      </c>
      <c r="D249" s="62">
        <v>300</v>
      </c>
      <c r="E249" s="26"/>
      <c r="F249" s="52">
        <f t="shared" si="60"/>
        <v>0</v>
      </c>
      <c r="G249" s="53">
        <f t="shared" si="61"/>
        <v>0</v>
      </c>
      <c r="H249" s="123">
        <f t="shared" si="62"/>
        <v>0</v>
      </c>
      <c r="I249" s="138"/>
      <c r="J249" s="66">
        <f t="shared" si="63"/>
        <v>0</v>
      </c>
      <c r="K249" s="41">
        <f t="shared" si="64"/>
        <v>0</v>
      </c>
      <c r="L249" s="94">
        <f t="shared" si="65"/>
        <v>0</v>
      </c>
    </row>
    <row r="250" spans="1:12" ht="15">
      <c r="A250" s="110" t="s">
        <v>232</v>
      </c>
      <c r="B250" s="6" t="s">
        <v>126</v>
      </c>
      <c r="C250" s="6" t="s">
        <v>81</v>
      </c>
      <c r="D250" s="38">
        <v>10</v>
      </c>
      <c r="E250" s="26"/>
      <c r="F250" s="52">
        <f t="shared" si="60"/>
        <v>0</v>
      </c>
      <c r="G250" s="53">
        <f t="shared" si="61"/>
        <v>0</v>
      </c>
      <c r="H250" s="123">
        <f t="shared" si="62"/>
        <v>0</v>
      </c>
      <c r="I250" s="138"/>
      <c r="J250" s="66">
        <f t="shared" si="63"/>
        <v>0</v>
      </c>
      <c r="K250" s="41">
        <f t="shared" si="64"/>
        <v>0</v>
      </c>
      <c r="L250" s="94">
        <f t="shared" si="65"/>
        <v>0</v>
      </c>
    </row>
    <row r="251" spans="1:12" ht="15">
      <c r="A251" s="110" t="s">
        <v>233</v>
      </c>
      <c r="B251" s="6" t="s">
        <v>285</v>
      </c>
      <c r="C251" s="20" t="s">
        <v>57</v>
      </c>
      <c r="D251" s="38">
        <v>10</v>
      </c>
      <c r="E251" s="26"/>
      <c r="F251" s="52">
        <f t="shared" si="60"/>
        <v>0</v>
      </c>
      <c r="G251" s="53">
        <f t="shared" si="61"/>
        <v>0</v>
      </c>
      <c r="H251" s="123">
        <f t="shared" si="62"/>
        <v>0</v>
      </c>
      <c r="I251" s="138"/>
      <c r="J251" s="66">
        <f t="shared" si="63"/>
        <v>0</v>
      </c>
      <c r="K251" s="41">
        <f t="shared" si="64"/>
        <v>0</v>
      </c>
      <c r="L251" s="94">
        <f t="shared" si="65"/>
        <v>0</v>
      </c>
    </row>
    <row r="252" spans="1:12" ht="15">
      <c r="A252" s="110" t="s">
        <v>234</v>
      </c>
      <c r="B252" s="6" t="s">
        <v>201</v>
      </c>
      <c r="C252" s="6" t="s">
        <v>47</v>
      </c>
      <c r="D252" s="38">
        <v>500</v>
      </c>
      <c r="E252" s="26"/>
      <c r="F252" s="52">
        <f t="shared" si="60"/>
        <v>0</v>
      </c>
      <c r="G252" s="53">
        <f t="shared" si="61"/>
        <v>0</v>
      </c>
      <c r="H252" s="123">
        <f t="shared" si="62"/>
        <v>0</v>
      </c>
      <c r="I252" s="138"/>
      <c r="J252" s="66">
        <f t="shared" si="63"/>
        <v>0</v>
      </c>
      <c r="K252" s="41">
        <f t="shared" si="64"/>
        <v>0</v>
      </c>
      <c r="L252" s="94">
        <f t="shared" si="65"/>
        <v>0</v>
      </c>
    </row>
    <row r="253" spans="1:12" ht="15">
      <c r="A253" s="110" t="s">
        <v>235</v>
      </c>
      <c r="B253" s="6" t="s">
        <v>72</v>
      </c>
      <c r="C253" s="6" t="s">
        <v>168</v>
      </c>
      <c r="D253" s="38">
        <v>100</v>
      </c>
      <c r="E253" s="26"/>
      <c r="F253" s="52">
        <f t="shared" si="60"/>
        <v>0</v>
      </c>
      <c r="G253" s="53">
        <f t="shared" si="61"/>
        <v>0</v>
      </c>
      <c r="H253" s="123">
        <f t="shared" si="62"/>
        <v>0</v>
      </c>
      <c r="I253" s="138"/>
      <c r="J253" s="66">
        <f t="shared" si="63"/>
        <v>0</v>
      </c>
      <c r="K253" s="41">
        <f t="shared" si="64"/>
        <v>0</v>
      </c>
      <c r="L253" s="94">
        <f t="shared" si="65"/>
        <v>0</v>
      </c>
    </row>
    <row r="254" spans="1:12" ht="15">
      <c r="A254" s="110" t="s">
        <v>236</v>
      </c>
      <c r="B254" s="6" t="s">
        <v>66</v>
      </c>
      <c r="C254" s="6" t="s">
        <v>49</v>
      </c>
      <c r="D254" s="38">
        <v>100</v>
      </c>
      <c r="E254" s="26"/>
      <c r="F254" s="52">
        <f t="shared" si="60"/>
        <v>0</v>
      </c>
      <c r="G254" s="53">
        <f t="shared" si="61"/>
        <v>0</v>
      </c>
      <c r="H254" s="123">
        <f t="shared" si="62"/>
        <v>0</v>
      </c>
      <c r="I254" s="138"/>
      <c r="J254" s="66">
        <f t="shared" si="63"/>
        <v>0</v>
      </c>
      <c r="K254" s="41">
        <f t="shared" si="64"/>
        <v>0</v>
      </c>
      <c r="L254" s="94">
        <f t="shared" si="65"/>
        <v>0</v>
      </c>
    </row>
    <row r="255" spans="1:12" ht="15" thickBot="1">
      <c r="A255" s="110" t="s">
        <v>237</v>
      </c>
      <c r="B255" s="6" t="s">
        <v>286</v>
      </c>
      <c r="C255" s="25" t="s">
        <v>50</v>
      </c>
      <c r="D255" s="38">
        <v>500</v>
      </c>
      <c r="E255" s="27"/>
      <c r="F255" s="52">
        <f t="shared" si="60"/>
        <v>0</v>
      </c>
      <c r="G255" s="53">
        <f t="shared" si="61"/>
        <v>0</v>
      </c>
      <c r="H255" s="123">
        <f t="shared" si="62"/>
        <v>0</v>
      </c>
      <c r="I255" s="138"/>
      <c r="J255" s="66">
        <f t="shared" si="63"/>
        <v>0</v>
      </c>
      <c r="K255" s="41">
        <f t="shared" si="64"/>
        <v>0</v>
      </c>
      <c r="L255" s="94">
        <f t="shared" si="65"/>
        <v>0</v>
      </c>
    </row>
    <row r="256" spans="1:12" ht="13.5" thickBot="1">
      <c r="A256" s="169" t="s">
        <v>251</v>
      </c>
      <c r="B256" s="170"/>
      <c r="C256" s="78"/>
      <c r="D256" s="78"/>
      <c r="E256" s="78"/>
      <c r="F256" s="96">
        <f>SUM(F242:F255)</f>
        <v>0</v>
      </c>
      <c r="G256" s="81">
        <f>SUM(G242:G255)</f>
        <v>0</v>
      </c>
      <c r="H256" s="126">
        <f>SUM(H242:H255)</f>
        <v>0</v>
      </c>
      <c r="I256" s="136"/>
      <c r="J256" s="96">
        <f>SUM(J242:J255)</f>
        <v>0</v>
      </c>
      <c r="K256" s="81">
        <f>SUM(K242:K255)</f>
        <v>0</v>
      </c>
      <c r="L256" s="81">
        <f>SUM(L242:L255)</f>
        <v>0</v>
      </c>
    </row>
    <row r="257" spans="1:12" ht="13.5" thickBot="1">
      <c r="A257" s="182"/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4"/>
    </row>
    <row r="258" spans="1:12" ht="15.75" thickBot="1">
      <c r="A258" s="177" t="s">
        <v>252</v>
      </c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9"/>
    </row>
    <row r="259" spans="1:12" ht="15">
      <c r="A259" s="110" t="s">
        <v>224</v>
      </c>
      <c r="B259" s="46" t="s">
        <v>180</v>
      </c>
      <c r="C259" s="20" t="s">
        <v>181</v>
      </c>
      <c r="D259" s="62">
        <v>700</v>
      </c>
      <c r="E259" s="51"/>
      <c r="F259" s="52">
        <f>D259*E259</f>
        <v>0</v>
      </c>
      <c r="G259" s="53">
        <f>F259*0.08</f>
        <v>0</v>
      </c>
      <c r="H259" s="123">
        <f>F259*1.08</f>
        <v>0</v>
      </c>
      <c r="I259" s="138"/>
      <c r="J259" s="66">
        <f>D259*I259</f>
        <v>0</v>
      </c>
      <c r="K259" s="41">
        <f>J259*0</f>
        <v>0</v>
      </c>
      <c r="L259" s="94">
        <f>J259</f>
        <v>0</v>
      </c>
    </row>
    <row r="260" spans="1:12" ht="15">
      <c r="A260" s="110" t="s">
        <v>225</v>
      </c>
      <c r="B260" s="46" t="s">
        <v>300</v>
      </c>
      <c r="C260" s="20" t="s">
        <v>301</v>
      </c>
      <c r="D260" s="62">
        <v>50</v>
      </c>
      <c r="E260" s="26"/>
      <c r="F260" s="52">
        <f aca="true" t="shared" si="66" ref="F260:F272">D260*E260</f>
        <v>0</v>
      </c>
      <c r="G260" s="53">
        <f aca="true" t="shared" si="67" ref="G260:G272">F260*0.08</f>
        <v>0</v>
      </c>
      <c r="H260" s="123">
        <f aca="true" t="shared" si="68" ref="H260:H272">F260*1.08</f>
        <v>0</v>
      </c>
      <c r="I260" s="138"/>
      <c r="J260" s="66">
        <f aca="true" t="shared" si="69" ref="J260:J272">D260*I260</f>
        <v>0</v>
      </c>
      <c r="K260" s="41">
        <f aca="true" t="shared" si="70" ref="K260:K272">J260*0</f>
        <v>0</v>
      </c>
      <c r="L260" s="94">
        <f aca="true" t="shared" si="71" ref="L260:L272">J260</f>
        <v>0</v>
      </c>
    </row>
    <row r="261" spans="1:12" ht="15">
      <c r="A261" s="110" t="s">
        <v>226</v>
      </c>
      <c r="B261" s="21" t="s">
        <v>118</v>
      </c>
      <c r="C261" s="67" t="s">
        <v>102</v>
      </c>
      <c r="D261" s="51">
        <v>50</v>
      </c>
      <c r="E261" s="41"/>
      <c r="F261" s="52">
        <f t="shared" si="66"/>
        <v>0</v>
      </c>
      <c r="G261" s="53">
        <f t="shared" si="67"/>
        <v>0</v>
      </c>
      <c r="H261" s="123">
        <f t="shared" si="68"/>
        <v>0</v>
      </c>
      <c r="I261" s="138"/>
      <c r="J261" s="66">
        <f t="shared" si="69"/>
        <v>0</v>
      </c>
      <c r="K261" s="41">
        <f t="shared" si="70"/>
        <v>0</v>
      </c>
      <c r="L261" s="94">
        <f t="shared" si="71"/>
        <v>0</v>
      </c>
    </row>
    <row r="262" spans="1:12" ht="16.5" customHeight="1">
      <c r="A262" s="110" t="s">
        <v>227</v>
      </c>
      <c r="B262" s="6" t="s">
        <v>287</v>
      </c>
      <c r="C262" s="20" t="s">
        <v>39</v>
      </c>
      <c r="D262" s="38">
        <v>20</v>
      </c>
      <c r="E262" s="26"/>
      <c r="F262" s="52">
        <f t="shared" si="66"/>
        <v>0</v>
      </c>
      <c r="G262" s="53">
        <f t="shared" si="67"/>
        <v>0</v>
      </c>
      <c r="H262" s="123">
        <f t="shared" si="68"/>
        <v>0</v>
      </c>
      <c r="I262" s="138"/>
      <c r="J262" s="66">
        <f t="shared" si="69"/>
        <v>0</v>
      </c>
      <c r="K262" s="41">
        <f t="shared" si="70"/>
        <v>0</v>
      </c>
      <c r="L262" s="94">
        <f t="shared" si="71"/>
        <v>0</v>
      </c>
    </row>
    <row r="263" spans="1:12" ht="26.25">
      <c r="A263" s="110" t="s">
        <v>228</v>
      </c>
      <c r="B263" s="37" t="s">
        <v>123</v>
      </c>
      <c r="C263" s="13" t="s">
        <v>195</v>
      </c>
      <c r="D263" s="93">
        <v>50</v>
      </c>
      <c r="E263" s="26"/>
      <c r="F263" s="52">
        <f t="shared" si="66"/>
        <v>0</v>
      </c>
      <c r="G263" s="53">
        <f t="shared" si="67"/>
        <v>0</v>
      </c>
      <c r="H263" s="123">
        <f t="shared" si="68"/>
        <v>0</v>
      </c>
      <c r="I263" s="138"/>
      <c r="J263" s="66">
        <f t="shared" si="69"/>
        <v>0</v>
      </c>
      <c r="K263" s="41">
        <f t="shared" si="70"/>
        <v>0</v>
      </c>
      <c r="L263" s="94">
        <f t="shared" si="71"/>
        <v>0</v>
      </c>
    </row>
    <row r="264" spans="1:12" ht="15">
      <c r="A264" s="110" t="s">
        <v>229</v>
      </c>
      <c r="B264" s="23" t="s">
        <v>249</v>
      </c>
      <c r="C264" s="6" t="s">
        <v>42</v>
      </c>
      <c r="D264" s="38">
        <v>100</v>
      </c>
      <c r="E264" s="26"/>
      <c r="F264" s="52">
        <f t="shared" si="66"/>
        <v>0</v>
      </c>
      <c r="G264" s="53">
        <f t="shared" si="67"/>
        <v>0</v>
      </c>
      <c r="H264" s="123">
        <f t="shared" si="68"/>
        <v>0</v>
      </c>
      <c r="I264" s="138"/>
      <c r="J264" s="66">
        <f t="shared" si="69"/>
        <v>0</v>
      </c>
      <c r="K264" s="41">
        <f t="shared" si="70"/>
        <v>0</v>
      </c>
      <c r="L264" s="94">
        <f t="shared" si="71"/>
        <v>0</v>
      </c>
    </row>
    <row r="265" spans="1:12" ht="15">
      <c r="A265" s="110" t="s">
        <v>230</v>
      </c>
      <c r="B265" s="23" t="s">
        <v>196</v>
      </c>
      <c r="C265" s="6" t="s">
        <v>44</v>
      </c>
      <c r="D265" s="38">
        <v>20</v>
      </c>
      <c r="E265" s="26"/>
      <c r="F265" s="52">
        <f t="shared" si="66"/>
        <v>0</v>
      </c>
      <c r="G265" s="53">
        <f t="shared" si="67"/>
        <v>0</v>
      </c>
      <c r="H265" s="123">
        <f t="shared" si="68"/>
        <v>0</v>
      </c>
      <c r="I265" s="138"/>
      <c r="J265" s="66">
        <f t="shared" si="69"/>
        <v>0</v>
      </c>
      <c r="K265" s="41">
        <f t="shared" si="70"/>
        <v>0</v>
      </c>
      <c r="L265" s="94">
        <f t="shared" si="71"/>
        <v>0</v>
      </c>
    </row>
    <row r="266" spans="1:12" ht="15">
      <c r="A266" s="110" t="s">
        <v>231</v>
      </c>
      <c r="B266" s="20" t="s">
        <v>302</v>
      </c>
      <c r="C266" s="20" t="s">
        <v>110</v>
      </c>
      <c r="D266" s="62">
        <v>300</v>
      </c>
      <c r="E266" s="26"/>
      <c r="F266" s="52">
        <f t="shared" si="66"/>
        <v>0</v>
      </c>
      <c r="G266" s="53">
        <f t="shared" si="67"/>
        <v>0</v>
      </c>
      <c r="H266" s="123">
        <f t="shared" si="68"/>
        <v>0</v>
      </c>
      <c r="I266" s="138"/>
      <c r="J266" s="66">
        <f t="shared" si="69"/>
        <v>0</v>
      </c>
      <c r="K266" s="41">
        <f t="shared" si="70"/>
        <v>0</v>
      </c>
      <c r="L266" s="94">
        <f t="shared" si="71"/>
        <v>0</v>
      </c>
    </row>
    <row r="267" spans="1:12" ht="15">
      <c r="A267" s="110" t="s">
        <v>232</v>
      </c>
      <c r="B267" s="6" t="s">
        <v>126</v>
      </c>
      <c r="C267" s="6" t="s">
        <v>81</v>
      </c>
      <c r="D267" s="38">
        <v>10</v>
      </c>
      <c r="E267" s="26"/>
      <c r="F267" s="52">
        <f t="shared" si="66"/>
        <v>0</v>
      </c>
      <c r="G267" s="53">
        <f t="shared" si="67"/>
        <v>0</v>
      </c>
      <c r="H267" s="123">
        <f t="shared" si="68"/>
        <v>0</v>
      </c>
      <c r="I267" s="138"/>
      <c r="J267" s="66">
        <f t="shared" si="69"/>
        <v>0</v>
      </c>
      <c r="K267" s="41">
        <f t="shared" si="70"/>
        <v>0</v>
      </c>
      <c r="L267" s="94">
        <f t="shared" si="71"/>
        <v>0</v>
      </c>
    </row>
    <row r="268" spans="1:12" ht="15">
      <c r="A268" s="110" t="s">
        <v>233</v>
      </c>
      <c r="B268" s="6" t="s">
        <v>285</v>
      </c>
      <c r="C268" s="20" t="s">
        <v>57</v>
      </c>
      <c r="D268" s="38">
        <v>10</v>
      </c>
      <c r="E268" s="26"/>
      <c r="F268" s="52">
        <f t="shared" si="66"/>
        <v>0</v>
      </c>
      <c r="G268" s="53">
        <f t="shared" si="67"/>
        <v>0</v>
      </c>
      <c r="H268" s="123">
        <f t="shared" si="68"/>
        <v>0</v>
      </c>
      <c r="I268" s="137"/>
      <c r="J268" s="66">
        <f t="shared" si="69"/>
        <v>0</v>
      </c>
      <c r="K268" s="41">
        <f t="shared" si="70"/>
        <v>0</v>
      </c>
      <c r="L268" s="94">
        <f t="shared" si="71"/>
        <v>0</v>
      </c>
    </row>
    <row r="269" spans="1:12" ht="15">
      <c r="A269" s="110" t="s">
        <v>234</v>
      </c>
      <c r="B269" s="6" t="s">
        <v>201</v>
      </c>
      <c r="C269" s="6" t="s">
        <v>47</v>
      </c>
      <c r="D269" s="38">
        <v>1000</v>
      </c>
      <c r="E269" s="26"/>
      <c r="F269" s="52">
        <f t="shared" si="66"/>
        <v>0</v>
      </c>
      <c r="G269" s="53">
        <f t="shared" si="67"/>
        <v>0</v>
      </c>
      <c r="H269" s="123">
        <f t="shared" si="68"/>
        <v>0</v>
      </c>
      <c r="I269" s="137"/>
      <c r="J269" s="66">
        <f t="shared" si="69"/>
        <v>0</v>
      </c>
      <c r="K269" s="41">
        <f t="shared" si="70"/>
        <v>0</v>
      </c>
      <c r="L269" s="94">
        <f t="shared" si="71"/>
        <v>0</v>
      </c>
    </row>
    <row r="270" spans="1:12" ht="15">
      <c r="A270" s="110" t="s">
        <v>235</v>
      </c>
      <c r="B270" s="6" t="s">
        <v>72</v>
      </c>
      <c r="C270" s="6" t="s">
        <v>168</v>
      </c>
      <c r="D270" s="38">
        <v>100</v>
      </c>
      <c r="E270" s="26"/>
      <c r="F270" s="52">
        <f t="shared" si="66"/>
        <v>0</v>
      </c>
      <c r="G270" s="53">
        <f t="shared" si="67"/>
        <v>0</v>
      </c>
      <c r="H270" s="123">
        <f t="shared" si="68"/>
        <v>0</v>
      </c>
      <c r="I270" s="137"/>
      <c r="J270" s="66">
        <f t="shared" si="69"/>
        <v>0</v>
      </c>
      <c r="K270" s="41">
        <f t="shared" si="70"/>
        <v>0</v>
      </c>
      <c r="L270" s="94">
        <f t="shared" si="71"/>
        <v>0</v>
      </c>
    </row>
    <row r="271" spans="1:12" ht="15">
      <c r="A271" s="110" t="s">
        <v>236</v>
      </c>
      <c r="B271" s="6" t="s">
        <v>66</v>
      </c>
      <c r="C271" s="6" t="s">
        <v>49</v>
      </c>
      <c r="D271" s="38">
        <v>100</v>
      </c>
      <c r="E271" s="26"/>
      <c r="F271" s="52">
        <f t="shared" si="66"/>
        <v>0</v>
      </c>
      <c r="G271" s="53">
        <f t="shared" si="67"/>
        <v>0</v>
      </c>
      <c r="H271" s="123">
        <f t="shared" si="68"/>
        <v>0</v>
      </c>
      <c r="I271" s="137"/>
      <c r="J271" s="66">
        <f t="shared" si="69"/>
        <v>0</v>
      </c>
      <c r="K271" s="41">
        <f t="shared" si="70"/>
        <v>0</v>
      </c>
      <c r="L271" s="94">
        <f t="shared" si="71"/>
        <v>0</v>
      </c>
    </row>
    <row r="272" spans="1:12" ht="15" thickBot="1">
      <c r="A272" s="110" t="s">
        <v>237</v>
      </c>
      <c r="B272" s="6" t="s">
        <v>286</v>
      </c>
      <c r="C272" s="25" t="s">
        <v>50</v>
      </c>
      <c r="D272" s="38">
        <v>500</v>
      </c>
      <c r="E272" s="27"/>
      <c r="F272" s="52">
        <f t="shared" si="66"/>
        <v>0</v>
      </c>
      <c r="G272" s="53">
        <f t="shared" si="67"/>
        <v>0</v>
      </c>
      <c r="H272" s="123">
        <f t="shared" si="68"/>
        <v>0</v>
      </c>
      <c r="I272" s="137"/>
      <c r="J272" s="66">
        <f t="shared" si="69"/>
        <v>0</v>
      </c>
      <c r="K272" s="41">
        <f t="shared" si="70"/>
        <v>0</v>
      </c>
      <c r="L272" s="94">
        <f t="shared" si="71"/>
        <v>0</v>
      </c>
    </row>
    <row r="273" spans="1:12" ht="13.5" thickBot="1">
      <c r="A273" s="169" t="s">
        <v>253</v>
      </c>
      <c r="B273" s="170"/>
      <c r="C273" s="78"/>
      <c r="D273" s="78"/>
      <c r="E273" s="78"/>
      <c r="F273" s="96">
        <f>SUM(F259:F272)</f>
        <v>0</v>
      </c>
      <c r="G273" s="81">
        <f>SUM(G259:G272)</f>
        <v>0</v>
      </c>
      <c r="H273" s="126">
        <f>SUM(H259:H272)</f>
        <v>0</v>
      </c>
      <c r="I273" s="136"/>
      <c r="J273" s="96">
        <f>SUM(J259:J272)</f>
        <v>0</v>
      </c>
      <c r="K273" s="81">
        <f>SUM(K259:K272)</f>
        <v>0</v>
      </c>
      <c r="L273" s="81">
        <f>SUM(L259:L272)</f>
        <v>0</v>
      </c>
    </row>
    <row r="274" spans="1:12" ht="13.5" thickBot="1">
      <c r="A274" s="182"/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4"/>
    </row>
    <row r="275" spans="1:12" ht="15.75" thickBot="1">
      <c r="A275" s="177" t="s">
        <v>254</v>
      </c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9"/>
    </row>
    <row r="276" spans="1:12" ht="15">
      <c r="A276" s="110" t="s">
        <v>224</v>
      </c>
      <c r="B276" s="46" t="s">
        <v>180</v>
      </c>
      <c r="C276" s="20" t="s">
        <v>181</v>
      </c>
      <c r="D276" s="62">
        <v>700</v>
      </c>
      <c r="E276" s="51"/>
      <c r="F276" s="52">
        <f>D276*E276</f>
        <v>0</v>
      </c>
      <c r="G276" s="53">
        <f>F276*0.08</f>
        <v>0</v>
      </c>
      <c r="H276" s="123">
        <f>F276*1.08</f>
        <v>0</v>
      </c>
      <c r="I276" s="138"/>
      <c r="J276" s="66">
        <f>D276*I276</f>
        <v>0</v>
      </c>
      <c r="K276" s="41">
        <f>J276*0</f>
        <v>0</v>
      </c>
      <c r="L276" s="94">
        <f>J276</f>
        <v>0</v>
      </c>
    </row>
    <row r="277" spans="1:12" ht="15">
      <c r="A277" s="110" t="s">
        <v>225</v>
      </c>
      <c r="B277" s="46" t="s">
        <v>300</v>
      </c>
      <c r="C277" s="20" t="s">
        <v>301</v>
      </c>
      <c r="D277" s="62">
        <v>50</v>
      </c>
      <c r="E277" s="26"/>
      <c r="F277" s="52">
        <f aca="true" t="shared" si="72" ref="F277:F289">D277*E277</f>
        <v>0</v>
      </c>
      <c r="G277" s="53">
        <f aca="true" t="shared" si="73" ref="G277:G289">F277*0.08</f>
        <v>0</v>
      </c>
      <c r="H277" s="123">
        <f aca="true" t="shared" si="74" ref="H277:H289">F277*1.08</f>
        <v>0</v>
      </c>
      <c r="I277" s="138"/>
      <c r="J277" s="66">
        <f aca="true" t="shared" si="75" ref="J277:J289">D277*I277</f>
        <v>0</v>
      </c>
      <c r="K277" s="41">
        <f aca="true" t="shared" si="76" ref="K277:K289">J277*0</f>
        <v>0</v>
      </c>
      <c r="L277" s="94">
        <f aca="true" t="shared" si="77" ref="L277:L289">J277</f>
        <v>0</v>
      </c>
    </row>
    <row r="278" spans="1:12" ht="15">
      <c r="A278" s="110" t="s">
        <v>226</v>
      </c>
      <c r="B278" s="21" t="s">
        <v>118</v>
      </c>
      <c r="C278" s="67" t="s">
        <v>102</v>
      </c>
      <c r="D278" s="51">
        <v>50</v>
      </c>
      <c r="E278" s="41"/>
      <c r="F278" s="52">
        <f t="shared" si="72"/>
        <v>0</v>
      </c>
      <c r="G278" s="53">
        <f t="shared" si="73"/>
        <v>0</v>
      </c>
      <c r="H278" s="123">
        <f t="shared" si="74"/>
        <v>0</v>
      </c>
      <c r="I278" s="138"/>
      <c r="J278" s="66">
        <f t="shared" si="75"/>
        <v>0</v>
      </c>
      <c r="K278" s="41">
        <f t="shared" si="76"/>
        <v>0</v>
      </c>
      <c r="L278" s="94">
        <f t="shared" si="77"/>
        <v>0</v>
      </c>
    </row>
    <row r="279" spans="1:12" ht="15" customHeight="1">
      <c r="A279" s="110" t="s">
        <v>227</v>
      </c>
      <c r="B279" s="6" t="s">
        <v>287</v>
      </c>
      <c r="C279" s="20" t="s">
        <v>39</v>
      </c>
      <c r="D279" s="38">
        <v>30</v>
      </c>
      <c r="E279" s="26"/>
      <c r="F279" s="52">
        <f t="shared" si="72"/>
        <v>0</v>
      </c>
      <c r="G279" s="53">
        <f t="shared" si="73"/>
        <v>0</v>
      </c>
      <c r="H279" s="123">
        <f t="shared" si="74"/>
        <v>0</v>
      </c>
      <c r="I279" s="138"/>
      <c r="J279" s="66">
        <f t="shared" si="75"/>
        <v>0</v>
      </c>
      <c r="K279" s="41">
        <f t="shared" si="76"/>
        <v>0</v>
      </c>
      <c r="L279" s="94">
        <f t="shared" si="77"/>
        <v>0</v>
      </c>
    </row>
    <row r="280" spans="1:12" ht="26.25">
      <c r="A280" s="110" t="s">
        <v>228</v>
      </c>
      <c r="B280" s="37" t="s">
        <v>123</v>
      </c>
      <c r="C280" s="13" t="s">
        <v>195</v>
      </c>
      <c r="D280" s="93">
        <v>50</v>
      </c>
      <c r="E280" s="26"/>
      <c r="F280" s="52">
        <f t="shared" si="72"/>
        <v>0</v>
      </c>
      <c r="G280" s="53">
        <f t="shared" si="73"/>
        <v>0</v>
      </c>
      <c r="H280" s="123">
        <f t="shared" si="74"/>
        <v>0</v>
      </c>
      <c r="I280" s="138"/>
      <c r="J280" s="66">
        <f t="shared" si="75"/>
        <v>0</v>
      </c>
      <c r="K280" s="41">
        <f t="shared" si="76"/>
        <v>0</v>
      </c>
      <c r="L280" s="94">
        <f t="shared" si="77"/>
        <v>0</v>
      </c>
    </row>
    <row r="281" spans="1:12" ht="15">
      <c r="A281" s="110" t="s">
        <v>229</v>
      </c>
      <c r="B281" s="23" t="s">
        <v>125</v>
      </c>
      <c r="C281" s="6" t="s">
        <v>42</v>
      </c>
      <c r="D281" s="38">
        <v>100</v>
      </c>
      <c r="E281" s="26"/>
      <c r="F281" s="52">
        <f t="shared" si="72"/>
        <v>0</v>
      </c>
      <c r="G281" s="53">
        <f t="shared" si="73"/>
        <v>0</v>
      </c>
      <c r="H281" s="123">
        <f t="shared" si="74"/>
        <v>0</v>
      </c>
      <c r="I281" s="138"/>
      <c r="J281" s="66">
        <f t="shared" si="75"/>
        <v>0</v>
      </c>
      <c r="K281" s="41">
        <f t="shared" si="76"/>
        <v>0</v>
      </c>
      <c r="L281" s="94">
        <f t="shared" si="77"/>
        <v>0</v>
      </c>
    </row>
    <row r="282" spans="1:12" ht="15">
      <c r="A282" s="110" t="s">
        <v>230</v>
      </c>
      <c r="B282" s="23" t="s">
        <v>196</v>
      </c>
      <c r="C282" s="6" t="s">
        <v>44</v>
      </c>
      <c r="D282" s="38">
        <v>20</v>
      </c>
      <c r="E282" s="26"/>
      <c r="F282" s="52">
        <f t="shared" si="72"/>
        <v>0</v>
      </c>
      <c r="G282" s="53">
        <f t="shared" si="73"/>
        <v>0</v>
      </c>
      <c r="H282" s="123">
        <f t="shared" si="74"/>
        <v>0</v>
      </c>
      <c r="I282" s="138"/>
      <c r="J282" s="66">
        <f t="shared" si="75"/>
        <v>0</v>
      </c>
      <c r="K282" s="41">
        <f t="shared" si="76"/>
        <v>0</v>
      </c>
      <c r="L282" s="94">
        <f t="shared" si="77"/>
        <v>0</v>
      </c>
    </row>
    <row r="283" spans="1:12" ht="15">
      <c r="A283" s="110" t="s">
        <v>231</v>
      </c>
      <c r="B283" s="20" t="s">
        <v>302</v>
      </c>
      <c r="C283" s="20" t="s">
        <v>110</v>
      </c>
      <c r="D283" s="62">
        <v>300</v>
      </c>
      <c r="E283" s="26"/>
      <c r="F283" s="52">
        <f t="shared" si="72"/>
        <v>0</v>
      </c>
      <c r="G283" s="53">
        <f t="shared" si="73"/>
        <v>0</v>
      </c>
      <c r="H283" s="123">
        <f t="shared" si="74"/>
        <v>0</v>
      </c>
      <c r="I283" s="138"/>
      <c r="J283" s="66">
        <f t="shared" si="75"/>
        <v>0</v>
      </c>
      <c r="K283" s="41">
        <f t="shared" si="76"/>
        <v>0</v>
      </c>
      <c r="L283" s="94">
        <f t="shared" si="77"/>
        <v>0</v>
      </c>
    </row>
    <row r="284" spans="1:12" ht="15">
      <c r="A284" s="110" t="s">
        <v>232</v>
      </c>
      <c r="B284" s="6" t="s">
        <v>126</v>
      </c>
      <c r="C284" s="6" t="s">
        <v>81</v>
      </c>
      <c r="D284" s="38">
        <v>10</v>
      </c>
      <c r="E284" s="26"/>
      <c r="F284" s="52">
        <f t="shared" si="72"/>
        <v>0</v>
      </c>
      <c r="G284" s="53">
        <f t="shared" si="73"/>
        <v>0</v>
      </c>
      <c r="H284" s="123">
        <f t="shared" si="74"/>
        <v>0</v>
      </c>
      <c r="I284" s="138"/>
      <c r="J284" s="66">
        <f t="shared" si="75"/>
        <v>0</v>
      </c>
      <c r="K284" s="41">
        <f t="shared" si="76"/>
        <v>0</v>
      </c>
      <c r="L284" s="94">
        <f t="shared" si="77"/>
        <v>0</v>
      </c>
    </row>
    <row r="285" spans="1:12" ht="15">
      <c r="A285" s="110" t="s">
        <v>233</v>
      </c>
      <c r="B285" s="6" t="s">
        <v>285</v>
      </c>
      <c r="C285" s="20" t="s">
        <v>57</v>
      </c>
      <c r="D285" s="38">
        <v>10</v>
      </c>
      <c r="E285" s="26"/>
      <c r="F285" s="52">
        <f t="shared" si="72"/>
        <v>0</v>
      </c>
      <c r="G285" s="53">
        <f t="shared" si="73"/>
        <v>0</v>
      </c>
      <c r="H285" s="123">
        <f t="shared" si="74"/>
        <v>0</v>
      </c>
      <c r="I285" s="138"/>
      <c r="J285" s="66">
        <f t="shared" si="75"/>
        <v>0</v>
      </c>
      <c r="K285" s="41">
        <f t="shared" si="76"/>
        <v>0</v>
      </c>
      <c r="L285" s="94">
        <f t="shared" si="77"/>
        <v>0</v>
      </c>
    </row>
    <row r="286" spans="1:12" ht="15">
      <c r="A286" s="110" t="s">
        <v>234</v>
      </c>
      <c r="B286" s="6" t="s">
        <v>201</v>
      </c>
      <c r="C286" s="6" t="s">
        <v>47</v>
      </c>
      <c r="D286" s="38">
        <v>2000</v>
      </c>
      <c r="E286" s="26"/>
      <c r="F286" s="52">
        <f t="shared" si="72"/>
        <v>0</v>
      </c>
      <c r="G286" s="53">
        <f t="shared" si="73"/>
        <v>0</v>
      </c>
      <c r="H286" s="123">
        <f t="shared" si="74"/>
        <v>0</v>
      </c>
      <c r="I286" s="138"/>
      <c r="J286" s="66">
        <f t="shared" si="75"/>
        <v>0</v>
      </c>
      <c r="K286" s="41">
        <f t="shared" si="76"/>
        <v>0</v>
      </c>
      <c r="L286" s="94">
        <f t="shared" si="77"/>
        <v>0</v>
      </c>
    </row>
    <row r="287" spans="1:12" ht="15">
      <c r="A287" s="110" t="s">
        <v>235</v>
      </c>
      <c r="B287" s="6" t="s">
        <v>72</v>
      </c>
      <c r="C287" s="6" t="s">
        <v>168</v>
      </c>
      <c r="D287" s="38">
        <v>100</v>
      </c>
      <c r="E287" s="26"/>
      <c r="F287" s="52">
        <f t="shared" si="72"/>
        <v>0</v>
      </c>
      <c r="G287" s="53">
        <f t="shared" si="73"/>
        <v>0</v>
      </c>
      <c r="H287" s="123">
        <f t="shared" si="74"/>
        <v>0</v>
      </c>
      <c r="I287" s="138"/>
      <c r="J287" s="66">
        <f t="shared" si="75"/>
        <v>0</v>
      </c>
      <c r="K287" s="41">
        <f t="shared" si="76"/>
        <v>0</v>
      </c>
      <c r="L287" s="94">
        <f t="shared" si="77"/>
        <v>0</v>
      </c>
    </row>
    <row r="288" spans="1:12" ht="15">
      <c r="A288" s="110" t="s">
        <v>236</v>
      </c>
      <c r="B288" s="6" t="s">
        <v>66</v>
      </c>
      <c r="C288" s="6" t="s">
        <v>49</v>
      </c>
      <c r="D288" s="38">
        <v>100</v>
      </c>
      <c r="E288" s="26"/>
      <c r="F288" s="52">
        <f t="shared" si="72"/>
        <v>0</v>
      </c>
      <c r="G288" s="53">
        <f t="shared" si="73"/>
        <v>0</v>
      </c>
      <c r="H288" s="123">
        <f t="shared" si="74"/>
        <v>0</v>
      </c>
      <c r="I288" s="137"/>
      <c r="J288" s="66">
        <f t="shared" si="75"/>
        <v>0</v>
      </c>
      <c r="K288" s="41">
        <f t="shared" si="76"/>
        <v>0</v>
      </c>
      <c r="L288" s="94">
        <f t="shared" si="77"/>
        <v>0</v>
      </c>
    </row>
    <row r="289" spans="1:12" ht="15" thickBot="1">
      <c r="A289" s="110" t="s">
        <v>237</v>
      </c>
      <c r="B289" s="6" t="s">
        <v>286</v>
      </c>
      <c r="C289" s="25" t="s">
        <v>50</v>
      </c>
      <c r="D289" s="38">
        <v>200</v>
      </c>
      <c r="E289" s="27"/>
      <c r="F289" s="52">
        <f t="shared" si="72"/>
        <v>0</v>
      </c>
      <c r="G289" s="53">
        <f t="shared" si="73"/>
        <v>0</v>
      </c>
      <c r="H289" s="123">
        <f t="shared" si="74"/>
        <v>0</v>
      </c>
      <c r="I289" s="137"/>
      <c r="J289" s="66">
        <f t="shared" si="75"/>
        <v>0</v>
      </c>
      <c r="K289" s="41">
        <f t="shared" si="76"/>
        <v>0</v>
      </c>
      <c r="L289" s="94">
        <f t="shared" si="77"/>
        <v>0</v>
      </c>
    </row>
    <row r="290" spans="1:12" ht="13.5" thickBot="1">
      <c r="A290" s="169" t="s">
        <v>255</v>
      </c>
      <c r="B290" s="170"/>
      <c r="C290" s="117"/>
      <c r="D290" s="78"/>
      <c r="E290" s="78"/>
      <c r="F290" s="96">
        <f>SUM(F276:F289)</f>
        <v>0</v>
      </c>
      <c r="G290" s="81">
        <f>SUM(G276:G289)</f>
        <v>0</v>
      </c>
      <c r="H290" s="126">
        <f>SUM(H276:H289)</f>
        <v>0</v>
      </c>
      <c r="I290" s="136"/>
      <c r="J290" s="96">
        <f>SUM(J276:J289)</f>
        <v>0</v>
      </c>
      <c r="K290" s="81">
        <f>SUM(K276:K289)</f>
        <v>0</v>
      </c>
      <c r="L290" s="81">
        <f>SUM(L276:L289)</f>
        <v>0</v>
      </c>
    </row>
    <row r="291" spans="1:12" ht="13.5" thickBot="1">
      <c r="A291" s="182"/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4"/>
    </row>
    <row r="292" spans="1:12" ht="15.75" thickBot="1">
      <c r="A292" s="177" t="s">
        <v>256</v>
      </c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9"/>
    </row>
    <row r="293" spans="1:12" ht="15">
      <c r="A293" s="110" t="s">
        <v>224</v>
      </c>
      <c r="B293" s="46" t="s">
        <v>180</v>
      </c>
      <c r="C293" s="20" t="s">
        <v>181</v>
      </c>
      <c r="D293" s="62">
        <v>700</v>
      </c>
      <c r="E293" s="51"/>
      <c r="F293" s="52">
        <f aca="true" t="shared" si="78" ref="F293:F306">D293*E293</f>
        <v>0</v>
      </c>
      <c r="G293" s="53">
        <f aca="true" t="shared" si="79" ref="G293:G306">F293*0.08</f>
        <v>0</v>
      </c>
      <c r="H293" s="123">
        <f aca="true" t="shared" si="80" ref="H293:H306">F293*1.08</f>
        <v>0</v>
      </c>
      <c r="I293" s="135"/>
      <c r="J293" s="66">
        <f>D293*I293</f>
        <v>0</v>
      </c>
      <c r="K293" s="41">
        <f aca="true" t="shared" si="81" ref="K293:K306">J293*0</f>
        <v>0</v>
      </c>
      <c r="L293" s="94">
        <f>J293</f>
        <v>0</v>
      </c>
    </row>
    <row r="294" spans="1:12" ht="15">
      <c r="A294" s="110" t="s">
        <v>225</v>
      </c>
      <c r="B294" s="46" t="s">
        <v>300</v>
      </c>
      <c r="C294" s="20" t="s">
        <v>301</v>
      </c>
      <c r="D294" s="62">
        <v>50</v>
      </c>
      <c r="E294" s="26"/>
      <c r="F294" s="52">
        <f t="shared" si="78"/>
        <v>0</v>
      </c>
      <c r="G294" s="53">
        <f t="shared" si="79"/>
        <v>0</v>
      </c>
      <c r="H294" s="123">
        <f t="shared" si="80"/>
        <v>0</v>
      </c>
      <c r="I294" s="139"/>
      <c r="J294" s="66">
        <f aca="true" t="shared" si="82" ref="J294:J306">D294*I294</f>
        <v>0</v>
      </c>
      <c r="K294" s="41">
        <f t="shared" si="81"/>
        <v>0</v>
      </c>
      <c r="L294" s="94">
        <f aca="true" t="shared" si="83" ref="L294:L306">J294</f>
        <v>0</v>
      </c>
    </row>
    <row r="295" spans="1:12" ht="15">
      <c r="A295" s="110" t="s">
        <v>226</v>
      </c>
      <c r="B295" s="21" t="s">
        <v>118</v>
      </c>
      <c r="C295" s="67" t="s">
        <v>102</v>
      </c>
      <c r="D295" s="118">
        <v>50</v>
      </c>
      <c r="E295" s="41"/>
      <c r="F295" s="52">
        <f t="shared" si="78"/>
        <v>0</v>
      </c>
      <c r="G295" s="53">
        <f t="shared" si="79"/>
        <v>0</v>
      </c>
      <c r="H295" s="123">
        <f t="shared" si="80"/>
        <v>0</v>
      </c>
      <c r="I295" s="139"/>
      <c r="J295" s="66">
        <f t="shared" si="82"/>
        <v>0</v>
      </c>
      <c r="K295" s="41">
        <f t="shared" si="81"/>
        <v>0</v>
      </c>
      <c r="L295" s="94">
        <f t="shared" si="83"/>
        <v>0</v>
      </c>
    </row>
    <row r="296" spans="1:12" ht="12" customHeight="1">
      <c r="A296" s="110" t="s">
        <v>227</v>
      </c>
      <c r="B296" s="6" t="s">
        <v>287</v>
      </c>
      <c r="C296" s="20" t="s">
        <v>39</v>
      </c>
      <c r="D296" s="38">
        <v>20</v>
      </c>
      <c r="E296" s="26"/>
      <c r="F296" s="52">
        <f t="shared" si="78"/>
        <v>0</v>
      </c>
      <c r="G296" s="53">
        <f t="shared" si="79"/>
        <v>0</v>
      </c>
      <c r="H296" s="123">
        <f t="shared" si="80"/>
        <v>0</v>
      </c>
      <c r="I296" s="139"/>
      <c r="J296" s="66">
        <f t="shared" si="82"/>
        <v>0</v>
      </c>
      <c r="K296" s="41">
        <f t="shared" si="81"/>
        <v>0</v>
      </c>
      <c r="L296" s="94">
        <f t="shared" si="83"/>
        <v>0</v>
      </c>
    </row>
    <row r="297" spans="1:12" ht="26.25">
      <c r="A297" s="110" t="s">
        <v>228</v>
      </c>
      <c r="B297" s="37" t="s">
        <v>123</v>
      </c>
      <c r="C297" s="13" t="s">
        <v>195</v>
      </c>
      <c r="D297" s="93">
        <v>50</v>
      </c>
      <c r="E297" s="26"/>
      <c r="F297" s="52">
        <f t="shared" si="78"/>
        <v>0</v>
      </c>
      <c r="G297" s="53">
        <f t="shared" si="79"/>
        <v>0</v>
      </c>
      <c r="H297" s="123">
        <f t="shared" si="80"/>
        <v>0</v>
      </c>
      <c r="I297" s="139"/>
      <c r="J297" s="66">
        <f t="shared" si="82"/>
        <v>0</v>
      </c>
      <c r="K297" s="41">
        <f t="shared" si="81"/>
        <v>0</v>
      </c>
      <c r="L297" s="94">
        <f t="shared" si="83"/>
        <v>0</v>
      </c>
    </row>
    <row r="298" spans="1:12" ht="15">
      <c r="A298" s="110" t="s">
        <v>229</v>
      </c>
      <c r="B298" s="23" t="s">
        <v>125</v>
      </c>
      <c r="C298" s="6" t="s">
        <v>42</v>
      </c>
      <c r="D298" s="38">
        <v>100</v>
      </c>
      <c r="E298" s="26"/>
      <c r="F298" s="52">
        <f t="shared" si="78"/>
        <v>0</v>
      </c>
      <c r="G298" s="53">
        <f t="shared" si="79"/>
        <v>0</v>
      </c>
      <c r="H298" s="123">
        <f t="shared" si="80"/>
        <v>0</v>
      </c>
      <c r="I298" s="139"/>
      <c r="J298" s="66">
        <f t="shared" si="82"/>
        <v>0</v>
      </c>
      <c r="K298" s="41">
        <f t="shared" si="81"/>
        <v>0</v>
      </c>
      <c r="L298" s="94">
        <f t="shared" si="83"/>
        <v>0</v>
      </c>
    </row>
    <row r="299" spans="1:12" ht="15">
      <c r="A299" s="110" t="s">
        <v>230</v>
      </c>
      <c r="B299" s="23" t="s">
        <v>196</v>
      </c>
      <c r="C299" s="6" t="s">
        <v>44</v>
      </c>
      <c r="D299" s="38">
        <v>20</v>
      </c>
      <c r="E299" s="26"/>
      <c r="F299" s="52">
        <f t="shared" si="78"/>
        <v>0</v>
      </c>
      <c r="G299" s="53">
        <f t="shared" si="79"/>
        <v>0</v>
      </c>
      <c r="H299" s="123">
        <f t="shared" si="80"/>
        <v>0</v>
      </c>
      <c r="I299" s="139"/>
      <c r="J299" s="66">
        <f t="shared" si="82"/>
        <v>0</v>
      </c>
      <c r="K299" s="41">
        <f t="shared" si="81"/>
        <v>0</v>
      </c>
      <c r="L299" s="94">
        <f t="shared" si="83"/>
        <v>0</v>
      </c>
    </row>
    <row r="300" spans="1:12" ht="15">
      <c r="A300" s="110" t="s">
        <v>231</v>
      </c>
      <c r="B300" s="20" t="s">
        <v>302</v>
      </c>
      <c r="C300" s="20" t="s">
        <v>110</v>
      </c>
      <c r="D300" s="62">
        <v>300</v>
      </c>
      <c r="E300" s="26"/>
      <c r="F300" s="52">
        <f t="shared" si="78"/>
        <v>0</v>
      </c>
      <c r="G300" s="53">
        <f t="shared" si="79"/>
        <v>0</v>
      </c>
      <c r="H300" s="123">
        <f t="shared" si="80"/>
        <v>0</v>
      </c>
      <c r="I300" s="139"/>
      <c r="J300" s="66">
        <f t="shared" si="82"/>
        <v>0</v>
      </c>
      <c r="K300" s="41">
        <f t="shared" si="81"/>
        <v>0</v>
      </c>
      <c r="L300" s="94">
        <f t="shared" si="83"/>
        <v>0</v>
      </c>
    </row>
    <row r="301" spans="1:12" ht="15">
      <c r="A301" s="110" t="s">
        <v>232</v>
      </c>
      <c r="B301" s="6" t="s">
        <v>126</v>
      </c>
      <c r="C301" s="6" t="s">
        <v>81</v>
      </c>
      <c r="D301" s="38">
        <v>10</v>
      </c>
      <c r="E301" s="26"/>
      <c r="F301" s="52">
        <f t="shared" si="78"/>
        <v>0</v>
      </c>
      <c r="G301" s="53">
        <f t="shared" si="79"/>
        <v>0</v>
      </c>
      <c r="H301" s="123">
        <f t="shared" si="80"/>
        <v>0</v>
      </c>
      <c r="I301" s="139"/>
      <c r="J301" s="66">
        <f t="shared" si="82"/>
        <v>0</v>
      </c>
      <c r="K301" s="41">
        <f t="shared" si="81"/>
        <v>0</v>
      </c>
      <c r="L301" s="94">
        <f t="shared" si="83"/>
        <v>0</v>
      </c>
    </row>
    <row r="302" spans="1:12" ht="15">
      <c r="A302" s="110" t="s">
        <v>233</v>
      </c>
      <c r="B302" s="6" t="s">
        <v>285</v>
      </c>
      <c r="C302" s="20" t="s">
        <v>57</v>
      </c>
      <c r="D302" s="38">
        <v>30</v>
      </c>
      <c r="E302" s="26"/>
      <c r="F302" s="52">
        <f t="shared" si="78"/>
        <v>0</v>
      </c>
      <c r="G302" s="53">
        <f t="shared" si="79"/>
        <v>0</v>
      </c>
      <c r="H302" s="123">
        <f t="shared" si="80"/>
        <v>0</v>
      </c>
      <c r="I302" s="139"/>
      <c r="J302" s="66">
        <f t="shared" si="82"/>
        <v>0</v>
      </c>
      <c r="K302" s="41">
        <f t="shared" si="81"/>
        <v>0</v>
      </c>
      <c r="L302" s="94">
        <f t="shared" si="83"/>
        <v>0</v>
      </c>
    </row>
    <row r="303" spans="1:12" ht="15">
      <c r="A303" s="110" t="s">
        <v>234</v>
      </c>
      <c r="B303" s="6" t="s">
        <v>201</v>
      </c>
      <c r="C303" s="6" t="s">
        <v>47</v>
      </c>
      <c r="D303" s="38">
        <v>500</v>
      </c>
      <c r="E303" s="26"/>
      <c r="F303" s="52">
        <f t="shared" si="78"/>
        <v>0</v>
      </c>
      <c r="G303" s="53">
        <f t="shared" si="79"/>
        <v>0</v>
      </c>
      <c r="H303" s="123">
        <f t="shared" si="80"/>
        <v>0</v>
      </c>
      <c r="I303" s="139"/>
      <c r="J303" s="66">
        <f t="shared" si="82"/>
        <v>0</v>
      </c>
      <c r="K303" s="41">
        <f t="shared" si="81"/>
        <v>0</v>
      </c>
      <c r="L303" s="94">
        <f t="shared" si="83"/>
        <v>0</v>
      </c>
    </row>
    <row r="304" spans="1:12" ht="15">
      <c r="A304" s="110" t="s">
        <v>235</v>
      </c>
      <c r="B304" s="6" t="s">
        <v>72</v>
      </c>
      <c r="C304" s="6" t="s">
        <v>168</v>
      </c>
      <c r="D304" s="38">
        <v>100</v>
      </c>
      <c r="E304" s="26"/>
      <c r="F304" s="52">
        <f t="shared" si="78"/>
        <v>0</v>
      </c>
      <c r="G304" s="53">
        <f t="shared" si="79"/>
        <v>0</v>
      </c>
      <c r="H304" s="123">
        <f t="shared" si="80"/>
        <v>0</v>
      </c>
      <c r="I304" s="139"/>
      <c r="J304" s="66">
        <f t="shared" si="82"/>
        <v>0</v>
      </c>
      <c r="K304" s="41">
        <f t="shared" si="81"/>
        <v>0</v>
      </c>
      <c r="L304" s="94">
        <f t="shared" si="83"/>
        <v>0</v>
      </c>
    </row>
    <row r="305" spans="1:12" ht="15">
      <c r="A305" s="110" t="s">
        <v>236</v>
      </c>
      <c r="B305" s="6" t="s">
        <v>66</v>
      </c>
      <c r="C305" s="6" t="s">
        <v>49</v>
      </c>
      <c r="D305" s="69">
        <v>100</v>
      </c>
      <c r="E305" s="26"/>
      <c r="F305" s="52">
        <f t="shared" si="78"/>
        <v>0</v>
      </c>
      <c r="G305" s="53">
        <f t="shared" si="79"/>
        <v>0</v>
      </c>
      <c r="H305" s="123">
        <f t="shared" si="80"/>
        <v>0</v>
      </c>
      <c r="I305" s="139"/>
      <c r="J305" s="66">
        <f t="shared" si="82"/>
        <v>0</v>
      </c>
      <c r="K305" s="41">
        <f t="shared" si="81"/>
        <v>0</v>
      </c>
      <c r="L305" s="94">
        <f t="shared" si="83"/>
        <v>0</v>
      </c>
    </row>
    <row r="306" spans="1:12" ht="15" thickBot="1">
      <c r="A306" s="110" t="s">
        <v>237</v>
      </c>
      <c r="B306" s="6" t="s">
        <v>286</v>
      </c>
      <c r="C306" s="25" t="s">
        <v>50</v>
      </c>
      <c r="D306" s="38">
        <v>200</v>
      </c>
      <c r="E306" s="27"/>
      <c r="F306" s="52">
        <f t="shared" si="78"/>
        <v>0</v>
      </c>
      <c r="G306" s="53">
        <f t="shared" si="79"/>
        <v>0</v>
      </c>
      <c r="H306" s="123">
        <f t="shared" si="80"/>
        <v>0</v>
      </c>
      <c r="I306" s="139"/>
      <c r="J306" s="66">
        <f t="shared" si="82"/>
        <v>0</v>
      </c>
      <c r="K306" s="41">
        <f t="shared" si="81"/>
        <v>0</v>
      </c>
      <c r="L306" s="94">
        <f t="shared" si="83"/>
        <v>0</v>
      </c>
    </row>
    <row r="307" spans="1:12" ht="13.5" thickBot="1">
      <c r="A307" s="169" t="s">
        <v>257</v>
      </c>
      <c r="B307" s="170"/>
      <c r="C307" s="78"/>
      <c r="D307" s="78"/>
      <c r="E307" s="78"/>
      <c r="F307" s="96">
        <f>SUM(F293:F306)</f>
        <v>0</v>
      </c>
      <c r="G307" s="81">
        <f>SUM(G293:G306)</f>
        <v>0</v>
      </c>
      <c r="H307" s="126">
        <f>SUM(H293:H306)</f>
        <v>0</v>
      </c>
      <c r="I307" s="136"/>
      <c r="J307" s="96">
        <f>SUM(J293:J306)</f>
        <v>0</v>
      </c>
      <c r="K307" s="81">
        <f>SUM(K293:K306)</f>
        <v>0</v>
      </c>
      <c r="L307" s="81">
        <f>SUM(L293:L306)</f>
        <v>0</v>
      </c>
    </row>
    <row r="308" spans="1:12" ht="13.5" thickBot="1">
      <c r="A308" s="182"/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4"/>
    </row>
    <row r="309" spans="1:12" ht="15.75" thickBot="1">
      <c r="A309" s="177" t="s">
        <v>258</v>
      </c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  <c r="L309" s="179"/>
    </row>
    <row r="310" spans="1:12" ht="12.75">
      <c r="A310" s="114" t="s">
        <v>0</v>
      </c>
      <c r="B310" s="29" t="s">
        <v>204</v>
      </c>
      <c r="C310" s="72" t="s">
        <v>11</v>
      </c>
      <c r="D310" s="51">
        <v>1000</v>
      </c>
      <c r="E310" s="73"/>
      <c r="F310" s="52">
        <f>D310*E310</f>
        <v>0</v>
      </c>
      <c r="G310" s="53">
        <f>F310*0.08</f>
        <v>0</v>
      </c>
      <c r="H310" s="123">
        <f>F310*1.08</f>
        <v>0</v>
      </c>
      <c r="I310" s="135"/>
      <c r="J310" s="66">
        <f>D310*I310</f>
        <v>0</v>
      </c>
      <c r="K310" s="41">
        <f>J310*0</f>
        <v>0</v>
      </c>
      <c r="L310" s="94">
        <f>J310</f>
        <v>0</v>
      </c>
    </row>
    <row r="311" spans="1:12" ht="12.75">
      <c r="A311" s="114" t="s">
        <v>1</v>
      </c>
      <c r="B311" s="25" t="s">
        <v>62</v>
      </c>
      <c r="C311" s="64" t="s">
        <v>16</v>
      </c>
      <c r="D311" s="38">
        <v>200</v>
      </c>
      <c r="E311" s="38"/>
      <c r="F311" s="52">
        <f aca="true" t="shared" si="84" ref="F311:F332">D311*E311</f>
        <v>0</v>
      </c>
      <c r="G311" s="53">
        <f aca="true" t="shared" si="85" ref="G311:G332">F311*0.08</f>
        <v>0</v>
      </c>
      <c r="H311" s="123">
        <f aca="true" t="shared" si="86" ref="H311:H332">F311*1.08</f>
        <v>0</v>
      </c>
      <c r="I311" s="135"/>
      <c r="J311" s="66">
        <f aca="true" t="shared" si="87" ref="J311:J332">D311*I311</f>
        <v>0</v>
      </c>
      <c r="K311" s="41">
        <f aca="true" t="shared" si="88" ref="K311:K332">J311*0</f>
        <v>0</v>
      </c>
      <c r="L311" s="94">
        <f aca="true" t="shared" si="89" ref="L311:L332">J311</f>
        <v>0</v>
      </c>
    </row>
    <row r="312" spans="1:12" ht="12.75">
      <c r="A312" s="114" t="s">
        <v>3</v>
      </c>
      <c r="B312" s="46" t="s">
        <v>180</v>
      </c>
      <c r="C312" s="20" t="s">
        <v>181</v>
      </c>
      <c r="D312" s="62">
        <v>1000</v>
      </c>
      <c r="E312" s="38"/>
      <c r="F312" s="52">
        <f t="shared" si="84"/>
        <v>0</v>
      </c>
      <c r="G312" s="53">
        <f t="shared" si="85"/>
        <v>0</v>
      </c>
      <c r="H312" s="123">
        <f t="shared" si="86"/>
        <v>0</v>
      </c>
      <c r="I312" s="135"/>
      <c r="J312" s="66">
        <f t="shared" si="87"/>
        <v>0</v>
      </c>
      <c r="K312" s="41">
        <f t="shared" si="88"/>
        <v>0</v>
      </c>
      <c r="L312" s="94">
        <f t="shared" si="89"/>
        <v>0</v>
      </c>
    </row>
    <row r="313" spans="1:12" ht="12.75">
      <c r="A313" s="114" t="s">
        <v>4</v>
      </c>
      <c r="B313" s="25" t="s">
        <v>64</v>
      </c>
      <c r="C313" s="64" t="s">
        <v>20</v>
      </c>
      <c r="D313" s="38">
        <v>100</v>
      </c>
      <c r="E313" s="38"/>
      <c r="F313" s="52">
        <f t="shared" si="84"/>
        <v>0</v>
      </c>
      <c r="G313" s="53">
        <f t="shared" si="85"/>
        <v>0</v>
      </c>
      <c r="H313" s="123">
        <f t="shared" si="86"/>
        <v>0</v>
      </c>
      <c r="I313" s="135"/>
      <c r="J313" s="66">
        <f t="shared" si="87"/>
        <v>0</v>
      </c>
      <c r="K313" s="41">
        <f t="shared" si="88"/>
        <v>0</v>
      </c>
      <c r="L313" s="94">
        <f t="shared" si="89"/>
        <v>0</v>
      </c>
    </row>
    <row r="314" spans="1:12" ht="12.75">
      <c r="A314" s="114" t="s">
        <v>5</v>
      </c>
      <c r="B314" s="46" t="s">
        <v>300</v>
      </c>
      <c r="C314" s="20" t="s">
        <v>301</v>
      </c>
      <c r="D314" s="62">
        <v>200</v>
      </c>
      <c r="E314" s="38"/>
      <c r="F314" s="52">
        <f t="shared" si="84"/>
        <v>0</v>
      </c>
      <c r="G314" s="53">
        <f t="shared" si="85"/>
        <v>0</v>
      </c>
      <c r="H314" s="123">
        <f t="shared" si="86"/>
        <v>0</v>
      </c>
      <c r="I314" s="135"/>
      <c r="J314" s="66">
        <f t="shared" si="87"/>
        <v>0</v>
      </c>
      <c r="K314" s="41">
        <f t="shared" si="88"/>
        <v>0</v>
      </c>
      <c r="L314" s="94">
        <f t="shared" si="89"/>
        <v>0</v>
      </c>
    </row>
    <row r="315" spans="1:12" ht="12.75">
      <c r="A315" s="114" t="s">
        <v>6</v>
      </c>
      <c r="B315" s="45" t="s">
        <v>86</v>
      </c>
      <c r="C315" s="22" t="s">
        <v>24</v>
      </c>
      <c r="D315" s="103">
        <v>100</v>
      </c>
      <c r="E315" s="38"/>
      <c r="F315" s="52">
        <f t="shared" si="84"/>
        <v>0</v>
      </c>
      <c r="G315" s="53">
        <f t="shared" si="85"/>
        <v>0</v>
      </c>
      <c r="H315" s="123">
        <f t="shared" si="86"/>
        <v>0</v>
      </c>
      <c r="I315" s="135"/>
      <c r="J315" s="66">
        <f t="shared" si="87"/>
        <v>0</v>
      </c>
      <c r="K315" s="41">
        <f t="shared" si="88"/>
        <v>0</v>
      </c>
      <c r="L315" s="94">
        <f t="shared" si="89"/>
        <v>0</v>
      </c>
    </row>
    <row r="316" spans="1:12" ht="12.75">
      <c r="A316" s="114" t="s">
        <v>51</v>
      </c>
      <c r="B316" s="25" t="s">
        <v>205</v>
      </c>
      <c r="C316" s="64" t="s">
        <v>28</v>
      </c>
      <c r="D316" s="38">
        <v>100</v>
      </c>
      <c r="E316" s="38"/>
      <c r="F316" s="52">
        <f t="shared" si="84"/>
        <v>0</v>
      </c>
      <c r="G316" s="53">
        <f t="shared" si="85"/>
        <v>0</v>
      </c>
      <c r="H316" s="123">
        <f t="shared" si="86"/>
        <v>0</v>
      </c>
      <c r="I316" s="135"/>
      <c r="J316" s="66">
        <f t="shared" si="87"/>
        <v>0</v>
      </c>
      <c r="K316" s="41">
        <f t="shared" si="88"/>
        <v>0</v>
      </c>
      <c r="L316" s="94">
        <f t="shared" si="89"/>
        <v>0</v>
      </c>
    </row>
    <row r="317" spans="1:12" ht="12.75">
      <c r="A317" s="114" t="s">
        <v>52</v>
      </c>
      <c r="B317" s="25" t="s">
        <v>206</v>
      </c>
      <c r="C317" s="64" t="s">
        <v>26</v>
      </c>
      <c r="D317" s="38">
        <v>1000</v>
      </c>
      <c r="E317" s="38"/>
      <c r="F317" s="52">
        <f t="shared" si="84"/>
        <v>0</v>
      </c>
      <c r="G317" s="53">
        <f t="shared" si="85"/>
        <v>0</v>
      </c>
      <c r="H317" s="123">
        <f t="shared" si="86"/>
        <v>0</v>
      </c>
      <c r="I317" s="135"/>
      <c r="J317" s="66">
        <f t="shared" si="87"/>
        <v>0</v>
      </c>
      <c r="K317" s="41">
        <f t="shared" si="88"/>
        <v>0</v>
      </c>
      <c r="L317" s="94">
        <f t="shared" si="89"/>
        <v>0</v>
      </c>
    </row>
    <row r="318" spans="1:12" ht="12.75">
      <c r="A318" s="114" t="s">
        <v>7</v>
      </c>
      <c r="B318" s="25" t="s">
        <v>66</v>
      </c>
      <c r="C318" s="64" t="s">
        <v>34</v>
      </c>
      <c r="D318" s="38">
        <v>200</v>
      </c>
      <c r="E318" s="38"/>
      <c r="F318" s="52">
        <f t="shared" si="84"/>
        <v>0</v>
      </c>
      <c r="G318" s="53">
        <f t="shared" si="85"/>
        <v>0</v>
      </c>
      <c r="H318" s="123">
        <f t="shared" si="86"/>
        <v>0</v>
      </c>
      <c r="I318" s="135"/>
      <c r="J318" s="66">
        <f t="shared" si="87"/>
        <v>0</v>
      </c>
      <c r="K318" s="41">
        <f t="shared" si="88"/>
        <v>0</v>
      </c>
      <c r="L318" s="94">
        <f t="shared" si="89"/>
        <v>0</v>
      </c>
    </row>
    <row r="319" spans="1:12" ht="12.75">
      <c r="A319" s="114" t="s">
        <v>53</v>
      </c>
      <c r="B319" s="25" t="s">
        <v>72</v>
      </c>
      <c r="C319" s="64" t="s">
        <v>36</v>
      </c>
      <c r="D319" s="38">
        <v>200</v>
      </c>
      <c r="E319" s="93"/>
      <c r="F319" s="52">
        <f t="shared" si="84"/>
        <v>0</v>
      </c>
      <c r="G319" s="53">
        <f t="shared" si="85"/>
        <v>0</v>
      </c>
      <c r="H319" s="123">
        <f t="shared" si="86"/>
        <v>0</v>
      </c>
      <c r="I319" s="135"/>
      <c r="J319" s="66">
        <f t="shared" si="87"/>
        <v>0</v>
      </c>
      <c r="K319" s="41">
        <f t="shared" si="88"/>
        <v>0</v>
      </c>
      <c r="L319" s="94">
        <f t="shared" si="89"/>
        <v>0</v>
      </c>
    </row>
    <row r="320" spans="1:12" ht="12.75">
      <c r="A320" s="114" t="s">
        <v>10</v>
      </c>
      <c r="B320" s="20" t="s">
        <v>118</v>
      </c>
      <c r="C320" s="68" t="s">
        <v>102</v>
      </c>
      <c r="D320" s="38">
        <v>100</v>
      </c>
      <c r="E320" s="38"/>
      <c r="F320" s="52">
        <f t="shared" si="84"/>
        <v>0</v>
      </c>
      <c r="G320" s="53">
        <f t="shared" si="85"/>
        <v>0</v>
      </c>
      <c r="H320" s="123">
        <f t="shared" si="86"/>
        <v>0</v>
      </c>
      <c r="I320" s="135"/>
      <c r="J320" s="66">
        <f t="shared" si="87"/>
        <v>0</v>
      </c>
      <c r="K320" s="41">
        <f t="shared" si="88"/>
        <v>0</v>
      </c>
      <c r="L320" s="94">
        <f t="shared" si="89"/>
        <v>0</v>
      </c>
    </row>
    <row r="321" spans="1:12" ht="15.75" customHeight="1">
      <c r="A321" s="114" t="s">
        <v>12</v>
      </c>
      <c r="B321" s="6" t="s">
        <v>287</v>
      </c>
      <c r="C321" s="20" t="s">
        <v>39</v>
      </c>
      <c r="D321" s="38">
        <v>50</v>
      </c>
      <c r="E321" s="38"/>
      <c r="F321" s="52">
        <f t="shared" si="84"/>
        <v>0</v>
      </c>
      <c r="G321" s="53">
        <f t="shared" si="85"/>
        <v>0</v>
      </c>
      <c r="H321" s="123">
        <f t="shared" si="86"/>
        <v>0</v>
      </c>
      <c r="I321" s="135"/>
      <c r="J321" s="66">
        <f t="shared" si="87"/>
        <v>0</v>
      </c>
      <c r="K321" s="41">
        <f t="shared" si="88"/>
        <v>0</v>
      </c>
      <c r="L321" s="94">
        <f t="shared" si="89"/>
        <v>0</v>
      </c>
    </row>
    <row r="322" spans="1:12" ht="26.25">
      <c r="A322" s="114" t="s">
        <v>13</v>
      </c>
      <c r="B322" s="37" t="s">
        <v>123</v>
      </c>
      <c r="C322" s="13" t="s">
        <v>195</v>
      </c>
      <c r="D322" s="93">
        <v>100</v>
      </c>
      <c r="E322" s="38"/>
      <c r="F322" s="52">
        <f t="shared" si="84"/>
        <v>0</v>
      </c>
      <c r="G322" s="53">
        <f t="shared" si="85"/>
        <v>0</v>
      </c>
      <c r="H322" s="123">
        <f t="shared" si="86"/>
        <v>0</v>
      </c>
      <c r="I322" s="135"/>
      <c r="J322" s="66">
        <f t="shared" si="87"/>
        <v>0</v>
      </c>
      <c r="K322" s="41">
        <f t="shared" si="88"/>
        <v>0</v>
      </c>
      <c r="L322" s="94">
        <f t="shared" si="89"/>
        <v>0</v>
      </c>
    </row>
    <row r="323" spans="1:12" ht="12.75">
      <c r="A323" s="114" t="s">
        <v>15</v>
      </c>
      <c r="B323" s="37" t="s">
        <v>111</v>
      </c>
      <c r="C323" s="20" t="s">
        <v>195</v>
      </c>
      <c r="D323" s="38">
        <v>500</v>
      </c>
      <c r="E323" s="38"/>
      <c r="F323" s="52">
        <f t="shared" si="84"/>
        <v>0</v>
      </c>
      <c r="G323" s="53">
        <f t="shared" si="85"/>
        <v>0</v>
      </c>
      <c r="H323" s="123">
        <f t="shared" si="86"/>
        <v>0</v>
      </c>
      <c r="I323" s="135"/>
      <c r="J323" s="66">
        <f t="shared" si="87"/>
        <v>0</v>
      </c>
      <c r="K323" s="41">
        <f t="shared" si="88"/>
        <v>0</v>
      </c>
      <c r="L323" s="94">
        <f t="shared" si="89"/>
        <v>0</v>
      </c>
    </row>
    <row r="324" spans="1:12" ht="12.75">
      <c r="A324" s="114" t="s">
        <v>17</v>
      </c>
      <c r="B324" s="23" t="s">
        <v>125</v>
      </c>
      <c r="C324" s="6" t="s">
        <v>42</v>
      </c>
      <c r="D324" s="38">
        <v>1000</v>
      </c>
      <c r="E324" s="38"/>
      <c r="F324" s="52">
        <f t="shared" si="84"/>
        <v>0</v>
      </c>
      <c r="G324" s="53">
        <f t="shared" si="85"/>
        <v>0</v>
      </c>
      <c r="H324" s="123">
        <f t="shared" si="86"/>
        <v>0</v>
      </c>
      <c r="I324" s="135"/>
      <c r="J324" s="66">
        <f t="shared" si="87"/>
        <v>0</v>
      </c>
      <c r="K324" s="41">
        <f t="shared" si="88"/>
        <v>0</v>
      </c>
      <c r="L324" s="94">
        <f t="shared" si="89"/>
        <v>0</v>
      </c>
    </row>
    <row r="325" spans="1:12" ht="12.75">
      <c r="A325" s="114" t="s">
        <v>19</v>
      </c>
      <c r="B325" s="23" t="s">
        <v>196</v>
      </c>
      <c r="C325" s="6" t="s">
        <v>44</v>
      </c>
      <c r="D325" s="38">
        <v>50</v>
      </c>
      <c r="E325" s="38"/>
      <c r="F325" s="52">
        <f t="shared" si="84"/>
        <v>0</v>
      </c>
      <c r="G325" s="53">
        <f t="shared" si="85"/>
        <v>0</v>
      </c>
      <c r="H325" s="123">
        <f t="shared" si="86"/>
        <v>0</v>
      </c>
      <c r="I325" s="135"/>
      <c r="J325" s="66">
        <f t="shared" si="87"/>
        <v>0</v>
      </c>
      <c r="K325" s="41">
        <f t="shared" si="88"/>
        <v>0</v>
      </c>
      <c r="L325" s="94">
        <f t="shared" si="89"/>
        <v>0</v>
      </c>
    </row>
    <row r="326" spans="1:12" ht="12.75">
      <c r="A326" s="114" t="s">
        <v>21</v>
      </c>
      <c r="B326" s="20" t="s">
        <v>302</v>
      </c>
      <c r="C326" s="20" t="s">
        <v>110</v>
      </c>
      <c r="D326" s="62">
        <v>300</v>
      </c>
      <c r="E326" s="38"/>
      <c r="F326" s="52">
        <f t="shared" si="84"/>
        <v>0</v>
      </c>
      <c r="G326" s="53">
        <f t="shared" si="85"/>
        <v>0</v>
      </c>
      <c r="H326" s="123">
        <f t="shared" si="86"/>
        <v>0</v>
      </c>
      <c r="I326" s="135"/>
      <c r="J326" s="66">
        <f t="shared" si="87"/>
        <v>0</v>
      </c>
      <c r="K326" s="41">
        <f t="shared" si="88"/>
        <v>0</v>
      </c>
      <c r="L326" s="94">
        <f t="shared" si="89"/>
        <v>0</v>
      </c>
    </row>
    <row r="327" spans="1:12" ht="12.75">
      <c r="A327" s="114" t="s">
        <v>23</v>
      </c>
      <c r="B327" s="6" t="s">
        <v>126</v>
      </c>
      <c r="C327" s="6" t="s">
        <v>81</v>
      </c>
      <c r="D327" s="38">
        <v>20</v>
      </c>
      <c r="E327" s="38"/>
      <c r="F327" s="52">
        <f t="shared" si="84"/>
        <v>0</v>
      </c>
      <c r="G327" s="53">
        <f t="shared" si="85"/>
        <v>0</v>
      </c>
      <c r="H327" s="123">
        <f t="shared" si="86"/>
        <v>0</v>
      </c>
      <c r="I327" s="135"/>
      <c r="J327" s="66">
        <f t="shared" si="87"/>
        <v>0</v>
      </c>
      <c r="K327" s="41">
        <f t="shared" si="88"/>
        <v>0</v>
      </c>
      <c r="L327" s="94">
        <f t="shared" si="89"/>
        <v>0</v>
      </c>
    </row>
    <row r="328" spans="1:12" ht="12.75">
      <c r="A328" s="114" t="s">
        <v>25</v>
      </c>
      <c r="B328" s="6" t="s">
        <v>285</v>
      </c>
      <c r="C328" s="20" t="s">
        <v>57</v>
      </c>
      <c r="D328" s="38">
        <v>20</v>
      </c>
      <c r="E328" s="38"/>
      <c r="F328" s="52">
        <f t="shared" si="84"/>
        <v>0</v>
      </c>
      <c r="G328" s="53">
        <f t="shared" si="85"/>
        <v>0</v>
      </c>
      <c r="H328" s="123">
        <f t="shared" si="86"/>
        <v>0</v>
      </c>
      <c r="I328" s="135"/>
      <c r="J328" s="66">
        <f t="shared" si="87"/>
        <v>0</v>
      </c>
      <c r="K328" s="41">
        <f t="shared" si="88"/>
        <v>0</v>
      </c>
      <c r="L328" s="94">
        <f t="shared" si="89"/>
        <v>0</v>
      </c>
    </row>
    <row r="329" spans="1:12" ht="12.75">
      <c r="A329" s="114" t="s">
        <v>27</v>
      </c>
      <c r="B329" s="6" t="s">
        <v>201</v>
      </c>
      <c r="C329" s="6" t="s">
        <v>47</v>
      </c>
      <c r="D329" s="38">
        <v>1000</v>
      </c>
      <c r="E329" s="38"/>
      <c r="F329" s="52">
        <f t="shared" si="84"/>
        <v>0</v>
      </c>
      <c r="G329" s="53">
        <f t="shared" si="85"/>
        <v>0</v>
      </c>
      <c r="H329" s="123">
        <f t="shared" si="86"/>
        <v>0</v>
      </c>
      <c r="I329" s="135"/>
      <c r="J329" s="66">
        <f t="shared" si="87"/>
        <v>0</v>
      </c>
      <c r="K329" s="41">
        <f t="shared" si="88"/>
        <v>0</v>
      </c>
      <c r="L329" s="94">
        <f t="shared" si="89"/>
        <v>0</v>
      </c>
    </row>
    <row r="330" spans="1:12" ht="12.75">
      <c r="A330" s="114" t="s">
        <v>29</v>
      </c>
      <c r="B330" s="6" t="s">
        <v>72</v>
      </c>
      <c r="C330" s="6" t="s">
        <v>168</v>
      </c>
      <c r="D330" s="38">
        <v>200</v>
      </c>
      <c r="E330" s="38"/>
      <c r="F330" s="52">
        <f t="shared" si="84"/>
        <v>0</v>
      </c>
      <c r="G330" s="53">
        <f t="shared" si="85"/>
        <v>0</v>
      </c>
      <c r="H330" s="123">
        <f t="shared" si="86"/>
        <v>0</v>
      </c>
      <c r="I330" s="135"/>
      <c r="J330" s="66">
        <f t="shared" si="87"/>
        <v>0</v>
      </c>
      <c r="K330" s="41">
        <f t="shared" si="88"/>
        <v>0</v>
      </c>
      <c r="L330" s="94">
        <f t="shared" si="89"/>
        <v>0</v>
      </c>
    </row>
    <row r="331" spans="1:12" ht="12.75">
      <c r="A331" s="114" t="s">
        <v>30</v>
      </c>
      <c r="B331" s="6" t="s">
        <v>202</v>
      </c>
      <c r="C331" s="6" t="s">
        <v>49</v>
      </c>
      <c r="D331" s="38">
        <v>500</v>
      </c>
      <c r="E331" s="38"/>
      <c r="F331" s="52">
        <f t="shared" si="84"/>
        <v>0</v>
      </c>
      <c r="G331" s="53">
        <f t="shared" si="85"/>
        <v>0</v>
      </c>
      <c r="H331" s="123">
        <f t="shared" si="86"/>
        <v>0</v>
      </c>
      <c r="I331" s="135"/>
      <c r="J331" s="66">
        <f t="shared" si="87"/>
        <v>0</v>
      </c>
      <c r="K331" s="41">
        <f t="shared" si="88"/>
        <v>0</v>
      </c>
      <c r="L331" s="94">
        <f t="shared" si="89"/>
        <v>0</v>
      </c>
    </row>
    <row r="332" spans="1:12" ht="13.5" thickBot="1">
      <c r="A332" s="114" t="s">
        <v>54</v>
      </c>
      <c r="B332" s="6" t="s">
        <v>286</v>
      </c>
      <c r="C332" s="25" t="s">
        <v>50</v>
      </c>
      <c r="D332" s="38">
        <v>500</v>
      </c>
      <c r="E332" s="38"/>
      <c r="F332" s="52">
        <f t="shared" si="84"/>
        <v>0</v>
      </c>
      <c r="G332" s="53">
        <f t="shared" si="85"/>
        <v>0</v>
      </c>
      <c r="H332" s="123">
        <f t="shared" si="86"/>
        <v>0</v>
      </c>
      <c r="I332" s="135"/>
      <c r="J332" s="66">
        <f t="shared" si="87"/>
        <v>0</v>
      </c>
      <c r="K332" s="41">
        <f t="shared" si="88"/>
        <v>0</v>
      </c>
      <c r="L332" s="94">
        <f t="shared" si="89"/>
        <v>0</v>
      </c>
    </row>
    <row r="333" spans="1:12" ht="13.5" thickBot="1">
      <c r="A333" s="169" t="s">
        <v>259</v>
      </c>
      <c r="B333" s="170"/>
      <c r="C333" s="78"/>
      <c r="D333" s="117"/>
      <c r="E333" s="78"/>
      <c r="F333" s="96">
        <f>SUM(F310:F332)</f>
        <v>0</v>
      </c>
      <c r="G333" s="81">
        <f>SUM(G310:G332)</f>
        <v>0</v>
      </c>
      <c r="H333" s="81">
        <f>SUM(H310:H332)</f>
        <v>0</v>
      </c>
      <c r="I333" s="78"/>
      <c r="J333" s="96">
        <f>SUM(J310:J332)</f>
        <v>0</v>
      </c>
      <c r="K333" s="81">
        <f>SUM(K310:K332)</f>
        <v>0</v>
      </c>
      <c r="L333" s="81">
        <f>SUM(L310:L332)</f>
        <v>0</v>
      </c>
    </row>
    <row r="334" spans="1:12" ht="13.5" thickBot="1">
      <c r="A334" s="182"/>
      <c r="B334" s="183"/>
      <c r="C334" s="183"/>
      <c r="D334" s="183"/>
      <c r="E334" s="183"/>
      <c r="F334" s="183"/>
      <c r="G334" s="183"/>
      <c r="H334" s="183"/>
      <c r="I334" s="183"/>
      <c r="J334" s="183"/>
      <c r="K334" s="183"/>
      <c r="L334" s="184"/>
    </row>
    <row r="335" spans="1:12" ht="15.75" thickBot="1">
      <c r="A335" s="177" t="s">
        <v>260</v>
      </c>
      <c r="B335" s="178"/>
      <c r="C335" s="178"/>
      <c r="D335" s="178"/>
      <c r="E335" s="178"/>
      <c r="F335" s="178"/>
      <c r="G335" s="178"/>
      <c r="H335" s="178"/>
      <c r="I335" s="178"/>
      <c r="J335" s="178"/>
      <c r="K335" s="178"/>
      <c r="L335" s="179"/>
    </row>
    <row r="336" spans="1:12" ht="14.25" customHeight="1">
      <c r="A336" s="114" t="s">
        <v>0</v>
      </c>
      <c r="B336" s="29" t="s">
        <v>62</v>
      </c>
      <c r="C336" s="72" t="s">
        <v>16</v>
      </c>
      <c r="D336" s="51">
        <v>50</v>
      </c>
      <c r="E336" s="51"/>
      <c r="F336" s="52">
        <f aca="true" t="shared" si="90" ref="F336:F352">D336*E336</f>
        <v>0</v>
      </c>
      <c r="G336" s="53">
        <f aca="true" t="shared" si="91" ref="G336:G352">F336*0.08</f>
        <v>0</v>
      </c>
      <c r="H336" s="123">
        <f aca="true" t="shared" si="92" ref="H336:H352">F336*1.08</f>
        <v>0</v>
      </c>
      <c r="I336" s="138"/>
      <c r="J336" s="66">
        <f>D336*I336</f>
        <v>0</v>
      </c>
      <c r="K336" s="41">
        <f aca="true" t="shared" si="93" ref="K336:K352">J336*0</f>
        <v>0</v>
      </c>
      <c r="L336" s="94">
        <f>J336</f>
        <v>0</v>
      </c>
    </row>
    <row r="337" spans="1:12" ht="12.75">
      <c r="A337" s="114" t="s">
        <v>1</v>
      </c>
      <c r="B337" s="46" t="s">
        <v>180</v>
      </c>
      <c r="C337" s="20" t="s">
        <v>181</v>
      </c>
      <c r="D337" s="62">
        <v>700</v>
      </c>
      <c r="E337" s="38"/>
      <c r="F337" s="52">
        <f t="shared" si="90"/>
        <v>0</v>
      </c>
      <c r="G337" s="53">
        <f t="shared" si="91"/>
        <v>0</v>
      </c>
      <c r="H337" s="123">
        <f t="shared" si="92"/>
        <v>0</v>
      </c>
      <c r="I337" s="137"/>
      <c r="J337" s="66">
        <f aca="true" t="shared" si="94" ref="J337:J352">D337*I337</f>
        <v>0</v>
      </c>
      <c r="K337" s="41">
        <f t="shared" si="93"/>
        <v>0</v>
      </c>
      <c r="L337" s="94">
        <f aca="true" t="shared" si="95" ref="L337:L352">J337</f>
        <v>0</v>
      </c>
    </row>
    <row r="338" spans="1:12" ht="15" customHeight="1">
      <c r="A338" s="114" t="s">
        <v>3</v>
      </c>
      <c r="B338" s="25" t="s">
        <v>64</v>
      </c>
      <c r="C338" s="64" t="s">
        <v>20</v>
      </c>
      <c r="D338" s="38">
        <v>25</v>
      </c>
      <c r="E338" s="38"/>
      <c r="F338" s="52">
        <f t="shared" si="90"/>
        <v>0</v>
      </c>
      <c r="G338" s="53">
        <f t="shared" si="91"/>
        <v>0</v>
      </c>
      <c r="H338" s="123">
        <f t="shared" si="92"/>
        <v>0</v>
      </c>
      <c r="I338" s="137"/>
      <c r="J338" s="66">
        <f t="shared" si="94"/>
        <v>0</v>
      </c>
      <c r="K338" s="41">
        <f t="shared" si="93"/>
        <v>0</v>
      </c>
      <c r="L338" s="94">
        <f t="shared" si="95"/>
        <v>0</v>
      </c>
    </row>
    <row r="339" spans="1:12" ht="12.75">
      <c r="A339" s="114" t="s">
        <v>4</v>
      </c>
      <c r="B339" s="46" t="s">
        <v>300</v>
      </c>
      <c r="C339" s="20" t="s">
        <v>301</v>
      </c>
      <c r="D339" s="62">
        <v>200</v>
      </c>
      <c r="E339" s="38"/>
      <c r="F339" s="52">
        <f t="shared" si="90"/>
        <v>0</v>
      </c>
      <c r="G339" s="53">
        <f t="shared" si="91"/>
        <v>0</v>
      </c>
      <c r="H339" s="123">
        <f t="shared" si="92"/>
        <v>0</v>
      </c>
      <c r="I339" s="137"/>
      <c r="J339" s="66">
        <f t="shared" si="94"/>
        <v>0</v>
      </c>
      <c r="K339" s="41">
        <f t="shared" si="93"/>
        <v>0</v>
      </c>
      <c r="L339" s="94">
        <f t="shared" si="95"/>
        <v>0</v>
      </c>
    </row>
    <row r="340" spans="1:12" ht="13.5" customHeight="1">
      <c r="A340" s="114" t="s">
        <v>5</v>
      </c>
      <c r="B340" s="20" t="s">
        <v>118</v>
      </c>
      <c r="C340" s="68" t="s">
        <v>102</v>
      </c>
      <c r="D340" s="38">
        <v>50</v>
      </c>
      <c r="E340" s="93"/>
      <c r="F340" s="52">
        <f t="shared" si="90"/>
        <v>0</v>
      </c>
      <c r="G340" s="53">
        <f t="shared" si="91"/>
        <v>0</v>
      </c>
      <c r="H340" s="123">
        <f t="shared" si="92"/>
        <v>0</v>
      </c>
      <c r="I340" s="137"/>
      <c r="J340" s="66">
        <f t="shared" si="94"/>
        <v>0</v>
      </c>
      <c r="K340" s="41">
        <f t="shared" si="93"/>
        <v>0</v>
      </c>
      <c r="L340" s="94">
        <f t="shared" si="95"/>
        <v>0</v>
      </c>
    </row>
    <row r="341" spans="1:12" ht="15.75" customHeight="1">
      <c r="A341" s="114" t="s">
        <v>6</v>
      </c>
      <c r="B341" s="6" t="s">
        <v>287</v>
      </c>
      <c r="C341" s="20" t="s">
        <v>39</v>
      </c>
      <c r="D341" s="38">
        <v>25</v>
      </c>
      <c r="E341" s="38"/>
      <c r="F341" s="52">
        <f t="shared" si="90"/>
        <v>0</v>
      </c>
      <c r="G341" s="53">
        <f t="shared" si="91"/>
        <v>0</v>
      </c>
      <c r="H341" s="123">
        <f t="shared" si="92"/>
        <v>0</v>
      </c>
      <c r="I341" s="137"/>
      <c r="J341" s="66">
        <f t="shared" si="94"/>
        <v>0</v>
      </c>
      <c r="K341" s="41">
        <f t="shared" si="93"/>
        <v>0</v>
      </c>
      <c r="L341" s="94">
        <f t="shared" si="95"/>
        <v>0</v>
      </c>
    </row>
    <row r="342" spans="1:12" ht="26.25">
      <c r="A342" s="114" t="s">
        <v>51</v>
      </c>
      <c r="B342" s="37" t="s">
        <v>123</v>
      </c>
      <c r="C342" s="13" t="s">
        <v>195</v>
      </c>
      <c r="D342" s="93">
        <v>50</v>
      </c>
      <c r="E342" s="38"/>
      <c r="F342" s="52">
        <f t="shared" si="90"/>
        <v>0</v>
      </c>
      <c r="G342" s="53">
        <f t="shared" si="91"/>
        <v>0</v>
      </c>
      <c r="H342" s="123">
        <f t="shared" si="92"/>
        <v>0</v>
      </c>
      <c r="I342" s="137"/>
      <c r="J342" s="66">
        <f t="shared" si="94"/>
        <v>0</v>
      </c>
      <c r="K342" s="41">
        <f t="shared" si="93"/>
        <v>0</v>
      </c>
      <c r="L342" s="94">
        <f t="shared" si="95"/>
        <v>0</v>
      </c>
    </row>
    <row r="343" spans="1:12" ht="12.75">
      <c r="A343" s="114" t="s">
        <v>52</v>
      </c>
      <c r="B343" s="23" t="s">
        <v>125</v>
      </c>
      <c r="C343" s="6" t="s">
        <v>42</v>
      </c>
      <c r="D343" s="38">
        <v>100</v>
      </c>
      <c r="E343" s="38"/>
      <c r="F343" s="52">
        <f t="shared" si="90"/>
        <v>0</v>
      </c>
      <c r="G343" s="53">
        <f t="shared" si="91"/>
        <v>0</v>
      </c>
      <c r="H343" s="123">
        <f t="shared" si="92"/>
        <v>0</v>
      </c>
      <c r="I343" s="137"/>
      <c r="J343" s="66">
        <f t="shared" si="94"/>
        <v>0</v>
      </c>
      <c r="K343" s="41">
        <f t="shared" si="93"/>
        <v>0</v>
      </c>
      <c r="L343" s="94">
        <f t="shared" si="95"/>
        <v>0</v>
      </c>
    </row>
    <row r="344" spans="1:12" ht="12" customHeight="1">
      <c r="A344" s="114" t="s">
        <v>7</v>
      </c>
      <c r="B344" s="23" t="s">
        <v>196</v>
      </c>
      <c r="C344" s="6" t="s">
        <v>44</v>
      </c>
      <c r="D344" s="38">
        <v>20</v>
      </c>
      <c r="E344" s="26"/>
      <c r="F344" s="52">
        <f t="shared" si="90"/>
        <v>0</v>
      </c>
      <c r="G344" s="53">
        <f t="shared" si="91"/>
        <v>0</v>
      </c>
      <c r="H344" s="123">
        <f t="shared" si="92"/>
        <v>0</v>
      </c>
      <c r="I344" s="137"/>
      <c r="J344" s="66">
        <f t="shared" si="94"/>
        <v>0</v>
      </c>
      <c r="K344" s="41">
        <f t="shared" si="93"/>
        <v>0</v>
      </c>
      <c r="L344" s="94">
        <f t="shared" si="95"/>
        <v>0</v>
      </c>
    </row>
    <row r="345" spans="1:12" ht="12" customHeight="1">
      <c r="A345" s="114" t="s">
        <v>53</v>
      </c>
      <c r="B345" s="20" t="s">
        <v>302</v>
      </c>
      <c r="C345" s="20" t="s">
        <v>110</v>
      </c>
      <c r="D345" s="62">
        <v>300</v>
      </c>
      <c r="E345" s="26"/>
      <c r="F345" s="52">
        <f t="shared" si="90"/>
        <v>0</v>
      </c>
      <c r="G345" s="53">
        <f t="shared" si="91"/>
        <v>0</v>
      </c>
      <c r="H345" s="123">
        <f t="shared" si="92"/>
        <v>0</v>
      </c>
      <c r="I345" s="137"/>
      <c r="J345" s="66">
        <f t="shared" si="94"/>
        <v>0</v>
      </c>
      <c r="K345" s="41">
        <f t="shared" si="93"/>
        <v>0</v>
      </c>
      <c r="L345" s="94">
        <f t="shared" si="95"/>
        <v>0</v>
      </c>
    </row>
    <row r="346" spans="1:12" ht="12.75">
      <c r="A346" s="114" t="s">
        <v>10</v>
      </c>
      <c r="B346" s="23" t="s">
        <v>207</v>
      </c>
      <c r="C346" s="20" t="s">
        <v>144</v>
      </c>
      <c r="D346" s="38">
        <v>5</v>
      </c>
      <c r="E346" s="26"/>
      <c r="F346" s="52">
        <f t="shared" si="90"/>
        <v>0</v>
      </c>
      <c r="G346" s="53">
        <f t="shared" si="91"/>
        <v>0</v>
      </c>
      <c r="H346" s="123">
        <f t="shared" si="92"/>
        <v>0</v>
      </c>
      <c r="I346" s="137"/>
      <c r="J346" s="66">
        <f t="shared" si="94"/>
        <v>0</v>
      </c>
      <c r="K346" s="41">
        <f t="shared" si="93"/>
        <v>0</v>
      </c>
      <c r="L346" s="94">
        <f t="shared" si="95"/>
        <v>0</v>
      </c>
    </row>
    <row r="347" spans="1:12" ht="14.25" customHeight="1">
      <c r="A347" s="114" t="s">
        <v>12</v>
      </c>
      <c r="B347" s="6" t="s">
        <v>126</v>
      </c>
      <c r="C347" s="6" t="s">
        <v>81</v>
      </c>
      <c r="D347" s="38">
        <v>10</v>
      </c>
      <c r="E347" s="26"/>
      <c r="F347" s="52">
        <f t="shared" si="90"/>
        <v>0</v>
      </c>
      <c r="G347" s="53">
        <f t="shared" si="91"/>
        <v>0</v>
      </c>
      <c r="H347" s="123">
        <f t="shared" si="92"/>
        <v>0</v>
      </c>
      <c r="I347" s="137"/>
      <c r="J347" s="66">
        <f t="shared" si="94"/>
        <v>0</v>
      </c>
      <c r="K347" s="41">
        <f t="shared" si="93"/>
        <v>0</v>
      </c>
      <c r="L347" s="94">
        <f t="shared" si="95"/>
        <v>0</v>
      </c>
    </row>
    <row r="348" spans="1:12" ht="12.75">
      <c r="A348" s="114" t="s">
        <v>13</v>
      </c>
      <c r="B348" s="6" t="s">
        <v>285</v>
      </c>
      <c r="C348" s="20" t="s">
        <v>57</v>
      </c>
      <c r="D348" s="38">
        <v>10</v>
      </c>
      <c r="E348" s="26"/>
      <c r="F348" s="52">
        <f t="shared" si="90"/>
        <v>0</v>
      </c>
      <c r="G348" s="53">
        <f t="shared" si="91"/>
        <v>0</v>
      </c>
      <c r="H348" s="123">
        <f t="shared" si="92"/>
        <v>0</v>
      </c>
      <c r="I348" s="137"/>
      <c r="J348" s="66">
        <f t="shared" si="94"/>
        <v>0</v>
      </c>
      <c r="K348" s="41">
        <f t="shared" si="93"/>
        <v>0</v>
      </c>
      <c r="L348" s="94">
        <f t="shared" si="95"/>
        <v>0</v>
      </c>
    </row>
    <row r="349" spans="1:12" ht="11.25" customHeight="1">
      <c r="A349" s="114" t="s">
        <v>15</v>
      </c>
      <c r="B349" s="6" t="s">
        <v>201</v>
      </c>
      <c r="C349" s="6" t="s">
        <v>47</v>
      </c>
      <c r="D349" s="38">
        <v>1000</v>
      </c>
      <c r="E349" s="26"/>
      <c r="F349" s="52">
        <f t="shared" si="90"/>
        <v>0</v>
      </c>
      <c r="G349" s="53">
        <f t="shared" si="91"/>
        <v>0</v>
      </c>
      <c r="H349" s="123">
        <f t="shared" si="92"/>
        <v>0</v>
      </c>
      <c r="I349" s="137"/>
      <c r="J349" s="66">
        <f t="shared" si="94"/>
        <v>0</v>
      </c>
      <c r="K349" s="41">
        <f t="shared" si="93"/>
        <v>0</v>
      </c>
      <c r="L349" s="94">
        <f t="shared" si="95"/>
        <v>0</v>
      </c>
    </row>
    <row r="350" spans="1:12" ht="12.75">
      <c r="A350" s="114" t="s">
        <v>17</v>
      </c>
      <c r="B350" s="6" t="s">
        <v>72</v>
      </c>
      <c r="C350" s="6" t="s">
        <v>168</v>
      </c>
      <c r="D350" s="38">
        <v>50</v>
      </c>
      <c r="E350" s="26"/>
      <c r="F350" s="52">
        <f t="shared" si="90"/>
        <v>0</v>
      </c>
      <c r="G350" s="53">
        <f t="shared" si="91"/>
        <v>0</v>
      </c>
      <c r="H350" s="123">
        <f t="shared" si="92"/>
        <v>0</v>
      </c>
      <c r="I350" s="137"/>
      <c r="J350" s="66">
        <f t="shared" si="94"/>
        <v>0</v>
      </c>
      <c r="K350" s="41">
        <f t="shared" si="93"/>
        <v>0</v>
      </c>
      <c r="L350" s="94">
        <f t="shared" si="95"/>
        <v>0</v>
      </c>
    </row>
    <row r="351" spans="1:12" ht="12.75">
      <c r="A351" s="114" t="s">
        <v>19</v>
      </c>
      <c r="B351" s="6" t="s">
        <v>66</v>
      </c>
      <c r="C351" s="6" t="s">
        <v>49</v>
      </c>
      <c r="D351" s="38">
        <v>150</v>
      </c>
      <c r="E351" s="26"/>
      <c r="F351" s="52">
        <f t="shared" si="90"/>
        <v>0</v>
      </c>
      <c r="G351" s="53">
        <f t="shared" si="91"/>
        <v>0</v>
      </c>
      <c r="H351" s="123">
        <f t="shared" si="92"/>
        <v>0</v>
      </c>
      <c r="I351" s="137"/>
      <c r="J351" s="66">
        <f t="shared" si="94"/>
        <v>0</v>
      </c>
      <c r="K351" s="41">
        <f t="shared" si="93"/>
        <v>0</v>
      </c>
      <c r="L351" s="94">
        <f t="shared" si="95"/>
        <v>0</v>
      </c>
    </row>
    <row r="352" spans="1:12" ht="13.5" thickBot="1">
      <c r="A352" s="114" t="s">
        <v>21</v>
      </c>
      <c r="B352" s="6" t="s">
        <v>286</v>
      </c>
      <c r="C352" s="25" t="s">
        <v>50</v>
      </c>
      <c r="D352" s="38">
        <v>1000</v>
      </c>
      <c r="E352" s="27"/>
      <c r="F352" s="52">
        <f t="shared" si="90"/>
        <v>0</v>
      </c>
      <c r="G352" s="53">
        <f t="shared" si="91"/>
        <v>0</v>
      </c>
      <c r="H352" s="123">
        <f t="shared" si="92"/>
        <v>0</v>
      </c>
      <c r="I352" s="137"/>
      <c r="J352" s="66">
        <f t="shared" si="94"/>
        <v>0</v>
      </c>
      <c r="K352" s="41">
        <f t="shared" si="93"/>
        <v>0</v>
      </c>
      <c r="L352" s="94">
        <f t="shared" si="95"/>
        <v>0</v>
      </c>
    </row>
    <row r="353" spans="1:12" ht="13.5" thickBot="1">
      <c r="A353" s="169" t="s">
        <v>261</v>
      </c>
      <c r="B353" s="170"/>
      <c r="C353" s="78"/>
      <c r="D353" s="78"/>
      <c r="E353" s="78"/>
      <c r="F353" s="96">
        <f>SUM(F336:F352)</f>
        <v>0</v>
      </c>
      <c r="G353" s="81">
        <f>SUM(G336:G352)</f>
        <v>0</v>
      </c>
      <c r="H353" s="126">
        <f>SUM(H336:H352)</f>
        <v>0</v>
      </c>
      <c r="I353" s="136"/>
      <c r="J353" s="96">
        <f>SUM(J336:J352)</f>
        <v>0</v>
      </c>
      <c r="K353" s="81">
        <f>SUM(K336:K352)</f>
        <v>0</v>
      </c>
      <c r="L353" s="81">
        <f>SUM(L336:L352)</f>
        <v>0</v>
      </c>
    </row>
    <row r="354" spans="1:12" ht="13.5" thickBot="1">
      <c r="A354" s="182"/>
      <c r="B354" s="183"/>
      <c r="C354" s="183"/>
      <c r="D354" s="183"/>
      <c r="E354" s="183"/>
      <c r="F354" s="183"/>
      <c r="G354" s="183"/>
      <c r="H354" s="183"/>
      <c r="I354" s="183"/>
      <c r="J354" s="183"/>
      <c r="K354" s="183"/>
      <c r="L354" s="184"/>
    </row>
    <row r="355" spans="1:12" ht="15.75" thickBot="1">
      <c r="A355" s="177" t="s">
        <v>296</v>
      </c>
      <c r="B355" s="178"/>
      <c r="C355" s="178"/>
      <c r="D355" s="178"/>
      <c r="E355" s="178"/>
      <c r="F355" s="178"/>
      <c r="G355" s="178"/>
      <c r="H355" s="178"/>
      <c r="I355" s="178"/>
      <c r="J355" s="178"/>
      <c r="K355" s="178"/>
      <c r="L355" s="179"/>
    </row>
    <row r="356" spans="1:12" ht="15">
      <c r="A356" s="110" t="s">
        <v>224</v>
      </c>
      <c r="B356" s="46" t="s">
        <v>180</v>
      </c>
      <c r="C356" s="20" t="s">
        <v>181</v>
      </c>
      <c r="D356" s="62">
        <v>500</v>
      </c>
      <c r="E356" s="51"/>
      <c r="F356" s="52">
        <f>D356*E356</f>
        <v>0</v>
      </c>
      <c r="G356" s="53">
        <f aca="true" t="shared" si="96" ref="G356:G369">F356*0.08</f>
        <v>0</v>
      </c>
      <c r="H356" s="123">
        <f aca="true" t="shared" si="97" ref="H356:H369">F356*1.08</f>
        <v>0</v>
      </c>
      <c r="I356" s="138"/>
      <c r="J356" s="66">
        <f>D356*I356</f>
        <v>0</v>
      </c>
      <c r="K356" s="41">
        <f aca="true" t="shared" si="98" ref="K356:K422">J356*0</f>
        <v>0</v>
      </c>
      <c r="L356" s="94">
        <f>J356</f>
        <v>0</v>
      </c>
    </row>
    <row r="357" spans="1:12" ht="15">
      <c r="A357" s="110" t="s">
        <v>225</v>
      </c>
      <c r="B357" s="46" t="s">
        <v>300</v>
      </c>
      <c r="C357" s="20" t="s">
        <v>301</v>
      </c>
      <c r="D357" s="62">
        <v>80</v>
      </c>
      <c r="E357" s="26"/>
      <c r="F357" s="52">
        <f aca="true" t="shared" si="99" ref="F357:F369">D357*E357</f>
        <v>0</v>
      </c>
      <c r="G357" s="53">
        <f t="shared" si="96"/>
        <v>0</v>
      </c>
      <c r="H357" s="123">
        <f t="shared" si="97"/>
        <v>0</v>
      </c>
      <c r="I357" s="137"/>
      <c r="J357" s="66">
        <f aca="true" t="shared" si="100" ref="J357:J369">D357*I357</f>
        <v>0</v>
      </c>
      <c r="K357" s="41">
        <f t="shared" si="98"/>
        <v>0</v>
      </c>
      <c r="L357" s="94">
        <f aca="true" t="shared" si="101" ref="L357:L369">J357</f>
        <v>0</v>
      </c>
    </row>
    <row r="358" spans="1:12" ht="15">
      <c r="A358" s="110" t="s">
        <v>226</v>
      </c>
      <c r="B358" s="21" t="s">
        <v>118</v>
      </c>
      <c r="C358" s="67" t="s">
        <v>102</v>
      </c>
      <c r="D358" s="51">
        <v>50</v>
      </c>
      <c r="E358" s="41"/>
      <c r="F358" s="52">
        <f t="shared" si="99"/>
        <v>0</v>
      </c>
      <c r="G358" s="53">
        <f t="shared" si="96"/>
        <v>0</v>
      </c>
      <c r="H358" s="123">
        <f t="shared" si="97"/>
        <v>0</v>
      </c>
      <c r="I358" s="137"/>
      <c r="J358" s="66">
        <f t="shared" si="100"/>
        <v>0</v>
      </c>
      <c r="K358" s="41">
        <f t="shared" si="98"/>
        <v>0</v>
      </c>
      <c r="L358" s="94">
        <f t="shared" si="101"/>
        <v>0</v>
      </c>
    </row>
    <row r="359" spans="1:12" ht="15.75" customHeight="1">
      <c r="A359" s="110" t="s">
        <v>227</v>
      </c>
      <c r="B359" s="6" t="s">
        <v>287</v>
      </c>
      <c r="C359" s="20" t="s">
        <v>39</v>
      </c>
      <c r="D359" s="38">
        <v>20</v>
      </c>
      <c r="E359" s="26"/>
      <c r="F359" s="52">
        <f t="shared" si="99"/>
        <v>0</v>
      </c>
      <c r="G359" s="53">
        <f t="shared" si="96"/>
        <v>0</v>
      </c>
      <c r="H359" s="123">
        <f t="shared" si="97"/>
        <v>0</v>
      </c>
      <c r="I359" s="137"/>
      <c r="J359" s="66">
        <f t="shared" si="100"/>
        <v>0</v>
      </c>
      <c r="K359" s="41">
        <f t="shared" si="98"/>
        <v>0</v>
      </c>
      <c r="L359" s="94">
        <f t="shared" si="101"/>
        <v>0</v>
      </c>
    </row>
    <row r="360" spans="1:12" ht="26.25">
      <c r="A360" s="110" t="s">
        <v>228</v>
      </c>
      <c r="B360" s="37" t="s">
        <v>123</v>
      </c>
      <c r="C360" s="13" t="s">
        <v>195</v>
      </c>
      <c r="D360" s="93">
        <v>50</v>
      </c>
      <c r="E360" s="26"/>
      <c r="F360" s="52">
        <f t="shared" si="99"/>
        <v>0</v>
      </c>
      <c r="G360" s="53">
        <f t="shared" si="96"/>
        <v>0</v>
      </c>
      <c r="H360" s="123">
        <f t="shared" si="97"/>
        <v>0</v>
      </c>
      <c r="I360" s="137"/>
      <c r="J360" s="66">
        <f t="shared" si="100"/>
        <v>0</v>
      </c>
      <c r="K360" s="41">
        <f t="shared" si="98"/>
        <v>0</v>
      </c>
      <c r="L360" s="94">
        <f t="shared" si="101"/>
        <v>0</v>
      </c>
    </row>
    <row r="361" spans="1:12" ht="15">
      <c r="A361" s="110" t="s">
        <v>229</v>
      </c>
      <c r="B361" s="23" t="s">
        <v>125</v>
      </c>
      <c r="C361" s="6" t="s">
        <v>42</v>
      </c>
      <c r="D361" s="38">
        <v>100</v>
      </c>
      <c r="E361" s="26"/>
      <c r="F361" s="52">
        <f t="shared" si="99"/>
        <v>0</v>
      </c>
      <c r="G361" s="53">
        <f t="shared" si="96"/>
        <v>0</v>
      </c>
      <c r="H361" s="123">
        <f t="shared" si="97"/>
        <v>0</v>
      </c>
      <c r="I361" s="137"/>
      <c r="J361" s="66">
        <f t="shared" si="100"/>
        <v>0</v>
      </c>
      <c r="K361" s="41">
        <f t="shared" si="98"/>
        <v>0</v>
      </c>
      <c r="L361" s="94">
        <f t="shared" si="101"/>
        <v>0</v>
      </c>
    </row>
    <row r="362" spans="1:12" ht="15">
      <c r="A362" s="110" t="s">
        <v>230</v>
      </c>
      <c r="B362" s="23" t="s">
        <v>196</v>
      </c>
      <c r="C362" s="6" t="s">
        <v>44</v>
      </c>
      <c r="D362" s="38">
        <v>20</v>
      </c>
      <c r="E362" s="26"/>
      <c r="F362" s="52">
        <f t="shared" si="99"/>
        <v>0</v>
      </c>
      <c r="G362" s="53">
        <f t="shared" si="96"/>
        <v>0</v>
      </c>
      <c r="H362" s="123">
        <f t="shared" si="97"/>
        <v>0</v>
      </c>
      <c r="I362" s="137"/>
      <c r="J362" s="66">
        <f t="shared" si="100"/>
        <v>0</v>
      </c>
      <c r="K362" s="41">
        <f t="shared" si="98"/>
        <v>0</v>
      </c>
      <c r="L362" s="94">
        <f t="shared" si="101"/>
        <v>0</v>
      </c>
    </row>
    <row r="363" spans="1:12" ht="15">
      <c r="A363" s="110" t="s">
        <v>231</v>
      </c>
      <c r="B363" s="20" t="s">
        <v>302</v>
      </c>
      <c r="C363" s="20" t="s">
        <v>110</v>
      </c>
      <c r="D363" s="62">
        <v>300</v>
      </c>
      <c r="E363" s="26"/>
      <c r="F363" s="52">
        <f t="shared" si="99"/>
        <v>0</v>
      </c>
      <c r="G363" s="53">
        <f t="shared" si="96"/>
        <v>0</v>
      </c>
      <c r="H363" s="123">
        <f t="shared" si="97"/>
        <v>0</v>
      </c>
      <c r="I363" s="137"/>
      <c r="J363" s="66">
        <f t="shared" si="100"/>
        <v>0</v>
      </c>
      <c r="K363" s="41">
        <f t="shared" si="98"/>
        <v>0</v>
      </c>
      <c r="L363" s="94">
        <f t="shared" si="101"/>
        <v>0</v>
      </c>
    </row>
    <row r="364" spans="1:12" ht="15">
      <c r="A364" s="110" t="s">
        <v>232</v>
      </c>
      <c r="B364" s="6" t="s">
        <v>126</v>
      </c>
      <c r="C364" s="6" t="s">
        <v>81</v>
      </c>
      <c r="D364" s="38">
        <v>10</v>
      </c>
      <c r="E364" s="26"/>
      <c r="F364" s="52">
        <f t="shared" si="99"/>
        <v>0</v>
      </c>
      <c r="G364" s="53">
        <f t="shared" si="96"/>
        <v>0</v>
      </c>
      <c r="H364" s="123">
        <f t="shared" si="97"/>
        <v>0</v>
      </c>
      <c r="I364" s="137"/>
      <c r="J364" s="66">
        <f t="shared" si="100"/>
        <v>0</v>
      </c>
      <c r="K364" s="41">
        <f t="shared" si="98"/>
        <v>0</v>
      </c>
      <c r="L364" s="94">
        <f t="shared" si="101"/>
        <v>0</v>
      </c>
    </row>
    <row r="365" spans="1:12" ht="15">
      <c r="A365" s="110" t="s">
        <v>233</v>
      </c>
      <c r="B365" s="6" t="s">
        <v>285</v>
      </c>
      <c r="C365" s="20" t="s">
        <v>57</v>
      </c>
      <c r="D365" s="38">
        <v>10</v>
      </c>
      <c r="E365" s="26"/>
      <c r="F365" s="52">
        <f t="shared" si="99"/>
        <v>0</v>
      </c>
      <c r="G365" s="53">
        <f t="shared" si="96"/>
        <v>0</v>
      </c>
      <c r="H365" s="123">
        <f t="shared" si="97"/>
        <v>0</v>
      </c>
      <c r="I365" s="137"/>
      <c r="J365" s="66">
        <f t="shared" si="100"/>
        <v>0</v>
      </c>
      <c r="K365" s="41">
        <f t="shared" si="98"/>
        <v>0</v>
      </c>
      <c r="L365" s="94">
        <f t="shared" si="101"/>
        <v>0</v>
      </c>
    </row>
    <row r="366" spans="1:12" ht="15">
      <c r="A366" s="110" t="s">
        <v>234</v>
      </c>
      <c r="B366" s="6" t="s">
        <v>201</v>
      </c>
      <c r="C366" s="6" t="s">
        <v>47</v>
      </c>
      <c r="D366" s="38">
        <v>500</v>
      </c>
      <c r="E366" s="26"/>
      <c r="F366" s="52">
        <f t="shared" si="99"/>
        <v>0</v>
      </c>
      <c r="G366" s="53">
        <f t="shared" si="96"/>
        <v>0</v>
      </c>
      <c r="H366" s="123">
        <f t="shared" si="97"/>
        <v>0</v>
      </c>
      <c r="I366" s="137"/>
      <c r="J366" s="66">
        <f t="shared" si="100"/>
        <v>0</v>
      </c>
      <c r="K366" s="41">
        <f t="shared" si="98"/>
        <v>0</v>
      </c>
      <c r="L366" s="94">
        <f t="shared" si="101"/>
        <v>0</v>
      </c>
    </row>
    <row r="367" spans="1:12" ht="15">
      <c r="A367" s="110" t="s">
        <v>235</v>
      </c>
      <c r="B367" s="6" t="s">
        <v>72</v>
      </c>
      <c r="C367" s="6" t="s">
        <v>168</v>
      </c>
      <c r="D367" s="38">
        <v>50</v>
      </c>
      <c r="E367" s="26"/>
      <c r="F367" s="52">
        <f t="shared" si="99"/>
        <v>0</v>
      </c>
      <c r="G367" s="53">
        <f t="shared" si="96"/>
        <v>0</v>
      </c>
      <c r="H367" s="123">
        <f t="shared" si="97"/>
        <v>0</v>
      </c>
      <c r="I367" s="137"/>
      <c r="J367" s="66">
        <f t="shared" si="100"/>
        <v>0</v>
      </c>
      <c r="K367" s="41">
        <f t="shared" si="98"/>
        <v>0</v>
      </c>
      <c r="L367" s="94">
        <f t="shared" si="101"/>
        <v>0</v>
      </c>
    </row>
    <row r="368" spans="1:12" ht="15">
      <c r="A368" s="110" t="s">
        <v>236</v>
      </c>
      <c r="B368" s="6" t="s">
        <v>66</v>
      </c>
      <c r="C368" s="6" t="s">
        <v>49</v>
      </c>
      <c r="D368" s="38">
        <v>200</v>
      </c>
      <c r="E368" s="26"/>
      <c r="F368" s="52">
        <f t="shared" si="99"/>
        <v>0</v>
      </c>
      <c r="G368" s="53">
        <f t="shared" si="96"/>
        <v>0</v>
      </c>
      <c r="H368" s="123">
        <f t="shared" si="97"/>
        <v>0</v>
      </c>
      <c r="I368" s="137"/>
      <c r="J368" s="66">
        <f t="shared" si="100"/>
        <v>0</v>
      </c>
      <c r="K368" s="41">
        <f t="shared" si="98"/>
        <v>0</v>
      </c>
      <c r="L368" s="94">
        <f t="shared" si="101"/>
        <v>0</v>
      </c>
    </row>
    <row r="369" spans="1:12" ht="15" thickBot="1">
      <c r="A369" s="110" t="s">
        <v>237</v>
      </c>
      <c r="B369" s="6" t="s">
        <v>286</v>
      </c>
      <c r="C369" s="25" t="s">
        <v>50</v>
      </c>
      <c r="D369" s="38">
        <v>800</v>
      </c>
      <c r="E369" s="27"/>
      <c r="F369" s="52">
        <f t="shared" si="99"/>
        <v>0</v>
      </c>
      <c r="G369" s="53">
        <f t="shared" si="96"/>
        <v>0</v>
      </c>
      <c r="H369" s="123">
        <f t="shared" si="97"/>
        <v>0</v>
      </c>
      <c r="I369" s="137"/>
      <c r="J369" s="66">
        <f t="shared" si="100"/>
        <v>0</v>
      </c>
      <c r="K369" s="41">
        <f t="shared" si="98"/>
        <v>0</v>
      </c>
      <c r="L369" s="94">
        <f t="shared" si="101"/>
        <v>0</v>
      </c>
    </row>
    <row r="370" spans="1:12" ht="13.5" thickBot="1">
      <c r="A370" s="169" t="s">
        <v>262</v>
      </c>
      <c r="B370" s="170"/>
      <c r="C370" s="78"/>
      <c r="D370" s="78"/>
      <c r="E370" s="78"/>
      <c r="F370" s="96">
        <f>SUM(F356:F369)</f>
        <v>0</v>
      </c>
      <c r="G370" s="81">
        <f>SUM(G356:G369)</f>
        <v>0</v>
      </c>
      <c r="H370" s="126">
        <f>SUM(H356:H369)</f>
        <v>0</v>
      </c>
      <c r="I370" s="136"/>
      <c r="J370" s="96">
        <f>SUM(J356:J369)</f>
        <v>0</v>
      </c>
      <c r="K370" s="81">
        <f>SUM(K356:K369)</f>
        <v>0</v>
      </c>
      <c r="L370" s="81">
        <f>SUM(L356:L369)</f>
        <v>0</v>
      </c>
    </row>
    <row r="371" spans="1:12" ht="13.5" thickBot="1">
      <c r="A371" s="182"/>
      <c r="B371" s="183"/>
      <c r="C371" s="183"/>
      <c r="D371" s="183"/>
      <c r="E371" s="183"/>
      <c r="F371" s="183"/>
      <c r="G371" s="183"/>
      <c r="H371" s="183"/>
      <c r="I371" s="183"/>
      <c r="J371" s="183"/>
      <c r="K371" s="183"/>
      <c r="L371" s="184"/>
    </row>
    <row r="372" spans="1:12" ht="15.75" thickBot="1">
      <c r="A372" s="177" t="s">
        <v>263</v>
      </c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  <c r="L372" s="179"/>
    </row>
    <row r="373" spans="1:12" ht="12.75">
      <c r="A373" s="114" t="s">
        <v>0</v>
      </c>
      <c r="B373" s="29" t="s">
        <v>62</v>
      </c>
      <c r="C373" s="72" t="s">
        <v>16</v>
      </c>
      <c r="D373" s="51">
        <v>20</v>
      </c>
      <c r="E373" s="51"/>
      <c r="F373" s="52">
        <f>D373*E373</f>
        <v>0</v>
      </c>
      <c r="G373" s="53">
        <f aca="true" t="shared" si="102" ref="G373:G388">F373*0.08</f>
        <v>0</v>
      </c>
      <c r="H373" s="123">
        <f>F373*1.08</f>
        <v>0</v>
      </c>
      <c r="I373" s="138"/>
      <c r="J373" s="66">
        <f>D373*I373</f>
        <v>0</v>
      </c>
      <c r="K373" s="41">
        <f t="shared" si="98"/>
        <v>0</v>
      </c>
      <c r="L373" s="94">
        <f>J373</f>
        <v>0</v>
      </c>
    </row>
    <row r="374" spans="1:12" ht="12.75">
      <c r="A374" s="114" t="s">
        <v>1</v>
      </c>
      <c r="B374" s="46" t="s">
        <v>180</v>
      </c>
      <c r="C374" s="20" t="s">
        <v>181</v>
      </c>
      <c r="D374" s="62">
        <v>700</v>
      </c>
      <c r="E374" s="38"/>
      <c r="F374" s="52">
        <f aca="true" t="shared" si="103" ref="F374:F388">D374*E374</f>
        <v>0</v>
      </c>
      <c r="G374" s="53">
        <f t="shared" si="102"/>
        <v>0</v>
      </c>
      <c r="H374" s="123">
        <f aca="true" t="shared" si="104" ref="H374:H388">F374*1.08</f>
        <v>0</v>
      </c>
      <c r="I374" s="137"/>
      <c r="J374" s="66">
        <f aca="true" t="shared" si="105" ref="J374:J388">D374*I374</f>
        <v>0</v>
      </c>
      <c r="K374" s="41">
        <f t="shared" si="98"/>
        <v>0</v>
      </c>
      <c r="L374" s="94">
        <f aca="true" t="shared" si="106" ref="L374:L388">J374</f>
        <v>0</v>
      </c>
    </row>
    <row r="375" spans="1:12" ht="12.75">
      <c r="A375" s="114" t="s">
        <v>3</v>
      </c>
      <c r="B375" s="25" t="s">
        <v>64</v>
      </c>
      <c r="C375" s="64" t="s">
        <v>20</v>
      </c>
      <c r="D375" s="38">
        <v>10</v>
      </c>
      <c r="E375" s="38"/>
      <c r="F375" s="52">
        <f t="shared" si="103"/>
        <v>0</v>
      </c>
      <c r="G375" s="53">
        <f t="shared" si="102"/>
        <v>0</v>
      </c>
      <c r="H375" s="123">
        <f t="shared" si="104"/>
        <v>0</v>
      </c>
      <c r="I375" s="137"/>
      <c r="J375" s="66">
        <f t="shared" si="105"/>
        <v>0</v>
      </c>
      <c r="K375" s="41">
        <f t="shared" si="98"/>
        <v>0</v>
      </c>
      <c r="L375" s="94">
        <f t="shared" si="106"/>
        <v>0</v>
      </c>
    </row>
    <row r="376" spans="1:12" ht="12.75">
      <c r="A376" s="114" t="s">
        <v>4</v>
      </c>
      <c r="B376" s="46" t="s">
        <v>300</v>
      </c>
      <c r="C376" s="20" t="s">
        <v>301</v>
      </c>
      <c r="D376" s="62">
        <v>50</v>
      </c>
      <c r="E376" s="70"/>
      <c r="F376" s="52">
        <f t="shared" si="103"/>
        <v>0</v>
      </c>
      <c r="G376" s="53">
        <f t="shared" si="102"/>
        <v>0</v>
      </c>
      <c r="H376" s="123">
        <f t="shared" si="104"/>
        <v>0</v>
      </c>
      <c r="I376" s="137"/>
      <c r="J376" s="66">
        <f t="shared" si="105"/>
        <v>0</v>
      </c>
      <c r="K376" s="41">
        <f t="shared" si="98"/>
        <v>0</v>
      </c>
      <c r="L376" s="94">
        <f t="shared" si="106"/>
        <v>0</v>
      </c>
    </row>
    <row r="377" spans="1:12" ht="12.75">
      <c r="A377" s="114" t="s">
        <v>5</v>
      </c>
      <c r="B377" s="20" t="s">
        <v>118</v>
      </c>
      <c r="C377" s="68" t="s">
        <v>102</v>
      </c>
      <c r="D377" s="38">
        <v>50</v>
      </c>
      <c r="E377" s="41"/>
      <c r="F377" s="52">
        <f t="shared" si="103"/>
        <v>0</v>
      </c>
      <c r="G377" s="53">
        <f t="shared" si="102"/>
        <v>0</v>
      </c>
      <c r="H377" s="123">
        <f t="shared" si="104"/>
        <v>0</v>
      </c>
      <c r="I377" s="137"/>
      <c r="J377" s="66">
        <f t="shared" si="105"/>
        <v>0</v>
      </c>
      <c r="K377" s="41">
        <f t="shared" si="98"/>
        <v>0</v>
      </c>
      <c r="L377" s="94">
        <f t="shared" si="106"/>
        <v>0</v>
      </c>
    </row>
    <row r="378" spans="1:12" ht="16.5" customHeight="1">
      <c r="A378" s="114" t="s">
        <v>6</v>
      </c>
      <c r="B378" s="6" t="s">
        <v>287</v>
      </c>
      <c r="C378" s="20" t="s">
        <v>39</v>
      </c>
      <c r="D378" s="38">
        <v>50</v>
      </c>
      <c r="E378" s="26"/>
      <c r="F378" s="52">
        <f t="shared" si="103"/>
        <v>0</v>
      </c>
      <c r="G378" s="53">
        <f t="shared" si="102"/>
        <v>0</v>
      </c>
      <c r="H378" s="123">
        <f t="shared" si="104"/>
        <v>0</v>
      </c>
      <c r="I378" s="137"/>
      <c r="J378" s="66">
        <f t="shared" si="105"/>
        <v>0</v>
      </c>
      <c r="K378" s="41">
        <f t="shared" si="98"/>
        <v>0</v>
      </c>
      <c r="L378" s="94">
        <f t="shared" si="106"/>
        <v>0</v>
      </c>
    </row>
    <row r="379" spans="1:12" ht="26.25">
      <c r="A379" s="114" t="s">
        <v>51</v>
      </c>
      <c r="B379" s="37" t="s">
        <v>123</v>
      </c>
      <c r="C379" s="13" t="s">
        <v>195</v>
      </c>
      <c r="D379" s="93">
        <v>50</v>
      </c>
      <c r="E379" s="26"/>
      <c r="F379" s="52">
        <f t="shared" si="103"/>
        <v>0</v>
      </c>
      <c r="G379" s="53">
        <f t="shared" si="102"/>
        <v>0</v>
      </c>
      <c r="H379" s="123">
        <f t="shared" si="104"/>
        <v>0</v>
      </c>
      <c r="I379" s="137"/>
      <c r="J379" s="66">
        <f t="shared" si="105"/>
        <v>0</v>
      </c>
      <c r="K379" s="41">
        <f t="shared" si="98"/>
        <v>0</v>
      </c>
      <c r="L379" s="94">
        <f t="shared" si="106"/>
        <v>0</v>
      </c>
    </row>
    <row r="380" spans="1:12" ht="12.75">
      <c r="A380" s="114" t="s">
        <v>52</v>
      </c>
      <c r="B380" s="23" t="s">
        <v>125</v>
      </c>
      <c r="C380" s="6" t="s">
        <v>42</v>
      </c>
      <c r="D380" s="38">
        <v>100</v>
      </c>
      <c r="E380" s="26"/>
      <c r="F380" s="52">
        <f t="shared" si="103"/>
        <v>0</v>
      </c>
      <c r="G380" s="53">
        <f t="shared" si="102"/>
        <v>0</v>
      </c>
      <c r="H380" s="123">
        <f t="shared" si="104"/>
        <v>0</v>
      </c>
      <c r="I380" s="137"/>
      <c r="J380" s="66">
        <f t="shared" si="105"/>
        <v>0</v>
      </c>
      <c r="K380" s="41">
        <f t="shared" si="98"/>
        <v>0</v>
      </c>
      <c r="L380" s="94">
        <f t="shared" si="106"/>
        <v>0</v>
      </c>
    </row>
    <row r="381" spans="1:12" ht="12.75">
      <c r="A381" s="114" t="s">
        <v>7</v>
      </c>
      <c r="B381" s="23" t="s">
        <v>196</v>
      </c>
      <c r="C381" s="6" t="s">
        <v>44</v>
      </c>
      <c r="D381" s="38">
        <v>100</v>
      </c>
      <c r="E381" s="26"/>
      <c r="F381" s="52">
        <f t="shared" si="103"/>
        <v>0</v>
      </c>
      <c r="G381" s="53">
        <f t="shared" si="102"/>
        <v>0</v>
      </c>
      <c r="H381" s="123">
        <f t="shared" si="104"/>
        <v>0</v>
      </c>
      <c r="I381" s="137"/>
      <c r="J381" s="66">
        <f t="shared" si="105"/>
        <v>0</v>
      </c>
      <c r="K381" s="41">
        <f t="shared" si="98"/>
        <v>0</v>
      </c>
      <c r="L381" s="94">
        <f t="shared" si="106"/>
        <v>0</v>
      </c>
    </row>
    <row r="382" spans="1:12" ht="12.75">
      <c r="A382" s="114" t="s">
        <v>53</v>
      </c>
      <c r="B382" s="20" t="s">
        <v>302</v>
      </c>
      <c r="C382" s="20" t="s">
        <v>110</v>
      </c>
      <c r="D382" s="62">
        <v>300</v>
      </c>
      <c r="E382" s="26"/>
      <c r="F382" s="52">
        <f t="shared" si="103"/>
        <v>0</v>
      </c>
      <c r="G382" s="53">
        <f t="shared" si="102"/>
        <v>0</v>
      </c>
      <c r="H382" s="123">
        <f t="shared" si="104"/>
        <v>0</v>
      </c>
      <c r="I382" s="137"/>
      <c r="J382" s="66">
        <f t="shared" si="105"/>
        <v>0</v>
      </c>
      <c r="K382" s="41">
        <f t="shared" si="98"/>
        <v>0</v>
      </c>
      <c r="L382" s="94">
        <f t="shared" si="106"/>
        <v>0</v>
      </c>
    </row>
    <row r="383" spans="1:12" ht="12.75">
      <c r="A383" s="114" t="s">
        <v>10</v>
      </c>
      <c r="B383" s="6" t="s">
        <v>126</v>
      </c>
      <c r="C383" s="6" t="s">
        <v>81</v>
      </c>
      <c r="D383" s="38">
        <v>10</v>
      </c>
      <c r="E383" s="26"/>
      <c r="F383" s="52">
        <f t="shared" si="103"/>
        <v>0</v>
      </c>
      <c r="G383" s="53">
        <f t="shared" si="102"/>
        <v>0</v>
      </c>
      <c r="H383" s="123">
        <f t="shared" si="104"/>
        <v>0</v>
      </c>
      <c r="I383" s="137"/>
      <c r="J383" s="66">
        <f t="shared" si="105"/>
        <v>0</v>
      </c>
      <c r="K383" s="41">
        <f t="shared" si="98"/>
        <v>0</v>
      </c>
      <c r="L383" s="94">
        <f t="shared" si="106"/>
        <v>0</v>
      </c>
    </row>
    <row r="384" spans="1:12" ht="12.75">
      <c r="A384" s="114" t="s">
        <v>12</v>
      </c>
      <c r="B384" s="6" t="s">
        <v>285</v>
      </c>
      <c r="C384" s="20" t="s">
        <v>57</v>
      </c>
      <c r="D384" s="38">
        <v>10</v>
      </c>
      <c r="E384" s="26"/>
      <c r="F384" s="52">
        <f t="shared" si="103"/>
        <v>0</v>
      </c>
      <c r="G384" s="53">
        <f t="shared" si="102"/>
        <v>0</v>
      </c>
      <c r="H384" s="123">
        <f t="shared" si="104"/>
        <v>0</v>
      </c>
      <c r="I384" s="137"/>
      <c r="J384" s="66">
        <f t="shared" si="105"/>
        <v>0</v>
      </c>
      <c r="K384" s="41">
        <f t="shared" si="98"/>
        <v>0</v>
      </c>
      <c r="L384" s="94">
        <f t="shared" si="106"/>
        <v>0</v>
      </c>
    </row>
    <row r="385" spans="1:12" ht="12.75">
      <c r="A385" s="114" t="s">
        <v>13</v>
      </c>
      <c r="B385" s="6" t="s">
        <v>201</v>
      </c>
      <c r="C385" s="6" t="s">
        <v>47</v>
      </c>
      <c r="D385" s="38">
        <v>500</v>
      </c>
      <c r="E385" s="26"/>
      <c r="F385" s="52">
        <f t="shared" si="103"/>
        <v>0</v>
      </c>
      <c r="G385" s="53">
        <f t="shared" si="102"/>
        <v>0</v>
      </c>
      <c r="H385" s="123">
        <f t="shared" si="104"/>
        <v>0</v>
      </c>
      <c r="I385" s="137"/>
      <c r="J385" s="66">
        <f t="shared" si="105"/>
        <v>0</v>
      </c>
      <c r="K385" s="41">
        <f t="shared" si="98"/>
        <v>0</v>
      </c>
      <c r="L385" s="94">
        <f t="shared" si="106"/>
        <v>0</v>
      </c>
    </row>
    <row r="386" spans="1:12" ht="12.75">
      <c r="A386" s="114" t="s">
        <v>15</v>
      </c>
      <c r="B386" s="6" t="s">
        <v>72</v>
      </c>
      <c r="C386" s="6" t="s">
        <v>168</v>
      </c>
      <c r="D386" s="38">
        <v>100</v>
      </c>
      <c r="E386" s="26"/>
      <c r="F386" s="52">
        <f t="shared" si="103"/>
        <v>0</v>
      </c>
      <c r="G386" s="53">
        <f t="shared" si="102"/>
        <v>0</v>
      </c>
      <c r="H386" s="123">
        <f t="shared" si="104"/>
        <v>0</v>
      </c>
      <c r="I386" s="137"/>
      <c r="J386" s="66">
        <f t="shared" si="105"/>
        <v>0</v>
      </c>
      <c r="K386" s="41">
        <f t="shared" si="98"/>
        <v>0</v>
      </c>
      <c r="L386" s="94">
        <f t="shared" si="106"/>
        <v>0</v>
      </c>
    </row>
    <row r="387" spans="1:12" ht="12.75">
      <c r="A387" s="114" t="s">
        <v>17</v>
      </c>
      <c r="B387" s="6" t="s">
        <v>66</v>
      </c>
      <c r="C387" s="6" t="s">
        <v>49</v>
      </c>
      <c r="D387" s="38">
        <v>50</v>
      </c>
      <c r="E387" s="26"/>
      <c r="F387" s="52">
        <f t="shared" si="103"/>
        <v>0</v>
      </c>
      <c r="G387" s="53">
        <f t="shared" si="102"/>
        <v>0</v>
      </c>
      <c r="H387" s="123">
        <f t="shared" si="104"/>
        <v>0</v>
      </c>
      <c r="I387" s="137"/>
      <c r="J387" s="66">
        <f t="shared" si="105"/>
        <v>0</v>
      </c>
      <c r="K387" s="41">
        <f t="shared" si="98"/>
        <v>0</v>
      </c>
      <c r="L387" s="94">
        <f t="shared" si="106"/>
        <v>0</v>
      </c>
    </row>
    <row r="388" spans="1:12" ht="13.5" thickBot="1">
      <c r="A388" s="114" t="s">
        <v>19</v>
      </c>
      <c r="B388" s="6" t="s">
        <v>286</v>
      </c>
      <c r="C388" s="25" t="s">
        <v>50</v>
      </c>
      <c r="D388" s="38">
        <v>100</v>
      </c>
      <c r="E388" s="27"/>
      <c r="F388" s="52">
        <f t="shared" si="103"/>
        <v>0</v>
      </c>
      <c r="G388" s="53">
        <f t="shared" si="102"/>
        <v>0</v>
      </c>
      <c r="H388" s="123">
        <f t="shared" si="104"/>
        <v>0</v>
      </c>
      <c r="I388" s="140"/>
      <c r="J388" s="66">
        <f t="shared" si="105"/>
        <v>0</v>
      </c>
      <c r="K388" s="41">
        <f t="shared" si="98"/>
        <v>0</v>
      </c>
      <c r="L388" s="94">
        <f t="shared" si="106"/>
        <v>0</v>
      </c>
    </row>
    <row r="389" spans="1:12" ht="13.5" thickBot="1">
      <c r="A389" s="169" t="s">
        <v>264</v>
      </c>
      <c r="B389" s="170"/>
      <c r="C389" s="78"/>
      <c r="D389" s="117"/>
      <c r="E389" s="78"/>
      <c r="F389" s="96">
        <f>SUM(F373:F388)</f>
        <v>0</v>
      </c>
      <c r="G389" s="119">
        <f>SUM(G373:G388)</f>
        <v>0</v>
      </c>
      <c r="H389" s="126">
        <f>SUM(H373:H388)</f>
        <v>0</v>
      </c>
      <c r="I389" s="141"/>
      <c r="J389" s="96">
        <f>SUM(J373:J388)</f>
        <v>0</v>
      </c>
      <c r="K389" s="119">
        <f>SUM(K373:K388)</f>
        <v>0</v>
      </c>
      <c r="L389" s="81">
        <f>SUM(L373:L388)</f>
        <v>0</v>
      </c>
    </row>
    <row r="390" spans="1:12" ht="13.5" thickBot="1">
      <c r="A390" s="182"/>
      <c r="B390" s="183"/>
      <c r="C390" s="183"/>
      <c r="D390" s="183"/>
      <c r="E390" s="183"/>
      <c r="F390" s="183"/>
      <c r="G390" s="183"/>
      <c r="H390" s="183"/>
      <c r="I390" s="183"/>
      <c r="J390" s="183"/>
      <c r="K390" s="183"/>
      <c r="L390" s="184"/>
    </row>
    <row r="391" spans="1:12" ht="15.75" thickBot="1">
      <c r="A391" s="177" t="s">
        <v>265</v>
      </c>
      <c r="B391" s="178"/>
      <c r="C391" s="178"/>
      <c r="D391" s="178"/>
      <c r="E391" s="178"/>
      <c r="F391" s="178"/>
      <c r="G391" s="178"/>
      <c r="H391" s="178"/>
      <c r="I391" s="178"/>
      <c r="J391" s="178"/>
      <c r="K391" s="178"/>
      <c r="L391" s="179"/>
    </row>
    <row r="392" spans="1:12" ht="15" customHeight="1">
      <c r="A392" s="111" t="s">
        <v>0</v>
      </c>
      <c r="B392" s="74" t="s">
        <v>112</v>
      </c>
      <c r="C392" s="75" t="s">
        <v>9</v>
      </c>
      <c r="D392" s="100">
        <v>350</v>
      </c>
      <c r="E392" s="100"/>
      <c r="F392" s="101">
        <f aca="true" t="shared" si="107" ref="F392:F413">D392*E392</f>
        <v>0</v>
      </c>
      <c r="G392" s="102">
        <f aca="true" t="shared" si="108" ref="G392:G414">F392*0.08</f>
        <v>0</v>
      </c>
      <c r="H392" s="127">
        <f aca="true" t="shared" si="109" ref="H392:H413">F392*1.08</f>
        <v>0</v>
      </c>
      <c r="I392" s="138"/>
      <c r="J392" s="66">
        <f>D392*I392</f>
        <v>0</v>
      </c>
      <c r="K392" s="41">
        <f t="shared" si="98"/>
        <v>0</v>
      </c>
      <c r="L392" s="94">
        <f>J392</f>
        <v>0</v>
      </c>
    </row>
    <row r="393" spans="1:12" ht="12.75">
      <c r="A393" s="111" t="s">
        <v>1</v>
      </c>
      <c r="B393" s="28" t="s">
        <v>113</v>
      </c>
      <c r="C393" s="20" t="s">
        <v>11</v>
      </c>
      <c r="D393" s="38">
        <v>250</v>
      </c>
      <c r="E393" s="38"/>
      <c r="F393" s="101">
        <f t="shared" si="107"/>
        <v>0</v>
      </c>
      <c r="G393" s="102">
        <f t="shared" si="108"/>
        <v>0</v>
      </c>
      <c r="H393" s="127">
        <f t="shared" si="109"/>
        <v>0</v>
      </c>
      <c r="I393" s="137"/>
      <c r="J393" s="66">
        <f aca="true" t="shared" si="110" ref="J393:J413">D393*I393</f>
        <v>0</v>
      </c>
      <c r="K393" s="41">
        <f t="shared" si="98"/>
        <v>0</v>
      </c>
      <c r="L393" s="94">
        <f aca="true" t="shared" si="111" ref="L393:L413">J393</f>
        <v>0</v>
      </c>
    </row>
    <row r="394" spans="1:12" ht="12.75">
      <c r="A394" s="111" t="s">
        <v>3</v>
      </c>
      <c r="B394" s="46" t="s">
        <v>180</v>
      </c>
      <c r="C394" s="20" t="s">
        <v>181</v>
      </c>
      <c r="D394" s="62">
        <v>700</v>
      </c>
      <c r="E394" s="38"/>
      <c r="F394" s="101">
        <f t="shared" si="107"/>
        <v>0</v>
      </c>
      <c r="G394" s="102">
        <f t="shared" si="108"/>
        <v>0</v>
      </c>
      <c r="H394" s="127">
        <f t="shared" si="109"/>
        <v>0</v>
      </c>
      <c r="I394" s="137"/>
      <c r="J394" s="66">
        <f t="shared" si="110"/>
        <v>0</v>
      </c>
      <c r="K394" s="41">
        <f t="shared" si="98"/>
        <v>0</v>
      </c>
      <c r="L394" s="94">
        <f t="shared" si="111"/>
        <v>0</v>
      </c>
    </row>
    <row r="395" spans="1:12" ht="12.75">
      <c r="A395" s="111" t="s">
        <v>4</v>
      </c>
      <c r="B395" s="46" t="s">
        <v>300</v>
      </c>
      <c r="C395" s="20" t="s">
        <v>301</v>
      </c>
      <c r="D395" s="62">
        <v>100</v>
      </c>
      <c r="E395" s="38"/>
      <c r="F395" s="101">
        <f t="shared" si="107"/>
        <v>0</v>
      </c>
      <c r="G395" s="102">
        <f t="shared" si="108"/>
        <v>0</v>
      </c>
      <c r="H395" s="127">
        <f t="shared" si="109"/>
        <v>0</v>
      </c>
      <c r="I395" s="137"/>
      <c r="J395" s="66">
        <f t="shared" si="110"/>
        <v>0</v>
      </c>
      <c r="K395" s="41">
        <f t="shared" si="98"/>
        <v>0</v>
      </c>
      <c r="L395" s="94">
        <f t="shared" si="111"/>
        <v>0</v>
      </c>
    </row>
    <row r="396" spans="1:12" ht="12.75">
      <c r="A396" s="111" t="s">
        <v>5</v>
      </c>
      <c r="B396" s="28" t="s">
        <v>114</v>
      </c>
      <c r="C396" s="20" t="s">
        <v>24</v>
      </c>
      <c r="D396" s="38">
        <v>50</v>
      </c>
      <c r="E396" s="38"/>
      <c r="F396" s="101">
        <f t="shared" si="107"/>
        <v>0</v>
      </c>
      <c r="G396" s="102">
        <f t="shared" si="108"/>
        <v>0</v>
      </c>
      <c r="H396" s="127">
        <f t="shared" si="109"/>
        <v>0</v>
      </c>
      <c r="I396" s="137"/>
      <c r="J396" s="66">
        <f t="shared" si="110"/>
        <v>0</v>
      </c>
      <c r="K396" s="41">
        <f t="shared" si="98"/>
        <v>0</v>
      </c>
      <c r="L396" s="94">
        <f t="shared" si="111"/>
        <v>0</v>
      </c>
    </row>
    <row r="397" spans="1:12" ht="12.75">
      <c r="A397" s="111" t="s">
        <v>6</v>
      </c>
      <c r="B397" s="28" t="s">
        <v>208</v>
      </c>
      <c r="C397" s="20" t="s">
        <v>26</v>
      </c>
      <c r="D397" s="38">
        <v>2000</v>
      </c>
      <c r="E397" s="38"/>
      <c r="F397" s="101">
        <f t="shared" si="107"/>
        <v>0</v>
      </c>
      <c r="G397" s="102">
        <f t="shared" si="108"/>
        <v>0</v>
      </c>
      <c r="H397" s="127">
        <f t="shared" si="109"/>
        <v>0</v>
      </c>
      <c r="I397" s="137"/>
      <c r="J397" s="66">
        <f t="shared" si="110"/>
        <v>0</v>
      </c>
      <c r="K397" s="41">
        <f t="shared" si="98"/>
        <v>0</v>
      </c>
      <c r="L397" s="94">
        <f t="shared" si="111"/>
        <v>0</v>
      </c>
    </row>
    <row r="398" spans="1:12" ht="12.75">
      <c r="A398" s="111" t="s">
        <v>51</v>
      </c>
      <c r="B398" s="20" t="s">
        <v>115</v>
      </c>
      <c r="C398" s="20" t="s">
        <v>28</v>
      </c>
      <c r="D398" s="38">
        <v>120</v>
      </c>
      <c r="E398" s="38"/>
      <c r="F398" s="101">
        <f t="shared" si="107"/>
        <v>0</v>
      </c>
      <c r="G398" s="102">
        <f t="shared" si="108"/>
        <v>0</v>
      </c>
      <c r="H398" s="127">
        <f t="shared" si="109"/>
        <v>0</v>
      </c>
      <c r="I398" s="137"/>
      <c r="J398" s="66">
        <f t="shared" si="110"/>
        <v>0</v>
      </c>
      <c r="K398" s="41">
        <f t="shared" si="98"/>
        <v>0</v>
      </c>
      <c r="L398" s="94">
        <f t="shared" si="111"/>
        <v>0</v>
      </c>
    </row>
    <row r="399" spans="1:12" ht="12.75">
      <c r="A399" s="111" t="s">
        <v>52</v>
      </c>
      <c r="B399" s="20" t="s">
        <v>116</v>
      </c>
      <c r="C399" s="20" t="s">
        <v>34</v>
      </c>
      <c r="D399" s="38">
        <v>225</v>
      </c>
      <c r="E399" s="26"/>
      <c r="F399" s="101">
        <f t="shared" si="107"/>
        <v>0</v>
      </c>
      <c r="G399" s="102">
        <f t="shared" si="108"/>
        <v>0</v>
      </c>
      <c r="H399" s="127">
        <f t="shared" si="109"/>
        <v>0</v>
      </c>
      <c r="I399" s="137"/>
      <c r="J399" s="66">
        <f t="shared" si="110"/>
        <v>0</v>
      </c>
      <c r="K399" s="41">
        <f t="shared" si="98"/>
        <v>0</v>
      </c>
      <c r="L399" s="94">
        <f t="shared" si="111"/>
        <v>0</v>
      </c>
    </row>
    <row r="400" spans="1:12" ht="14.25" customHeight="1">
      <c r="A400" s="111" t="s">
        <v>7</v>
      </c>
      <c r="B400" s="20" t="s">
        <v>118</v>
      </c>
      <c r="C400" s="68" t="s">
        <v>102</v>
      </c>
      <c r="D400" s="38">
        <v>100</v>
      </c>
      <c r="E400" s="41"/>
      <c r="F400" s="101">
        <f t="shared" si="107"/>
        <v>0</v>
      </c>
      <c r="G400" s="102">
        <f t="shared" si="108"/>
        <v>0</v>
      </c>
      <c r="H400" s="127">
        <f t="shared" si="109"/>
        <v>0</v>
      </c>
      <c r="I400" s="137"/>
      <c r="J400" s="66">
        <f t="shared" si="110"/>
        <v>0</v>
      </c>
      <c r="K400" s="41">
        <f t="shared" si="98"/>
        <v>0</v>
      </c>
      <c r="L400" s="94">
        <f t="shared" si="111"/>
        <v>0</v>
      </c>
    </row>
    <row r="401" spans="1:12" ht="15" customHeight="1">
      <c r="A401" s="111" t="s">
        <v>53</v>
      </c>
      <c r="B401" s="6" t="s">
        <v>287</v>
      </c>
      <c r="C401" s="20" t="s">
        <v>39</v>
      </c>
      <c r="D401" s="38">
        <v>100</v>
      </c>
      <c r="E401" s="26"/>
      <c r="F401" s="101">
        <f t="shared" si="107"/>
        <v>0</v>
      </c>
      <c r="G401" s="102">
        <f t="shared" si="108"/>
        <v>0</v>
      </c>
      <c r="H401" s="127">
        <f t="shared" si="109"/>
        <v>0</v>
      </c>
      <c r="I401" s="137"/>
      <c r="J401" s="66">
        <f t="shared" si="110"/>
        <v>0</v>
      </c>
      <c r="K401" s="41">
        <f t="shared" si="98"/>
        <v>0</v>
      </c>
      <c r="L401" s="94">
        <f t="shared" si="111"/>
        <v>0</v>
      </c>
    </row>
    <row r="402" spans="1:12" ht="26.25">
      <c r="A402" s="111" t="s">
        <v>10</v>
      </c>
      <c r="B402" s="37" t="s">
        <v>123</v>
      </c>
      <c r="C402" s="13" t="s">
        <v>195</v>
      </c>
      <c r="D402" s="93">
        <v>100</v>
      </c>
      <c r="E402" s="26"/>
      <c r="F402" s="101">
        <f t="shared" si="107"/>
        <v>0</v>
      </c>
      <c r="G402" s="102">
        <f t="shared" si="108"/>
        <v>0</v>
      </c>
      <c r="H402" s="127">
        <f t="shared" si="109"/>
        <v>0</v>
      </c>
      <c r="I402" s="137"/>
      <c r="J402" s="66">
        <f t="shared" si="110"/>
        <v>0</v>
      </c>
      <c r="K402" s="41">
        <f t="shared" si="98"/>
        <v>0</v>
      </c>
      <c r="L402" s="94">
        <f t="shared" si="111"/>
        <v>0</v>
      </c>
    </row>
    <row r="403" spans="1:12" ht="12.75">
      <c r="A403" s="111" t="s">
        <v>12</v>
      </c>
      <c r="B403" s="23" t="s">
        <v>125</v>
      </c>
      <c r="C403" s="6" t="s">
        <v>42</v>
      </c>
      <c r="D403" s="38">
        <v>120</v>
      </c>
      <c r="E403" s="26"/>
      <c r="F403" s="101">
        <f t="shared" si="107"/>
        <v>0</v>
      </c>
      <c r="G403" s="102">
        <f t="shared" si="108"/>
        <v>0</v>
      </c>
      <c r="H403" s="127">
        <f t="shared" si="109"/>
        <v>0</v>
      </c>
      <c r="I403" s="137"/>
      <c r="J403" s="66">
        <f t="shared" si="110"/>
        <v>0</v>
      </c>
      <c r="K403" s="41">
        <f t="shared" si="98"/>
        <v>0</v>
      </c>
      <c r="L403" s="94">
        <f t="shared" si="111"/>
        <v>0</v>
      </c>
    </row>
    <row r="404" spans="1:12" ht="12.75">
      <c r="A404" s="111" t="s">
        <v>13</v>
      </c>
      <c r="B404" s="20" t="s">
        <v>302</v>
      </c>
      <c r="C404" s="20" t="s">
        <v>110</v>
      </c>
      <c r="D404" s="62">
        <v>300</v>
      </c>
      <c r="E404" s="26"/>
      <c r="F404" s="101">
        <f t="shared" si="107"/>
        <v>0</v>
      </c>
      <c r="G404" s="102">
        <f t="shared" si="108"/>
        <v>0</v>
      </c>
      <c r="H404" s="127">
        <f t="shared" si="109"/>
        <v>0</v>
      </c>
      <c r="I404" s="137"/>
      <c r="J404" s="66">
        <f t="shared" si="110"/>
        <v>0</v>
      </c>
      <c r="K404" s="41">
        <f t="shared" si="98"/>
        <v>0</v>
      </c>
      <c r="L404" s="94">
        <f t="shared" si="111"/>
        <v>0</v>
      </c>
    </row>
    <row r="405" spans="1:12" ht="12.75">
      <c r="A405" s="111" t="s">
        <v>15</v>
      </c>
      <c r="B405" s="23" t="s">
        <v>209</v>
      </c>
      <c r="C405" s="20" t="s">
        <v>133</v>
      </c>
      <c r="D405" s="38">
        <v>500</v>
      </c>
      <c r="E405" s="26"/>
      <c r="F405" s="101">
        <f t="shared" si="107"/>
        <v>0</v>
      </c>
      <c r="G405" s="102">
        <f t="shared" si="108"/>
        <v>0</v>
      </c>
      <c r="H405" s="127">
        <f t="shared" si="109"/>
        <v>0</v>
      </c>
      <c r="I405" s="137"/>
      <c r="J405" s="66">
        <f t="shared" si="110"/>
        <v>0</v>
      </c>
      <c r="K405" s="41">
        <f t="shared" si="98"/>
        <v>0</v>
      </c>
      <c r="L405" s="94">
        <f t="shared" si="111"/>
        <v>0</v>
      </c>
    </row>
    <row r="406" spans="1:12" ht="12.75">
      <c r="A406" s="111" t="s">
        <v>17</v>
      </c>
      <c r="B406" s="23" t="s">
        <v>196</v>
      </c>
      <c r="C406" s="6" t="s">
        <v>44</v>
      </c>
      <c r="D406" s="38">
        <v>700</v>
      </c>
      <c r="E406" s="26"/>
      <c r="F406" s="101">
        <f t="shared" si="107"/>
        <v>0</v>
      </c>
      <c r="G406" s="102">
        <f t="shared" si="108"/>
        <v>0</v>
      </c>
      <c r="H406" s="127">
        <f t="shared" si="109"/>
        <v>0</v>
      </c>
      <c r="I406" s="137"/>
      <c r="J406" s="66">
        <f t="shared" si="110"/>
        <v>0</v>
      </c>
      <c r="K406" s="41">
        <f t="shared" si="98"/>
        <v>0</v>
      </c>
      <c r="L406" s="94">
        <f t="shared" si="111"/>
        <v>0</v>
      </c>
    </row>
    <row r="407" spans="1:12" ht="14.25" customHeight="1">
      <c r="A407" s="111" t="s">
        <v>19</v>
      </c>
      <c r="B407" s="6" t="s">
        <v>126</v>
      </c>
      <c r="C407" s="6" t="s">
        <v>81</v>
      </c>
      <c r="D407" s="38">
        <v>20</v>
      </c>
      <c r="E407" s="41"/>
      <c r="F407" s="101">
        <f t="shared" si="107"/>
        <v>0</v>
      </c>
      <c r="G407" s="102">
        <f t="shared" si="108"/>
        <v>0</v>
      </c>
      <c r="H407" s="127">
        <f t="shared" si="109"/>
        <v>0</v>
      </c>
      <c r="I407" s="137"/>
      <c r="J407" s="66">
        <f t="shared" si="110"/>
        <v>0</v>
      </c>
      <c r="K407" s="41">
        <f t="shared" si="98"/>
        <v>0</v>
      </c>
      <c r="L407" s="94">
        <f t="shared" si="111"/>
        <v>0</v>
      </c>
    </row>
    <row r="408" spans="1:12" ht="12" customHeight="1">
      <c r="A408" s="111" t="s">
        <v>21</v>
      </c>
      <c r="B408" s="6" t="s">
        <v>285</v>
      </c>
      <c r="C408" s="20" t="s">
        <v>57</v>
      </c>
      <c r="D408" s="38">
        <v>70</v>
      </c>
      <c r="E408" s="41"/>
      <c r="F408" s="101">
        <f t="shared" si="107"/>
        <v>0</v>
      </c>
      <c r="G408" s="102">
        <f t="shared" si="108"/>
        <v>0</v>
      </c>
      <c r="H408" s="127">
        <f t="shared" si="109"/>
        <v>0</v>
      </c>
      <c r="I408" s="137"/>
      <c r="J408" s="66">
        <f t="shared" si="110"/>
        <v>0</v>
      </c>
      <c r="K408" s="41">
        <f t="shared" si="98"/>
        <v>0</v>
      </c>
      <c r="L408" s="94">
        <f t="shared" si="111"/>
        <v>0</v>
      </c>
    </row>
    <row r="409" spans="1:12" ht="12.75">
      <c r="A409" s="111" t="s">
        <v>23</v>
      </c>
      <c r="B409" s="6" t="s">
        <v>201</v>
      </c>
      <c r="C409" s="6" t="s">
        <v>47</v>
      </c>
      <c r="D409" s="38">
        <v>1500</v>
      </c>
      <c r="E409" s="26"/>
      <c r="F409" s="101">
        <f t="shared" si="107"/>
        <v>0</v>
      </c>
      <c r="G409" s="102">
        <f t="shared" si="108"/>
        <v>0</v>
      </c>
      <c r="H409" s="127">
        <f t="shared" si="109"/>
        <v>0</v>
      </c>
      <c r="I409" s="137"/>
      <c r="J409" s="66">
        <f t="shared" si="110"/>
        <v>0</v>
      </c>
      <c r="K409" s="41">
        <f t="shared" si="98"/>
        <v>0</v>
      </c>
      <c r="L409" s="94">
        <f t="shared" si="111"/>
        <v>0</v>
      </c>
    </row>
    <row r="410" spans="1:12" ht="26.25">
      <c r="A410" s="111" t="s">
        <v>25</v>
      </c>
      <c r="B410" s="15" t="s">
        <v>200</v>
      </c>
      <c r="C410" s="13" t="s">
        <v>122</v>
      </c>
      <c r="D410" s="93">
        <v>2000</v>
      </c>
      <c r="E410" s="26"/>
      <c r="F410" s="101">
        <f t="shared" si="107"/>
        <v>0</v>
      </c>
      <c r="G410" s="102">
        <f t="shared" si="108"/>
        <v>0</v>
      </c>
      <c r="H410" s="127">
        <f t="shared" si="109"/>
        <v>0</v>
      </c>
      <c r="I410" s="137"/>
      <c r="J410" s="66">
        <f t="shared" si="110"/>
        <v>0</v>
      </c>
      <c r="K410" s="41">
        <f t="shared" si="98"/>
        <v>0</v>
      </c>
      <c r="L410" s="94">
        <f t="shared" si="111"/>
        <v>0</v>
      </c>
    </row>
    <row r="411" spans="1:12" ht="12.75">
      <c r="A411" s="111" t="s">
        <v>27</v>
      </c>
      <c r="B411" s="6" t="s">
        <v>72</v>
      </c>
      <c r="C411" s="6" t="s">
        <v>168</v>
      </c>
      <c r="D411" s="38">
        <v>200</v>
      </c>
      <c r="E411" s="26"/>
      <c r="F411" s="101">
        <f t="shared" si="107"/>
        <v>0</v>
      </c>
      <c r="G411" s="102">
        <f t="shared" si="108"/>
        <v>0</v>
      </c>
      <c r="H411" s="127">
        <f t="shared" si="109"/>
        <v>0</v>
      </c>
      <c r="I411" s="137"/>
      <c r="J411" s="66">
        <f t="shared" si="110"/>
        <v>0</v>
      </c>
      <c r="K411" s="41">
        <f t="shared" si="98"/>
        <v>0</v>
      </c>
      <c r="L411" s="94">
        <f t="shared" si="111"/>
        <v>0</v>
      </c>
    </row>
    <row r="412" spans="1:12" ht="12.75">
      <c r="A412" s="111" t="s">
        <v>29</v>
      </c>
      <c r="B412" s="6" t="s">
        <v>66</v>
      </c>
      <c r="C412" s="6" t="s">
        <v>49</v>
      </c>
      <c r="D412" s="38">
        <v>200</v>
      </c>
      <c r="E412" s="26"/>
      <c r="F412" s="101">
        <f t="shared" si="107"/>
        <v>0</v>
      </c>
      <c r="G412" s="102">
        <f t="shared" si="108"/>
        <v>0</v>
      </c>
      <c r="H412" s="127">
        <f t="shared" si="109"/>
        <v>0</v>
      </c>
      <c r="I412" s="137"/>
      <c r="J412" s="66">
        <f t="shared" si="110"/>
        <v>0</v>
      </c>
      <c r="K412" s="41">
        <f t="shared" si="98"/>
        <v>0</v>
      </c>
      <c r="L412" s="94">
        <f t="shared" si="111"/>
        <v>0</v>
      </c>
    </row>
    <row r="413" spans="1:12" ht="13.5" thickBot="1">
      <c r="A413" s="111" t="s">
        <v>30</v>
      </c>
      <c r="B413" s="6" t="s">
        <v>286</v>
      </c>
      <c r="C413" s="25" t="s">
        <v>50</v>
      </c>
      <c r="D413" s="38">
        <v>1000</v>
      </c>
      <c r="E413" s="27"/>
      <c r="F413" s="101">
        <f t="shared" si="107"/>
        <v>0</v>
      </c>
      <c r="G413" s="102">
        <f t="shared" si="108"/>
        <v>0</v>
      </c>
      <c r="H413" s="127">
        <f t="shared" si="109"/>
        <v>0</v>
      </c>
      <c r="I413" s="137"/>
      <c r="J413" s="66">
        <f t="shared" si="110"/>
        <v>0</v>
      </c>
      <c r="K413" s="41">
        <f t="shared" si="98"/>
        <v>0</v>
      </c>
      <c r="L413" s="94">
        <f t="shared" si="111"/>
        <v>0</v>
      </c>
    </row>
    <row r="414" spans="1:12" ht="13.5" thickBot="1">
      <c r="A414" s="169" t="s">
        <v>266</v>
      </c>
      <c r="B414" s="170"/>
      <c r="C414" s="78"/>
      <c r="D414" s="78"/>
      <c r="E414" s="78"/>
      <c r="F414" s="96">
        <f>SUM(F392:F413)</f>
        <v>0</v>
      </c>
      <c r="G414" s="81">
        <f>SUM(G392:G413)</f>
        <v>0</v>
      </c>
      <c r="H414" s="126">
        <f>SUM(H392:H413)</f>
        <v>0</v>
      </c>
      <c r="I414" s="136"/>
      <c r="J414" s="96">
        <f>SUM(J392:J413)</f>
        <v>0</v>
      </c>
      <c r="K414" s="81">
        <f>SUM(K392:K413)</f>
        <v>0</v>
      </c>
      <c r="L414" s="81">
        <f>SUM(L392:L413)</f>
        <v>0</v>
      </c>
    </row>
    <row r="415" spans="1:12" ht="13.5" thickBot="1">
      <c r="A415" s="182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4"/>
    </row>
    <row r="416" spans="1:12" ht="15.75" thickBot="1">
      <c r="A416" s="177" t="s">
        <v>267</v>
      </c>
      <c r="B416" s="178"/>
      <c r="C416" s="178"/>
      <c r="D416" s="178"/>
      <c r="E416" s="178"/>
      <c r="F416" s="178"/>
      <c r="G416" s="178"/>
      <c r="H416" s="178"/>
      <c r="I416" s="178"/>
      <c r="J416" s="178"/>
      <c r="K416" s="178"/>
      <c r="L416" s="179"/>
    </row>
    <row r="417" spans="1:12" ht="12.75">
      <c r="A417" s="104" t="s">
        <v>0</v>
      </c>
      <c r="B417" s="46" t="s">
        <v>180</v>
      </c>
      <c r="C417" s="20" t="s">
        <v>181</v>
      </c>
      <c r="D417" s="62">
        <v>700</v>
      </c>
      <c r="E417" s="53"/>
      <c r="F417" s="52">
        <f aca="true" t="shared" si="112" ref="F417:F430">D417*E417</f>
        <v>0</v>
      </c>
      <c r="G417" s="53">
        <f aca="true" t="shared" si="113" ref="G417:G430">F417*0.08</f>
        <v>0</v>
      </c>
      <c r="H417" s="123">
        <f aca="true" t="shared" si="114" ref="H417:H430">F417*1.08</f>
        <v>0</v>
      </c>
      <c r="I417" s="129"/>
      <c r="J417" s="66">
        <f>D417*I417</f>
        <v>0</v>
      </c>
      <c r="K417" s="41">
        <f t="shared" si="98"/>
        <v>0</v>
      </c>
      <c r="L417" s="94">
        <f>J417</f>
        <v>0</v>
      </c>
    </row>
    <row r="418" spans="1:12" ht="12.75">
      <c r="A418" s="104" t="s">
        <v>1</v>
      </c>
      <c r="B418" s="46" t="s">
        <v>300</v>
      </c>
      <c r="C418" s="20" t="s">
        <v>301</v>
      </c>
      <c r="D418" s="62">
        <v>100</v>
      </c>
      <c r="E418" s="26"/>
      <c r="F418" s="52">
        <f t="shared" si="112"/>
        <v>0</v>
      </c>
      <c r="G418" s="53">
        <f t="shared" si="113"/>
        <v>0</v>
      </c>
      <c r="H418" s="123">
        <f t="shared" si="114"/>
        <v>0</v>
      </c>
      <c r="I418" s="130"/>
      <c r="J418" s="66">
        <f aca="true" t="shared" si="115" ref="J418:J430">D418*I418</f>
        <v>0</v>
      </c>
      <c r="K418" s="41">
        <f t="shared" si="98"/>
        <v>0</v>
      </c>
      <c r="L418" s="94">
        <f aca="true" t="shared" si="116" ref="L418:L430">J418</f>
        <v>0</v>
      </c>
    </row>
    <row r="419" spans="1:12" ht="12.75">
      <c r="A419" s="104" t="s">
        <v>3</v>
      </c>
      <c r="B419" s="20" t="s">
        <v>118</v>
      </c>
      <c r="C419" s="68" t="s">
        <v>102</v>
      </c>
      <c r="D419" s="38">
        <v>100</v>
      </c>
      <c r="E419" s="41"/>
      <c r="F419" s="52">
        <f t="shared" si="112"/>
        <v>0</v>
      </c>
      <c r="G419" s="53">
        <f t="shared" si="113"/>
        <v>0</v>
      </c>
      <c r="H419" s="123">
        <f t="shared" si="114"/>
        <v>0</v>
      </c>
      <c r="I419" s="130"/>
      <c r="J419" s="66">
        <f t="shared" si="115"/>
        <v>0</v>
      </c>
      <c r="K419" s="41">
        <f t="shared" si="98"/>
        <v>0</v>
      </c>
      <c r="L419" s="94">
        <f t="shared" si="116"/>
        <v>0</v>
      </c>
    </row>
    <row r="420" spans="1:12" ht="14.25" customHeight="1">
      <c r="A420" s="104" t="s">
        <v>4</v>
      </c>
      <c r="B420" s="6" t="s">
        <v>287</v>
      </c>
      <c r="C420" s="20" t="s">
        <v>39</v>
      </c>
      <c r="D420" s="38">
        <v>50</v>
      </c>
      <c r="E420" s="26"/>
      <c r="F420" s="52">
        <f t="shared" si="112"/>
        <v>0</v>
      </c>
      <c r="G420" s="53">
        <f t="shared" si="113"/>
        <v>0</v>
      </c>
      <c r="H420" s="123">
        <f t="shared" si="114"/>
        <v>0</v>
      </c>
      <c r="I420" s="130"/>
      <c r="J420" s="66">
        <f t="shared" si="115"/>
        <v>0</v>
      </c>
      <c r="K420" s="41">
        <f t="shared" si="98"/>
        <v>0</v>
      </c>
      <c r="L420" s="94">
        <f t="shared" si="116"/>
        <v>0</v>
      </c>
    </row>
    <row r="421" spans="1:12" ht="26.25">
      <c r="A421" s="104" t="s">
        <v>5</v>
      </c>
      <c r="B421" s="37" t="s">
        <v>123</v>
      </c>
      <c r="C421" s="6" t="s">
        <v>195</v>
      </c>
      <c r="D421" s="38">
        <v>100</v>
      </c>
      <c r="E421" s="26"/>
      <c r="F421" s="52">
        <f t="shared" si="112"/>
        <v>0</v>
      </c>
      <c r="G421" s="53">
        <f t="shared" si="113"/>
        <v>0</v>
      </c>
      <c r="H421" s="123">
        <f t="shared" si="114"/>
        <v>0</v>
      </c>
      <c r="I421" s="130"/>
      <c r="J421" s="66">
        <f t="shared" si="115"/>
        <v>0</v>
      </c>
      <c r="K421" s="41">
        <f t="shared" si="98"/>
        <v>0</v>
      </c>
      <c r="L421" s="94">
        <f t="shared" si="116"/>
        <v>0</v>
      </c>
    </row>
    <row r="422" spans="1:12" ht="12.75">
      <c r="A422" s="104" t="s">
        <v>6</v>
      </c>
      <c r="B422" s="23" t="s">
        <v>125</v>
      </c>
      <c r="C422" s="6" t="s">
        <v>42</v>
      </c>
      <c r="D422" s="38">
        <v>200</v>
      </c>
      <c r="E422" s="26"/>
      <c r="F422" s="52">
        <f t="shared" si="112"/>
        <v>0</v>
      </c>
      <c r="G422" s="53">
        <f t="shared" si="113"/>
        <v>0</v>
      </c>
      <c r="H422" s="123">
        <f t="shared" si="114"/>
        <v>0</v>
      </c>
      <c r="I422" s="130"/>
      <c r="J422" s="66">
        <f t="shared" si="115"/>
        <v>0</v>
      </c>
      <c r="K422" s="41">
        <f t="shared" si="98"/>
        <v>0</v>
      </c>
      <c r="L422" s="94">
        <f t="shared" si="116"/>
        <v>0</v>
      </c>
    </row>
    <row r="423" spans="1:12" ht="12.75">
      <c r="A423" s="104" t="s">
        <v>51</v>
      </c>
      <c r="B423" s="23" t="s">
        <v>196</v>
      </c>
      <c r="C423" s="6" t="s">
        <v>44</v>
      </c>
      <c r="D423" s="38">
        <v>40</v>
      </c>
      <c r="E423" s="26"/>
      <c r="F423" s="52">
        <f t="shared" si="112"/>
        <v>0</v>
      </c>
      <c r="G423" s="53">
        <f t="shared" si="113"/>
        <v>0</v>
      </c>
      <c r="H423" s="123">
        <f t="shared" si="114"/>
        <v>0</v>
      </c>
      <c r="I423" s="130"/>
      <c r="J423" s="66">
        <f t="shared" si="115"/>
        <v>0</v>
      </c>
      <c r="K423" s="41">
        <f aca="true" t="shared" si="117" ref="K423:K430">J423*0</f>
        <v>0</v>
      </c>
      <c r="L423" s="94">
        <f t="shared" si="116"/>
        <v>0</v>
      </c>
    </row>
    <row r="424" spans="1:12" ht="12.75">
      <c r="A424" s="104" t="s">
        <v>52</v>
      </c>
      <c r="B424" s="20" t="s">
        <v>302</v>
      </c>
      <c r="C424" s="20" t="s">
        <v>110</v>
      </c>
      <c r="D424" s="62">
        <v>300</v>
      </c>
      <c r="E424" s="26"/>
      <c r="F424" s="52">
        <f t="shared" si="112"/>
        <v>0</v>
      </c>
      <c r="G424" s="53">
        <f t="shared" si="113"/>
        <v>0</v>
      </c>
      <c r="H424" s="123">
        <f t="shared" si="114"/>
        <v>0</v>
      </c>
      <c r="I424" s="130"/>
      <c r="J424" s="66">
        <f t="shared" si="115"/>
        <v>0</v>
      </c>
      <c r="K424" s="41">
        <f t="shared" si="117"/>
        <v>0</v>
      </c>
      <c r="L424" s="94">
        <f t="shared" si="116"/>
        <v>0</v>
      </c>
    </row>
    <row r="425" spans="1:12" ht="12.75">
      <c r="A425" s="104" t="s">
        <v>7</v>
      </c>
      <c r="B425" s="6" t="s">
        <v>126</v>
      </c>
      <c r="C425" s="6" t="s">
        <v>81</v>
      </c>
      <c r="D425" s="38">
        <v>15</v>
      </c>
      <c r="E425" s="26"/>
      <c r="F425" s="52">
        <f t="shared" si="112"/>
        <v>0</v>
      </c>
      <c r="G425" s="53">
        <f t="shared" si="113"/>
        <v>0</v>
      </c>
      <c r="H425" s="123">
        <f t="shared" si="114"/>
        <v>0</v>
      </c>
      <c r="I425" s="130"/>
      <c r="J425" s="66">
        <f t="shared" si="115"/>
        <v>0</v>
      </c>
      <c r="K425" s="41">
        <f t="shared" si="117"/>
        <v>0</v>
      </c>
      <c r="L425" s="94">
        <f t="shared" si="116"/>
        <v>0</v>
      </c>
    </row>
    <row r="426" spans="1:12" ht="12.75">
      <c r="A426" s="104" t="s">
        <v>53</v>
      </c>
      <c r="B426" s="6" t="s">
        <v>285</v>
      </c>
      <c r="C426" s="20" t="s">
        <v>57</v>
      </c>
      <c r="D426" s="38">
        <v>15</v>
      </c>
      <c r="E426" s="26"/>
      <c r="F426" s="52">
        <f t="shared" si="112"/>
        <v>0</v>
      </c>
      <c r="G426" s="53">
        <f t="shared" si="113"/>
        <v>0</v>
      </c>
      <c r="H426" s="123">
        <f t="shared" si="114"/>
        <v>0</v>
      </c>
      <c r="I426" s="130"/>
      <c r="J426" s="66">
        <f t="shared" si="115"/>
        <v>0</v>
      </c>
      <c r="K426" s="41">
        <f t="shared" si="117"/>
        <v>0</v>
      </c>
      <c r="L426" s="94">
        <f t="shared" si="116"/>
        <v>0</v>
      </c>
    </row>
    <row r="427" spans="1:12" ht="12.75">
      <c r="A427" s="104" t="s">
        <v>10</v>
      </c>
      <c r="B427" s="6" t="s">
        <v>201</v>
      </c>
      <c r="C427" s="6" t="s">
        <v>47</v>
      </c>
      <c r="D427" s="38">
        <v>2000</v>
      </c>
      <c r="E427" s="26"/>
      <c r="F427" s="52">
        <f t="shared" si="112"/>
        <v>0</v>
      </c>
      <c r="G427" s="53">
        <f t="shared" si="113"/>
        <v>0</v>
      </c>
      <c r="H427" s="123">
        <f t="shared" si="114"/>
        <v>0</v>
      </c>
      <c r="I427" s="130"/>
      <c r="J427" s="66">
        <f t="shared" si="115"/>
        <v>0</v>
      </c>
      <c r="K427" s="41">
        <f t="shared" si="117"/>
        <v>0</v>
      </c>
      <c r="L427" s="94">
        <f t="shared" si="116"/>
        <v>0</v>
      </c>
    </row>
    <row r="428" spans="1:12" ht="12.75">
      <c r="A428" s="104" t="s">
        <v>12</v>
      </c>
      <c r="B428" s="6" t="s">
        <v>72</v>
      </c>
      <c r="C428" s="6" t="s">
        <v>168</v>
      </c>
      <c r="D428" s="38">
        <v>200</v>
      </c>
      <c r="E428" s="26"/>
      <c r="F428" s="52">
        <f t="shared" si="112"/>
        <v>0</v>
      </c>
      <c r="G428" s="53">
        <f t="shared" si="113"/>
        <v>0</v>
      </c>
      <c r="H428" s="123">
        <f t="shared" si="114"/>
        <v>0</v>
      </c>
      <c r="I428" s="130"/>
      <c r="J428" s="66">
        <f t="shared" si="115"/>
        <v>0</v>
      </c>
      <c r="K428" s="41">
        <f t="shared" si="117"/>
        <v>0</v>
      </c>
      <c r="L428" s="94">
        <f t="shared" si="116"/>
        <v>0</v>
      </c>
    </row>
    <row r="429" spans="1:12" ht="12.75">
      <c r="A429" s="104" t="s">
        <v>13</v>
      </c>
      <c r="B429" s="6" t="s">
        <v>66</v>
      </c>
      <c r="C429" s="6" t="s">
        <v>49</v>
      </c>
      <c r="D429" s="38">
        <v>200</v>
      </c>
      <c r="E429" s="26"/>
      <c r="F429" s="52">
        <f t="shared" si="112"/>
        <v>0</v>
      </c>
      <c r="G429" s="53">
        <f t="shared" si="113"/>
        <v>0</v>
      </c>
      <c r="H429" s="123">
        <f t="shared" si="114"/>
        <v>0</v>
      </c>
      <c r="I429" s="130"/>
      <c r="J429" s="66">
        <f t="shared" si="115"/>
        <v>0</v>
      </c>
      <c r="K429" s="41">
        <f t="shared" si="117"/>
        <v>0</v>
      </c>
      <c r="L429" s="94">
        <f t="shared" si="116"/>
        <v>0</v>
      </c>
    </row>
    <row r="430" spans="1:12" ht="13.5" thickBot="1">
      <c r="A430" s="104" t="s">
        <v>15</v>
      </c>
      <c r="B430" s="6" t="s">
        <v>286</v>
      </c>
      <c r="C430" s="25" t="s">
        <v>50</v>
      </c>
      <c r="D430" s="38">
        <v>1000</v>
      </c>
      <c r="E430" s="27"/>
      <c r="F430" s="52">
        <f t="shared" si="112"/>
        <v>0</v>
      </c>
      <c r="G430" s="53">
        <f t="shared" si="113"/>
        <v>0</v>
      </c>
      <c r="H430" s="123">
        <f t="shared" si="114"/>
        <v>0</v>
      </c>
      <c r="I430" s="130"/>
      <c r="J430" s="66">
        <f t="shared" si="115"/>
        <v>0</v>
      </c>
      <c r="K430" s="41">
        <f t="shared" si="117"/>
        <v>0</v>
      </c>
      <c r="L430" s="94">
        <f t="shared" si="116"/>
        <v>0</v>
      </c>
    </row>
    <row r="431" spans="1:12" ht="13.5" thickBot="1">
      <c r="A431" s="169" t="s">
        <v>268</v>
      </c>
      <c r="B431" s="170"/>
      <c r="C431" s="78"/>
      <c r="D431" s="117"/>
      <c r="E431" s="78"/>
      <c r="F431" s="109">
        <f>SUM(F417:F430)</f>
        <v>0</v>
      </c>
      <c r="G431" s="81">
        <f>SUM(G417:G430)</f>
        <v>0</v>
      </c>
      <c r="H431" s="126">
        <f>SUM(H417:H430)</f>
        <v>0</v>
      </c>
      <c r="I431" s="136"/>
      <c r="J431" s="109">
        <f>SUM(J417:J430)</f>
        <v>0</v>
      </c>
      <c r="K431" s="81">
        <f>SUM(K417:K430)</f>
        <v>0</v>
      </c>
      <c r="L431" s="81">
        <f>SUM(L417:L430)</f>
        <v>0</v>
      </c>
    </row>
    <row r="432" spans="1:12" ht="13.5" thickBot="1">
      <c r="A432" s="182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4"/>
    </row>
    <row r="433" spans="1:13" ht="15.75" thickBot="1">
      <c r="A433" s="177" t="s">
        <v>269</v>
      </c>
      <c r="B433" s="178"/>
      <c r="C433" s="178"/>
      <c r="D433" s="178"/>
      <c r="E433" s="178"/>
      <c r="F433" s="178"/>
      <c r="G433" s="178"/>
      <c r="H433" s="178"/>
      <c r="I433" s="178"/>
      <c r="J433" s="178"/>
      <c r="K433" s="178"/>
      <c r="L433" s="179"/>
      <c r="M433" s="4"/>
    </row>
    <row r="434" spans="1:12" ht="12.75">
      <c r="A434" s="114" t="s">
        <v>0</v>
      </c>
      <c r="B434" s="46" t="s">
        <v>180</v>
      </c>
      <c r="C434" s="20" t="s">
        <v>181</v>
      </c>
      <c r="D434" s="62">
        <v>700</v>
      </c>
      <c r="E434" s="51"/>
      <c r="F434" s="52">
        <f aca="true" t="shared" si="118" ref="F434:F449">D434*E434</f>
        <v>0</v>
      </c>
      <c r="G434" s="53">
        <f aca="true" t="shared" si="119" ref="G434:G449">F434*0.08</f>
        <v>0</v>
      </c>
      <c r="H434" s="123">
        <f aca="true" t="shared" si="120" ref="H434:H449">F434*1.08</f>
        <v>0</v>
      </c>
      <c r="I434" s="138"/>
      <c r="J434" s="66">
        <f>D434*I434</f>
        <v>0</v>
      </c>
      <c r="K434" s="41">
        <f aca="true" t="shared" si="121" ref="K434:K449">J434*0</f>
        <v>0</v>
      </c>
      <c r="L434" s="94">
        <f>J434</f>
        <v>0</v>
      </c>
    </row>
    <row r="435" spans="1:12" ht="12.75">
      <c r="A435" s="114" t="s">
        <v>1</v>
      </c>
      <c r="B435" s="46" t="s">
        <v>300</v>
      </c>
      <c r="C435" s="20" t="s">
        <v>301</v>
      </c>
      <c r="D435" s="62">
        <v>100</v>
      </c>
      <c r="E435" s="38"/>
      <c r="F435" s="52">
        <f t="shared" si="118"/>
        <v>0</v>
      </c>
      <c r="G435" s="53">
        <f t="shared" si="119"/>
        <v>0</v>
      </c>
      <c r="H435" s="123">
        <f t="shared" si="120"/>
        <v>0</v>
      </c>
      <c r="I435" s="137"/>
      <c r="J435" s="66">
        <f aca="true" t="shared" si="122" ref="J435:J449">D435*I435</f>
        <v>0</v>
      </c>
      <c r="K435" s="41">
        <f t="shared" si="121"/>
        <v>0</v>
      </c>
      <c r="L435" s="94">
        <f aca="true" t="shared" si="123" ref="L435:L449">J435</f>
        <v>0</v>
      </c>
    </row>
    <row r="436" spans="1:12" ht="12.75">
      <c r="A436" s="114" t="s">
        <v>3</v>
      </c>
      <c r="B436" s="71" t="s">
        <v>114</v>
      </c>
      <c r="C436" s="76" t="s">
        <v>24</v>
      </c>
      <c r="D436" s="77">
        <v>50</v>
      </c>
      <c r="E436" s="26"/>
      <c r="F436" s="52">
        <f t="shared" si="118"/>
        <v>0</v>
      </c>
      <c r="G436" s="53">
        <f t="shared" si="119"/>
        <v>0</v>
      </c>
      <c r="H436" s="123">
        <f t="shared" si="120"/>
        <v>0</v>
      </c>
      <c r="I436" s="137"/>
      <c r="J436" s="66">
        <f t="shared" si="122"/>
        <v>0</v>
      </c>
      <c r="K436" s="41">
        <f t="shared" si="121"/>
        <v>0</v>
      </c>
      <c r="L436" s="94">
        <f t="shared" si="123"/>
        <v>0</v>
      </c>
    </row>
    <row r="437" spans="1:12" ht="12" customHeight="1">
      <c r="A437" s="114" t="s">
        <v>4</v>
      </c>
      <c r="B437" s="20" t="s">
        <v>118</v>
      </c>
      <c r="C437" s="68" t="s">
        <v>102</v>
      </c>
      <c r="D437" s="38">
        <v>50</v>
      </c>
      <c r="E437" s="41"/>
      <c r="F437" s="52">
        <f t="shared" si="118"/>
        <v>0</v>
      </c>
      <c r="G437" s="53">
        <f t="shared" si="119"/>
        <v>0</v>
      </c>
      <c r="H437" s="123">
        <f t="shared" si="120"/>
        <v>0</v>
      </c>
      <c r="I437" s="137"/>
      <c r="J437" s="66">
        <f t="shared" si="122"/>
        <v>0</v>
      </c>
      <c r="K437" s="41">
        <f t="shared" si="121"/>
        <v>0</v>
      </c>
      <c r="L437" s="94">
        <f t="shared" si="123"/>
        <v>0</v>
      </c>
    </row>
    <row r="438" spans="1:12" ht="13.5" customHeight="1">
      <c r="A438" s="114" t="s">
        <v>5</v>
      </c>
      <c r="B438" s="6" t="s">
        <v>287</v>
      </c>
      <c r="C438" s="20" t="s">
        <v>39</v>
      </c>
      <c r="D438" s="38">
        <v>20</v>
      </c>
      <c r="E438" s="26"/>
      <c r="F438" s="52">
        <f t="shared" si="118"/>
        <v>0</v>
      </c>
      <c r="G438" s="53">
        <f t="shared" si="119"/>
        <v>0</v>
      </c>
      <c r="H438" s="123">
        <f t="shared" si="120"/>
        <v>0</v>
      </c>
      <c r="I438" s="137"/>
      <c r="J438" s="66">
        <f t="shared" si="122"/>
        <v>0</v>
      </c>
      <c r="K438" s="41">
        <f t="shared" si="121"/>
        <v>0</v>
      </c>
      <c r="L438" s="94">
        <f t="shared" si="123"/>
        <v>0</v>
      </c>
    </row>
    <row r="439" spans="1:12" ht="26.25">
      <c r="A439" s="114" t="s">
        <v>6</v>
      </c>
      <c r="B439" s="37" t="s">
        <v>123</v>
      </c>
      <c r="C439" s="13" t="s">
        <v>195</v>
      </c>
      <c r="D439" s="93">
        <v>50</v>
      </c>
      <c r="E439" s="26"/>
      <c r="F439" s="52">
        <f t="shared" si="118"/>
        <v>0</v>
      </c>
      <c r="G439" s="53">
        <f t="shared" si="119"/>
        <v>0</v>
      </c>
      <c r="H439" s="123">
        <f t="shared" si="120"/>
        <v>0</v>
      </c>
      <c r="I439" s="137"/>
      <c r="J439" s="66">
        <f t="shared" si="122"/>
        <v>0</v>
      </c>
      <c r="K439" s="41">
        <f t="shared" si="121"/>
        <v>0</v>
      </c>
      <c r="L439" s="94">
        <f t="shared" si="123"/>
        <v>0</v>
      </c>
    </row>
    <row r="440" spans="1:12" ht="12.75">
      <c r="A440" s="114" t="s">
        <v>51</v>
      </c>
      <c r="B440" s="23" t="s">
        <v>125</v>
      </c>
      <c r="C440" s="6" t="s">
        <v>42</v>
      </c>
      <c r="D440" s="38">
        <v>150</v>
      </c>
      <c r="E440" s="26"/>
      <c r="F440" s="52">
        <f t="shared" si="118"/>
        <v>0</v>
      </c>
      <c r="G440" s="53">
        <f t="shared" si="119"/>
        <v>0</v>
      </c>
      <c r="H440" s="123">
        <f t="shared" si="120"/>
        <v>0</v>
      </c>
      <c r="I440" s="137"/>
      <c r="J440" s="66">
        <f t="shared" si="122"/>
        <v>0</v>
      </c>
      <c r="K440" s="41">
        <f t="shared" si="121"/>
        <v>0</v>
      </c>
      <c r="L440" s="94">
        <f t="shared" si="123"/>
        <v>0</v>
      </c>
    </row>
    <row r="441" spans="1:12" ht="12.75">
      <c r="A441" s="114" t="s">
        <v>52</v>
      </c>
      <c r="B441" s="23" t="s">
        <v>196</v>
      </c>
      <c r="C441" s="6" t="s">
        <v>44</v>
      </c>
      <c r="D441" s="38">
        <v>20</v>
      </c>
      <c r="E441" s="26"/>
      <c r="F441" s="52">
        <f t="shared" si="118"/>
        <v>0</v>
      </c>
      <c r="G441" s="53">
        <f t="shared" si="119"/>
        <v>0</v>
      </c>
      <c r="H441" s="123">
        <f t="shared" si="120"/>
        <v>0</v>
      </c>
      <c r="I441" s="137"/>
      <c r="J441" s="66">
        <f t="shared" si="122"/>
        <v>0</v>
      </c>
      <c r="K441" s="41">
        <f t="shared" si="121"/>
        <v>0</v>
      </c>
      <c r="L441" s="94">
        <f t="shared" si="123"/>
        <v>0</v>
      </c>
    </row>
    <row r="442" spans="1:12" ht="14.25" customHeight="1">
      <c r="A442" s="114" t="s">
        <v>7</v>
      </c>
      <c r="B442" s="20" t="s">
        <v>302</v>
      </c>
      <c r="C442" s="20" t="s">
        <v>110</v>
      </c>
      <c r="D442" s="62">
        <v>300</v>
      </c>
      <c r="E442" s="41"/>
      <c r="F442" s="52">
        <f t="shared" si="118"/>
        <v>0</v>
      </c>
      <c r="G442" s="53">
        <f t="shared" si="119"/>
        <v>0</v>
      </c>
      <c r="H442" s="123">
        <f t="shared" si="120"/>
        <v>0</v>
      </c>
      <c r="I442" s="137"/>
      <c r="J442" s="66">
        <f t="shared" si="122"/>
        <v>0</v>
      </c>
      <c r="K442" s="41">
        <f t="shared" si="121"/>
        <v>0</v>
      </c>
      <c r="L442" s="94">
        <f t="shared" si="123"/>
        <v>0</v>
      </c>
    </row>
    <row r="443" spans="1:12" ht="15.75" customHeight="1">
      <c r="A443" s="114" t="s">
        <v>53</v>
      </c>
      <c r="B443" s="6" t="s">
        <v>126</v>
      </c>
      <c r="C443" s="6" t="s">
        <v>81</v>
      </c>
      <c r="D443" s="38">
        <v>10</v>
      </c>
      <c r="E443" s="26"/>
      <c r="F443" s="52">
        <f t="shared" si="118"/>
        <v>0</v>
      </c>
      <c r="G443" s="53">
        <f t="shared" si="119"/>
        <v>0</v>
      </c>
      <c r="H443" s="123">
        <f t="shared" si="120"/>
        <v>0</v>
      </c>
      <c r="I443" s="137"/>
      <c r="J443" s="66">
        <f t="shared" si="122"/>
        <v>0</v>
      </c>
      <c r="K443" s="41">
        <f t="shared" si="121"/>
        <v>0</v>
      </c>
      <c r="L443" s="94">
        <f t="shared" si="123"/>
        <v>0</v>
      </c>
    </row>
    <row r="444" spans="1:12" ht="12.75">
      <c r="A444" s="114" t="s">
        <v>10</v>
      </c>
      <c r="B444" s="6" t="s">
        <v>285</v>
      </c>
      <c r="C444" s="20" t="s">
        <v>57</v>
      </c>
      <c r="D444" s="38">
        <v>10</v>
      </c>
      <c r="E444" s="26"/>
      <c r="F444" s="52">
        <f t="shared" si="118"/>
        <v>0</v>
      </c>
      <c r="G444" s="53">
        <f t="shared" si="119"/>
        <v>0</v>
      </c>
      <c r="H444" s="123">
        <f t="shared" si="120"/>
        <v>0</v>
      </c>
      <c r="I444" s="137"/>
      <c r="J444" s="66">
        <f t="shared" si="122"/>
        <v>0</v>
      </c>
      <c r="K444" s="41">
        <f t="shared" si="121"/>
        <v>0</v>
      </c>
      <c r="L444" s="94">
        <f t="shared" si="123"/>
        <v>0</v>
      </c>
    </row>
    <row r="445" spans="1:12" ht="26.25">
      <c r="A445" s="114" t="s">
        <v>12</v>
      </c>
      <c r="B445" s="15" t="s">
        <v>200</v>
      </c>
      <c r="C445" s="13" t="s">
        <v>122</v>
      </c>
      <c r="D445" s="93">
        <v>2000</v>
      </c>
      <c r="E445" s="26"/>
      <c r="F445" s="52">
        <f t="shared" si="118"/>
        <v>0</v>
      </c>
      <c r="G445" s="53">
        <f t="shared" si="119"/>
        <v>0</v>
      </c>
      <c r="H445" s="123">
        <f t="shared" si="120"/>
        <v>0</v>
      </c>
      <c r="I445" s="137"/>
      <c r="J445" s="66">
        <f t="shared" si="122"/>
        <v>0</v>
      </c>
      <c r="K445" s="41">
        <f t="shared" si="121"/>
        <v>0</v>
      </c>
      <c r="L445" s="94">
        <f t="shared" si="123"/>
        <v>0</v>
      </c>
    </row>
    <row r="446" spans="1:12" ht="12.75">
      <c r="A446" s="114" t="s">
        <v>13</v>
      </c>
      <c r="B446" s="6" t="s">
        <v>201</v>
      </c>
      <c r="C446" s="6" t="s">
        <v>47</v>
      </c>
      <c r="D446" s="38">
        <v>500</v>
      </c>
      <c r="E446" s="26"/>
      <c r="F446" s="52">
        <f t="shared" si="118"/>
        <v>0</v>
      </c>
      <c r="G446" s="53">
        <f t="shared" si="119"/>
        <v>0</v>
      </c>
      <c r="H446" s="123">
        <f t="shared" si="120"/>
        <v>0</v>
      </c>
      <c r="I446" s="137"/>
      <c r="J446" s="66">
        <f t="shared" si="122"/>
        <v>0</v>
      </c>
      <c r="K446" s="41">
        <f t="shared" si="121"/>
        <v>0</v>
      </c>
      <c r="L446" s="94">
        <f t="shared" si="123"/>
        <v>0</v>
      </c>
    </row>
    <row r="447" spans="1:12" ht="12.75">
      <c r="A447" s="114" t="s">
        <v>15</v>
      </c>
      <c r="B447" s="6" t="s">
        <v>72</v>
      </c>
      <c r="C447" s="6" t="s">
        <v>168</v>
      </c>
      <c r="D447" s="38">
        <v>100</v>
      </c>
      <c r="E447" s="26"/>
      <c r="F447" s="52">
        <f t="shared" si="118"/>
        <v>0</v>
      </c>
      <c r="G447" s="53">
        <f t="shared" si="119"/>
        <v>0</v>
      </c>
      <c r="H447" s="123">
        <f t="shared" si="120"/>
        <v>0</v>
      </c>
      <c r="I447" s="137"/>
      <c r="J447" s="66">
        <f t="shared" si="122"/>
        <v>0</v>
      </c>
      <c r="K447" s="41">
        <f t="shared" si="121"/>
        <v>0</v>
      </c>
      <c r="L447" s="94">
        <f t="shared" si="123"/>
        <v>0</v>
      </c>
    </row>
    <row r="448" spans="1:12" ht="12.75">
      <c r="A448" s="114" t="s">
        <v>17</v>
      </c>
      <c r="B448" s="6" t="s">
        <v>66</v>
      </c>
      <c r="C448" s="6" t="s">
        <v>49</v>
      </c>
      <c r="D448" s="38">
        <v>100</v>
      </c>
      <c r="E448" s="26"/>
      <c r="F448" s="52">
        <f t="shared" si="118"/>
        <v>0</v>
      </c>
      <c r="G448" s="53">
        <f t="shared" si="119"/>
        <v>0</v>
      </c>
      <c r="H448" s="123">
        <f t="shared" si="120"/>
        <v>0</v>
      </c>
      <c r="I448" s="137"/>
      <c r="J448" s="66">
        <f t="shared" si="122"/>
        <v>0</v>
      </c>
      <c r="K448" s="41">
        <f t="shared" si="121"/>
        <v>0</v>
      </c>
      <c r="L448" s="94">
        <f t="shared" si="123"/>
        <v>0</v>
      </c>
    </row>
    <row r="449" spans="1:12" ht="13.5" thickBot="1">
      <c r="A449" s="114" t="s">
        <v>19</v>
      </c>
      <c r="B449" s="6" t="s">
        <v>286</v>
      </c>
      <c r="C449" s="25" t="s">
        <v>50</v>
      </c>
      <c r="D449" s="38">
        <v>300</v>
      </c>
      <c r="E449" s="26"/>
      <c r="F449" s="52">
        <f t="shared" si="118"/>
        <v>0</v>
      </c>
      <c r="G449" s="53">
        <f t="shared" si="119"/>
        <v>0</v>
      </c>
      <c r="H449" s="123">
        <f t="shared" si="120"/>
        <v>0</v>
      </c>
      <c r="I449" s="137"/>
      <c r="J449" s="66">
        <f t="shared" si="122"/>
        <v>0</v>
      </c>
      <c r="K449" s="41">
        <f t="shared" si="121"/>
        <v>0</v>
      </c>
      <c r="L449" s="94">
        <f t="shared" si="123"/>
        <v>0</v>
      </c>
    </row>
    <row r="450" spans="1:12" ht="13.5" thickBot="1">
      <c r="A450" s="169" t="s">
        <v>270</v>
      </c>
      <c r="B450" s="170"/>
      <c r="C450" s="78"/>
      <c r="D450" s="78"/>
      <c r="E450" s="78"/>
      <c r="F450" s="96">
        <f>SUM(F434:F449)</f>
        <v>0</v>
      </c>
      <c r="G450" s="81">
        <f>SUM(G434:G449)</f>
        <v>0</v>
      </c>
      <c r="H450" s="126">
        <f>SUM(H434:H449)</f>
        <v>0</v>
      </c>
      <c r="I450" s="136"/>
      <c r="J450" s="96">
        <f>SUM(J434:J449)</f>
        <v>0</v>
      </c>
      <c r="K450" s="81">
        <f>SUM(K434:K449)</f>
        <v>0</v>
      </c>
      <c r="L450" s="81">
        <f>SUM(L434:L449)</f>
        <v>0</v>
      </c>
    </row>
    <row r="451" spans="1:12" ht="13.5" thickBot="1">
      <c r="A451" s="115"/>
      <c r="B451" s="183"/>
      <c r="C451" s="183"/>
      <c r="D451" s="183"/>
      <c r="E451" s="183"/>
      <c r="F451" s="183"/>
      <c r="G451" s="183"/>
      <c r="H451" s="183"/>
      <c r="I451" s="183"/>
      <c r="J451" s="183"/>
      <c r="K451" s="183"/>
      <c r="L451" s="184"/>
    </row>
    <row r="452" spans="1:12" ht="15.75" thickBot="1">
      <c r="A452" s="177" t="s">
        <v>271</v>
      </c>
      <c r="B452" s="178"/>
      <c r="C452" s="178"/>
      <c r="D452" s="178"/>
      <c r="E452" s="178"/>
      <c r="F452" s="178"/>
      <c r="G452" s="178"/>
      <c r="H452" s="178"/>
      <c r="I452" s="178"/>
      <c r="J452" s="178"/>
      <c r="K452" s="178"/>
      <c r="L452" s="179"/>
    </row>
    <row r="453" spans="1:12" ht="12.75">
      <c r="A453" s="114" t="s">
        <v>0</v>
      </c>
      <c r="B453" s="18" t="s">
        <v>127</v>
      </c>
      <c r="C453" s="17" t="s">
        <v>14</v>
      </c>
      <c r="D453" s="51">
        <v>100</v>
      </c>
      <c r="E453" s="51"/>
      <c r="F453" s="52">
        <f aca="true" t="shared" si="124" ref="F453:F470">D453*E453</f>
        <v>0</v>
      </c>
      <c r="G453" s="53">
        <f aca="true" t="shared" si="125" ref="G453:G470">F453*0.08</f>
        <v>0</v>
      </c>
      <c r="H453" s="123">
        <f aca="true" t="shared" si="126" ref="H453:H470">F453*1.08</f>
        <v>0</v>
      </c>
      <c r="I453" s="135"/>
      <c r="J453" s="66">
        <f>D453*I453</f>
        <v>0</v>
      </c>
      <c r="K453" s="41">
        <f aca="true" t="shared" si="127" ref="K453:K470">J453*0</f>
        <v>0</v>
      </c>
      <c r="L453" s="94">
        <f>J453</f>
        <v>0</v>
      </c>
    </row>
    <row r="454" spans="1:12" ht="12.75">
      <c r="A454" s="114" t="s">
        <v>1</v>
      </c>
      <c r="B454" s="19" t="s">
        <v>62</v>
      </c>
      <c r="C454" s="24" t="s">
        <v>16</v>
      </c>
      <c r="D454" s="38">
        <v>50</v>
      </c>
      <c r="E454" s="38"/>
      <c r="F454" s="52">
        <f t="shared" si="124"/>
        <v>0</v>
      </c>
      <c r="G454" s="53">
        <f t="shared" si="125"/>
        <v>0</v>
      </c>
      <c r="H454" s="123">
        <f t="shared" si="126"/>
        <v>0</v>
      </c>
      <c r="I454" s="139"/>
      <c r="J454" s="66">
        <f aca="true" t="shared" si="128" ref="J454:J470">D454*I454</f>
        <v>0</v>
      </c>
      <c r="K454" s="41">
        <f t="shared" si="127"/>
        <v>0</v>
      </c>
      <c r="L454" s="94">
        <f aca="true" t="shared" si="129" ref="L454:L470">J454</f>
        <v>0</v>
      </c>
    </row>
    <row r="455" spans="1:12" ht="12.75">
      <c r="A455" s="114" t="s">
        <v>3</v>
      </c>
      <c r="B455" s="46" t="s">
        <v>180</v>
      </c>
      <c r="C455" s="20" t="s">
        <v>181</v>
      </c>
      <c r="D455" s="62">
        <v>700</v>
      </c>
      <c r="E455" s="38"/>
      <c r="F455" s="52">
        <f t="shared" si="124"/>
        <v>0</v>
      </c>
      <c r="G455" s="53">
        <f t="shared" si="125"/>
        <v>0</v>
      </c>
      <c r="H455" s="123">
        <f t="shared" si="126"/>
        <v>0</v>
      </c>
      <c r="I455" s="139"/>
      <c r="J455" s="66">
        <f t="shared" si="128"/>
        <v>0</v>
      </c>
      <c r="K455" s="41">
        <f t="shared" si="127"/>
        <v>0</v>
      </c>
      <c r="L455" s="94">
        <f t="shared" si="129"/>
        <v>0</v>
      </c>
    </row>
    <row r="456" spans="1:12" ht="12.75">
      <c r="A456" s="114" t="s">
        <v>4</v>
      </c>
      <c r="B456" s="19" t="s">
        <v>73</v>
      </c>
      <c r="C456" s="24" t="s">
        <v>18</v>
      </c>
      <c r="D456" s="38">
        <v>40</v>
      </c>
      <c r="E456" s="38"/>
      <c r="F456" s="52">
        <f t="shared" si="124"/>
        <v>0</v>
      </c>
      <c r="G456" s="53">
        <f t="shared" si="125"/>
        <v>0</v>
      </c>
      <c r="H456" s="123">
        <f t="shared" si="126"/>
        <v>0</v>
      </c>
      <c r="I456" s="139"/>
      <c r="J456" s="66">
        <f t="shared" si="128"/>
        <v>0</v>
      </c>
      <c r="K456" s="41">
        <f t="shared" si="127"/>
        <v>0</v>
      </c>
      <c r="L456" s="94">
        <f t="shared" si="129"/>
        <v>0</v>
      </c>
    </row>
    <row r="457" spans="1:12" ht="12.75">
      <c r="A457" s="114" t="s">
        <v>5</v>
      </c>
      <c r="B457" s="19" t="s">
        <v>64</v>
      </c>
      <c r="C457" s="24" t="s">
        <v>20</v>
      </c>
      <c r="D457" s="38">
        <v>100</v>
      </c>
      <c r="E457" s="38"/>
      <c r="F457" s="52">
        <f t="shared" si="124"/>
        <v>0</v>
      </c>
      <c r="G457" s="53">
        <f t="shared" si="125"/>
        <v>0</v>
      </c>
      <c r="H457" s="123">
        <f t="shared" si="126"/>
        <v>0</v>
      </c>
      <c r="I457" s="139"/>
      <c r="J457" s="66">
        <f t="shared" si="128"/>
        <v>0</v>
      </c>
      <c r="K457" s="41">
        <f t="shared" si="127"/>
        <v>0</v>
      </c>
      <c r="L457" s="94">
        <f t="shared" si="129"/>
        <v>0</v>
      </c>
    </row>
    <row r="458" spans="1:12" ht="12.75">
      <c r="A458" s="114" t="s">
        <v>6</v>
      </c>
      <c r="B458" s="46" t="s">
        <v>300</v>
      </c>
      <c r="C458" s="20" t="s">
        <v>301</v>
      </c>
      <c r="D458" s="62">
        <v>100</v>
      </c>
      <c r="E458" s="26"/>
      <c r="F458" s="52">
        <f t="shared" si="124"/>
        <v>0</v>
      </c>
      <c r="G458" s="53">
        <f t="shared" si="125"/>
        <v>0</v>
      </c>
      <c r="H458" s="123">
        <f t="shared" si="126"/>
        <v>0</v>
      </c>
      <c r="I458" s="139"/>
      <c r="J458" s="66">
        <f t="shared" si="128"/>
        <v>0</v>
      </c>
      <c r="K458" s="41">
        <f t="shared" si="127"/>
        <v>0</v>
      </c>
      <c r="L458" s="94">
        <f t="shared" si="129"/>
        <v>0</v>
      </c>
    </row>
    <row r="459" spans="1:12" ht="12.75">
      <c r="A459" s="114" t="s">
        <v>51</v>
      </c>
      <c r="B459" s="20" t="s">
        <v>118</v>
      </c>
      <c r="C459" s="68" t="s">
        <v>102</v>
      </c>
      <c r="D459" s="38">
        <v>50</v>
      </c>
      <c r="E459" s="41"/>
      <c r="F459" s="52">
        <f t="shared" si="124"/>
        <v>0</v>
      </c>
      <c r="G459" s="53">
        <f t="shared" si="125"/>
        <v>0</v>
      </c>
      <c r="H459" s="123">
        <f t="shared" si="126"/>
        <v>0</v>
      </c>
      <c r="I459" s="139"/>
      <c r="J459" s="66">
        <f t="shared" si="128"/>
        <v>0</v>
      </c>
      <c r="K459" s="41">
        <f t="shared" si="127"/>
        <v>0</v>
      </c>
      <c r="L459" s="94">
        <f t="shared" si="129"/>
        <v>0</v>
      </c>
    </row>
    <row r="460" spans="1:12" ht="14.25" customHeight="1">
      <c r="A460" s="114" t="s">
        <v>52</v>
      </c>
      <c r="B460" s="6" t="s">
        <v>287</v>
      </c>
      <c r="C460" s="20" t="s">
        <v>39</v>
      </c>
      <c r="D460" s="38">
        <v>40</v>
      </c>
      <c r="E460" s="26"/>
      <c r="F460" s="52">
        <f t="shared" si="124"/>
        <v>0</v>
      </c>
      <c r="G460" s="53">
        <f t="shared" si="125"/>
        <v>0</v>
      </c>
      <c r="H460" s="123">
        <f t="shared" si="126"/>
        <v>0</v>
      </c>
      <c r="I460" s="139"/>
      <c r="J460" s="66">
        <f t="shared" si="128"/>
        <v>0</v>
      </c>
      <c r="K460" s="41">
        <f t="shared" si="127"/>
        <v>0</v>
      </c>
      <c r="L460" s="94">
        <f t="shared" si="129"/>
        <v>0</v>
      </c>
    </row>
    <row r="461" spans="1:12" ht="26.25">
      <c r="A461" s="114" t="s">
        <v>7</v>
      </c>
      <c r="B461" s="37" t="s">
        <v>123</v>
      </c>
      <c r="C461" s="13" t="s">
        <v>195</v>
      </c>
      <c r="D461" s="93">
        <v>50</v>
      </c>
      <c r="E461" s="26"/>
      <c r="F461" s="52">
        <f t="shared" si="124"/>
        <v>0</v>
      </c>
      <c r="G461" s="53">
        <f t="shared" si="125"/>
        <v>0</v>
      </c>
      <c r="H461" s="123">
        <f t="shared" si="126"/>
        <v>0</v>
      </c>
      <c r="I461" s="139"/>
      <c r="J461" s="66">
        <f t="shared" si="128"/>
        <v>0</v>
      </c>
      <c r="K461" s="41">
        <f t="shared" si="127"/>
        <v>0</v>
      </c>
      <c r="L461" s="94">
        <f t="shared" si="129"/>
        <v>0</v>
      </c>
    </row>
    <row r="462" spans="1:12" ht="12.75">
      <c r="A462" s="114" t="s">
        <v>53</v>
      </c>
      <c r="B462" s="23" t="s">
        <v>125</v>
      </c>
      <c r="C462" s="6" t="s">
        <v>42</v>
      </c>
      <c r="D462" s="38">
        <v>100</v>
      </c>
      <c r="E462" s="26"/>
      <c r="F462" s="52">
        <f t="shared" si="124"/>
        <v>0</v>
      </c>
      <c r="G462" s="53">
        <f t="shared" si="125"/>
        <v>0</v>
      </c>
      <c r="H462" s="123">
        <f t="shared" si="126"/>
        <v>0</v>
      </c>
      <c r="I462" s="139"/>
      <c r="J462" s="66">
        <f t="shared" si="128"/>
        <v>0</v>
      </c>
      <c r="K462" s="41">
        <f t="shared" si="127"/>
        <v>0</v>
      </c>
      <c r="L462" s="94">
        <f t="shared" si="129"/>
        <v>0</v>
      </c>
    </row>
    <row r="463" spans="1:12" ht="12.75">
      <c r="A463" s="114" t="s">
        <v>10</v>
      </c>
      <c r="B463" s="20" t="s">
        <v>302</v>
      </c>
      <c r="C463" s="20" t="s">
        <v>110</v>
      </c>
      <c r="D463" s="62">
        <v>300</v>
      </c>
      <c r="E463" s="26"/>
      <c r="F463" s="52">
        <f t="shared" si="124"/>
        <v>0</v>
      </c>
      <c r="G463" s="53">
        <f t="shared" si="125"/>
        <v>0</v>
      </c>
      <c r="H463" s="123">
        <f t="shared" si="126"/>
        <v>0</v>
      </c>
      <c r="I463" s="139"/>
      <c r="J463" s="66">
        <f t="shared" si="128"/>
        <v>0</v>
      </c>
      <c r="K463" s="41">
        <f t="shared" si="127"/>
        <v>0</v>
      </c>
      <c r="L463" s="94">
        <f t="shared" si="129"/>
        <v>0</v>
      </c>
    </row>
    <row r="464" spans="1:12" ht="12.75">
      <c r="A464" s="114" t="s">
        <v>12</v>
      </c>
      <c r="B464" s="23" t="s">
        <v>196</v>
      </c>
      <c r="C464" s="6" t="s">
        <v>44</v>
      </c>
      <c r="D464" s="38">
        <v>20</v>
      </c>
      <c r="E464" s="26"/>
      <c r="F464" s="52">
        <f t="shared" si="124"/>
        <v>0</v>
      </c>
      <c r="G464" s="53">
        <f t="shared" si="125"/>
        <v>0</v>
      </c>
      <c r="H464" s="123">
        <f t="shared" si="126"/>
        <v>0</v>
      </c>
      <c r="I464" s="139"/>
      <c r="J464" s="66">
        <f t="shared" si="128"/>
        <v>0</v>
      </c>
      <c r="K464" s="41">
        <f t="shared" si="127"/>
        <v>0</v>
      </c>
      <c r="L464" s="94">
        <f t="shared" si="129"/>
        <v>0</v>
      </c>
    </row>
    <row r="465" spans="1:12" ht="12.75">
      <c r="A465" s="114" t="s">
        <v>13</v>
      </c>
      <c r="B465" s="6" t="s">
        <v>126</v>
      </c>
      <c r="C465" s="6" t="s">
        <v>81</v>
      </c>
      <c r="D465" s="38">
        <v>10</v>
      </c>
      <c r="E465" s="26"/>
      <c r="F465" s="52">
        <f t="shared" si="124"/>
        <v>0</v>
      </c>
      <c r="G465" s="53">
        <f t="shared" si="125"/>
        <v>0</v>
      </c>
      <c r="H465" s="123">
        <f t="shared" si="126"/>
        <v>0</v>
      </c>
      <c r="I465" s="139"/>
      <c r="J465" s="66">
        <f t="shared" si="128"/>
        <v>0</v>
      </c>
      <c r="K465" s="41">
        <f t="shared" si="127"/>
        <v>0</v>
      </c>
      <c r="L465" s="94">
        <f t="shared" si="129"/>
        <v>0</v>
      </c>
    </row>
    <row r="466" spans="1:12" ht="12.75">
      <c r="A466" s="114" t="s">
        <v>15</v>
      </c>
      <c r="B466" s="6" t="s">
        <v>285</v>
      </c>
      <c r="C466" s="20" t="s">
        <v>57</v>
      </c>
      <c r="D466" s="38">
        <v>10</v>
      </c>
      <c r="E466" s="26"/>
      <c r="F466" s="52">
        <f t="shared" si="124"/>
        <v>0</v>
      </c>
      <c r="G466" s="53">
        <f t="shared" si="125"/>
        <v>0</v>
      </c>
      <c r="H466" s="123">
        <f t="shared" si="126"/>
        <v>0</v>
      </c>
      <c r="I466" s="139"/>
      <c r="J466" s="66">
        <f t="shared" si="128"/>
        <v>0</v>
      </c>
      <c r="K466" s="41">
        <f t="shared" si="127"/>
        <v>0</v>
      </c>
      <c r="L466" s="94">
        <f t="shared" si="129"/>
        <v>0</v>
      </c>
    </row>
    <row r="467" spans="1:12" ht="12.75">
      <c r="A467" s="114" t="s">
        <v>17</v>
      </c>
      <c r="B467" s="6" t="s">
        <v>201</v>
      </c>
      <c r="C467" s="6" t="s">
        <v>47</v>
      </c>
      <c r="D467" s="38">
        <v>600</v>
      </c>
      <c r="E467" s="26"/>
      <c r="F467" s="52">
        <f t="shared" si="124"/>
        <v>0</v>
      </c>
      <c r="G467" s="53">
        <f t="shared" si="125"/>
        <v>0</v>
      </c>
      <c r="H467" s="123">
        <f t="shared" si="126"/>
        <v>0</v>
      </c>
      <c r="I467" s="139"/>
      <c r="J467" s="66">
        <f t="shared" si="128"/>
        <v>0</v>
      </c>
      <c r="K467" s="41">
        <f t="shared" si="127"/>
        <v>0</v>
      </c>
      <c r="L467" s="94">
        <f t="shared" si="129"/>
        <v>0</v>
      </c>
    </row>
    <row r="468" spans="1:12" ht="12.75">
      <c r="A468" s="114" t="s">
        <v>19</v>
      </c>
      <c r="B468" s="6" t="s">
        <v>72</v>
      </c>
      <c r="C468" s="6" t="s">
        <v>168</v>
      </c>
      <c r="D468" s="38">
        <v>100</v>
      </c>
      <c r="E468" s="26"/>
      <c r="F468" s="52">
        <f t="shared" si="124"/>
        <v>0</v>
      </c>
      <c r="G468" s="53">
        <f t="shared" si="125"/>
        <v>0</v>
      </c>
      <c r="H468" s="123">
        <f t="shared" si="126"/>
        <v>0</v>
      </c>
      <c r="I468" s="139"/>
      <c r="J468" s="66">
        <f t="shared" si="128"/>
        <v>0</v>
      </c>
      <c r="K468" s="41">
        <f t="shared" si="127"/>
        <v>0</v>
      </c>
      <c r="L468" s="94">
        <f t="shared" si="129"/>
        <v>0</v>
      </c>
    </row>
    <row r="469" spans="1:12" ht="12.75">
      <c r="A469" s="114" t="s">
        <v>21</v>
      </c>
      <c r="B469" s="6" t="s">
        <v>66</v>
      </c>
      <c r="C469" s="6" t="s">
        <v>49</v>
      </c>
      <c r="D469" s="38">
        <v>300</v>
      </c>
      <c r="E469" s="27"/>
      <c r="F469" s="52">
        <f t="shared" si="124"/>
        <v>0</v>
      </c>
      <c r="G469" s="53">
        <f t="shared" si="125"/>
        <v>0</v>
      </c>
      <c r="H469" s="123">
        <f t="shared" si="126"/>
        <v>0</v>
      </c>
      <c r="I469" s="139"/>
      <c r="J469" s="66">
        <f t="shared" si="128"/>
        <v>0</v>
      </c>
      <c r="K469" s="41">
        <f t="shared" si="127"/>
        <v>0</v>
      </c>
      <c r="L469" s="94">
        <f t="shared" si="129"/>
        <v>0</v>
      </c>
    </row>
    <row r="470" spans="1:12" ht="13.5" thickBot="1">
      <c r="A470" s="155" t="s">
        <v>23</v>
      </c>
      <c r="B470" s="6" t="s">
        <v>286</v>
      </c>
      <c r="C470" s="25" t="s">
        <v>50</v>
      </c>
      <c r="D470" s="38">
        <v>200</v>
      </c>
      <c r="E470" s="26"/>
      <c r="F470" s="52">
        <f t="shared" si="124"/>
        <v>0</v>
      </c>
      <c r="G470" s="53">
        <f t="shared" si="125"/>
        <v>0</v>
      </c>
      <c r="H470" s="123">
        <f t="shared" si="126"/>
        <v>0</v>
      </c>
      <c r="I470" s="139"/>
      <c r="J470" s="66">
        <f t="shared" si="128"/>
        <v>0</v>
      </c>
      <c r="K470" s="41">
        <f t="shared" si="127"/>
        <v>0</v>
      </c>
      <c r="L470" s="94">
        <f t="shared" si="129"/>
        <v>0</v>
      </c>
    </row>
    <row r="471" spans="1:12" ht="13.5" thickBot="1">
      <c r="A471" s="156"/>
      <c r="B471" s="169" t="s">
        <v>272</v>
      </c>
      <c r="C471" s="170"/>
      <c r="D471" s="78"/>
      <c r="E471" s="78"/>
      <c r="F471" s="81">
        <f>SUM(F453:F470)</f>
        <v>0</v>
      </c>
      <c r="G471" s="81">
        <f>SUM(G453:G470)</f>
        <v>0</v>
      </c>
      <c r="H471" s="126">
        <f>SUM(H453:H470)</f>
        <v>0</v>
      </c>
      <c r="I471" s="136"/>
      <c r="J471" s="96">
        <f>SUM(J453:J470)</f>
        <v>0</v>
      </c>
      <c r="K471" s="81">
        <f>SUM(K453:K470)</f>
        <v>0</v>
      </c>
      <c r="L471" s="81">
        <f>SUM(L453:L470)</f>
        <v>0</v>
      </c>
    </row>
    <row r="472" spans="1:12" ht="13.5" thickBot="1">
      <c r="A472" s="182"/>
      <c r="B472" s="183"/>
      <c r="C472" s="183"/>
      <c r="D472" s="183"/>
      <c r="E472" s="183"/>
      <c r="F472" s="183"/>
      <c r="G472" s="183"/>
      <c r="H472" s="183"/>
      <c r="I472" s="183"/>
      <c r="J472" s="183"/>
      <c r="K472" s="183"/>
      <c r="L472" s="184"/>
    </row>
    <row r="473" spans="1:12" ht="15.75" thickBot="1">
      <c r="A473" s="177" t="s">
        <v>273</v>
      </c>
      <c r="B473" s="178"/>
      <c r="C473" s="178"/>
      <c r="D473" s="178"/>
      <c r="E473" s="178"/>
      <c r="F473" s="178"/>
      <c r="G473" s="178"/>
      <c r="H473" s="178"/>
      <c r="I473" s="178"/>
      <c r="J473" s="178"/>
      <c r="K473" s="178"/>
      <c r="L473" s="179"/>
    </row>
    <row r="474" spans="1:12" ht="12.75">
      <c r="A474" s="114" t="s">
        <v>0</v>
      </c>
      <c r="B474" s="21" t="s">
        <v>62</v>
      </c>
      <c r="C474" s="72" t="s">
        <v>210</v>
      </c>
      <c r="D474" s="51">
        <v>20</v>
      </c>
      <c r="E474" s="51"/>
      <c r="F474" s="52">
        <f aca="true" t="shared" si="130" ref="F474:F488">D474*E474</f>
        <v>0</v>
      </c>
      <c r="G474" s="53">
        <f aca="true" t="shared" si="131" ref="G474:G488">F474*0.08</f>
        <v>0</v>
      </c>
      <c r="H474" s="123">
        <f aca="true" t="shared" si="132" ref="H474:H488">F474*1.08</f>
        <v>0</v>
      </c>
      <c r="I474" s="138"/>
      <c r="J474" s="52">
        <f>D474*I474</f>
        <v>0</v>
      </c>
      <c r="K474" s="53">
        <f>J474*0</f>
        <v>0</v>
      </c>
      <c r="L474" s="90">
        <f>J474</f>
        <v>0</v>
      </c>
    </row>
    <row r="475" spans="1:12" ht="12.75">
      <c r="A475" s="114" t="s">
        <v>1</v>
      </c>
      <c r="B475" s="46" t="s">
        <v>180</v>
      </c>
      <c r="C475" s="20" t="s">
        <v>181</v>
      </c>
      <c r="D475" s="62">
        <v>700</v>
      </c>
      <c r="E475" s="38"/>
      <c r="F475" s="52">
        <f t="shared" si="130"/>
        <v>0</v>
      </c>
      <c r="G475" s="53">
        <f t="shared" si="131"/>
        <v>0</v>
      </c>
      <c r="H475" s="123">
        <f t="shared" si="132"/>
        <v>0</v>
      </c>
      <c r="I475" s="137"/>
      <c r="J475" s="52">
        <f aca="true" t="shared" si="133" ref="J475:J488">D475*I475</f>
        <v>0</v>
      </c>
      <c r="K475" s="53">
        <f aca="true" t="shared" si="134" ref="K475:K488">J475*0</f>
        <v>0</v>
      </c>
      <c r="L475" s="90">
        <f aca="true" t="shared" si="135" ref="L475:L488">J475</f>
        <v>0</v>
      </c>
    </row>
    <row r="476" spans="1:12" ht="12.75">
      <c r="A476" s="114" t="s">
        <v>3</v>
      </c>
      <c r="B476" s="46" t="s">
        <v>300</v>
      </c>
      <c r="C476" s="20" t="s">
        <v>301</v>
      </c>
      <c r="D476" s="62">
        <v>100</v>
      </c>
      <c r="E476" s="26"/>
      <c r="F476" s="52">
        <f t="shared" si="130"/>
        <v>0</v>
      </c>
      <c r="G476" s="53">
        <f t="shared" si="131"/>
        <v>0</v>
      </c>
      <c r="H476" s="123">
        <f t="shared" si="132"/>
        <v>0</v>
      </c>
      <c r="I476" s="137"/>
      <c r="J476" s="52">
        <f t="shared" si="133"/>
        <v>0</v>
      </c>
      <c r="K476" s="53">
        <f t="shared" si="134"/>
        <v>0</v>
      </c>
      <c r="L476" s="90">
        <f t="shared" si="135"/>
        <v>0</v>
      </c>
    </row>
    <row r="477" spans="1:12" ht="12.75">
      <c r="A477" s="114" t="s">
        <v>4</v>
      </c>
      <c r="B477" s="20" t="s">
        <v>118</v>
      </c>
      <c r="C477" s="68" t="s">
        <v>102</v>
      </c>
      <c r="D477" s="38">
        <v>50</v>
      </c>
      <c r="E477" s="41"/>
      <c r="F477" s="52">
        <f t="shared" si="130"/>
        <v>0</v>
      </c>
      <c r="G477" s="53">
        <f t="shared" si="131"/>
        <v>0</v>
      </c>
      <c r="H477" s="123">
        <f t="shared" si="132"/>
        <v>0</v>
      </c>
      <c r="I477" s="154"/>
      <c r="J477" s="52">
        <f t="shared" si="133"/>
        <v>0</v>
      </c>
      <c r="K477" s="53">
        <f t="shared" si="134"/>
        <v>0</v>
      </c>
      <c r="L477" s="90">
        <f t="shared" si="135"/>
        <v>0</v>
      </c>
    </row>
    <row r="478" spans="1:12" ht="14.25" customHeight="1">
      <c r="A478" s="114" t="s">
        <v>5</v>
      </c>
      <c r="B478" s="6" t="s">
        <v>287</v>
      </c>
      <c r="C478" s="20" t="s">
        <v>39</v>
      </c>
      <c r="D478" s="38">
        <v>20</v>
      </c>
      <c r="E478" s="26"/>
      <c r="F478" s="52">
        <f t="shared" si="130"/>
        <v>0</v>
      </c>
      <c r="G478" s="53">
        <f t="shared" si="131"/>
        <v>0</v>
      </c>
      <c r="H478" s="123">
        <f t="shared" si="132"/>
        <v>0</v>
      </c>
      <c r="I478" s="137"/>
      <c r="J478" s="52">
        <f t="shared" si="133"/>
        <v>0</v>
      </c>
      <c r="K478" s="53">
        <f t="shared" si="134"/>
        <v>0</v>
      </c>
      <c r="L478" s="90">
        <f t="shared" si="135"/>
        <v>0</v>
      </c>
    </row>
    <row r="479" spans="1:12" ht="26.25">
      <c r="A479" s="114" t="s">
        <v>6</v>
      </c>
      <c r="B479" s="37" t="s">
        <v>123</v>
      </c>
      <c r="C479" s="13" t="s">
        <v>195</v>
      </c>
      <c r="D479" s="93">
        <v>50</v>
      </c>
      <c r="E479" s="26"/>
      <c r="F479" s="52">
        <f t="shared" si="130"/>
        <v>0</v>
      </c>
      <c r="G479" s="53">
        <f t="shared" si="131"/>
        <v>0</v>
      </c>
      <c r="H479" s="123">
        <f t="shared" si="132"/>
        <v>0</v>
      </c>
      <c r="I479" s="137"/>
      <c r="J479" s="52">
        <f t="shared" si="133"/>
        <v>0</v>
      </c>
      <c r="K479" s="53">
        <f t="shared" si="134"/>
        <v>0</v>
      </c>
      <c r="L479" s="90">
        <f t="shared" si="135"/>
        <v>0</v>
      </c>
    </row>
    <row r="480" spans="1:12" ht="12.75">
      <c r="A480" s="114" t="s">
        <v>51</v>
      </c>
      <c r="B480" s="23" t="s">
        <v>125</v>
      </c>
      <c r="C480" s="6" t="s">
        <v>42</v>
      </c>
      <c r="D480" s="38">
        <v>100</v>
      </c>
      <c r="E480" s="26"/>
      <c r="F480" s="52">
        <f t="shared" si="130"/>
        <v>0</v>
      </c>
      <c r="G480" s="53">
        <f t="shared" si="131"/>
        <v>0</v>
      </c>
      <c r="H480" s="123">
        <f t="shared" si="132"/>
        <v>0</v>
      </c>
      <c r="I480" s="137"/>
      <c r="J480" s="52">
        <f t="shared" si="133"/>
        <v>0</v>
      </c>
      <c r="K480" s="53">
        <f t="shared" si="134"/>
        <v>0</v>
      </c>
      <c r="L480" s="90">
        <f t="shared" si="135"/>
        <v>0</v>
      </c>
    </row>
    <row r="481" spans="1:12" ht="12.75">
      <c r="A481" s="114" t="s">
        <v>52</v>
      </c>
      <c r="B481" s="23" t="s">
        <v>196</v>
      </c>
      <c r="C481" s="6" t="s">
        <v>44</v>
      </c>
      <c r="D481" s="38">
        <v>20</v>
      </c>
      <c r="E481" s="26"/>
      <c r="F481" s="52">
        <f t="shared" si="130"/>
        <v>0</v>
      </c>
      <c r="G481" s="53">
        <f t="shared" si="131"/>
        <v>0</v>
      </c>
      <c r="H481" s="123">
        <f t="shared" si="132"/>
        <v>0</v>
      </c>
      <c r="I481" s="137"/>
      <c r="J481" s="52">
        <f t="shared" si="133"/>
        <v>0</v>
      </c>
      <c r="K481" s="53">
        <f t="shared" si="134"/>
        <v>0</v>
      </c>
      <c r="L481" s="90">
        <f t="shared" si="135"/>
        <v>0</v>
      </c>
    </row>
    <row r="482" spans="1:12" ht="12.75">
      <c r="A482" s="114" t="s">
        <v>7</v>
      </c>
      <c r="B482" s="20" t="s">
        <v>302</v>
      </c>
      <c r="C482" s="20" t="s">
        <v>110</v>
      </c>
      <c r="D482" s="62">
        <v>300</v>
      </c>
      <c r="E482" s="26"/>
      <c r="F482" s="52">
        <f t="shared" si="130"/>
        <v>0</v>
      </c>
      <c r="G482" s="53">
        <f t="shared" si="131"/>
        <v>0</v>
      </c>
      <c r="H482" s="123">
        <f t="shared" si="132"/>
        <v>0</v>
      </c>
      <c r="I482" s="137"/>
      <c r="J482" s="52">
        <f t="shared" si="133"/>
        <v>0</v>
      </c>
      <c r="K482" s="53">
        <f t="shared" si="134"/>
        <v>0</v>
      </c>
      <c r="L482" s="90">
        <f t="shared" si="135"/>
        <v>0</v>
      </c>
    </row>
    <row r="483" spans="1:12" ht="12.75">
      <c r="A483" s="114" t="s">
        <v>53</v>
      </c>
      <c r="B483" s="6" t="s">
        <v>126</v>
      </c>
      <c r="C483" s="6" t="s">
        <v>81</v>
      </c>
      <c r="D483" s="38">
        <v>10</v>
      </c>
      <c r="E483" s="26"/>
      <c r="F483" s="52">
        <f t="shared" si="130"/>
        <v>0</v>
      </c>
      <c r="G483" s="53">
        <f t="shared" si="131"/>
        <v>0</v>
      </c>
      <c r="H483" s="123">
        <f t="shared" si="132"/>
        <v>0</v>
      </c>
      <c r="I483" s="137"/>
      <c r="J483" s="52">
        <f t="shared" si="133"/>
        <v>0</v>
      </c>
      <c r="K483" s="53">
        <f t="shared" si="134"/>
        <v>0</v>
      </c>
      <c r="L483" s="90">
        <f t="shared" si="135"/>
        <v>0</v>
      </c>
    </row>
    <row r="484" spans="1:12" ht="12.75">
      <c r="A484" s="114" t="s">
        <v>10</v>
      </c>
      <c r="B484" s="6" t="s">
        <v>285</v>
      </c>
      <c r="C484" s="20" t="s">
        <v>57</v>
      </c>
      <c r="D484" s="38">
        <v>10</v>
      </c>
      <c r="E484" s="26"/>
      <c r="F484" s="52">
        <f t="shared" si="130"/>
        <v>0</v>
      </c>
      <c r="G484" s="53">
        <f t="shared" si="131"/>
        <v>0</v>
      </c>
      <c r="H484" s="123">
        <f t="shared" si="132"/>
        <v>0</v>
      </c>
      <c r="I484" s="137"/>
      <c r="J484" s="52">
        <f t="shared" si="133"/>
        <v>0</v>
      </c>
      <c r="K484" s="53">
        <f t="shared" si="134"/>
        <v>0</v>
      </c>
      <c r="L484" s="90">
        <f t="shared" si="135"/>
        <v>0</v>
      </c>
    </row>
    <row r="485" spans="1:12" ht="12.75">
      <c r="A485" s="114" t="s">
        <v>12</v>
      </c>
      <c r="B485" s="6" t="s">
        <v>201</v>
      </c>
      <c r="C485" s="6" t="s">
        <v>47</v>
      </c>
      <c r="D485" s="38">
        <v>500</v>
      </c>
      <c r="E485" s="26"/>
      <c r="F485" s="52">
        <f t="shared" si="130"/>
        <v>0</v>
      </c>
      <c r="G485" s="53">
        <f t="shared" si="131"/>
        <v>0</v>
      </c>
      <c r="H485" s="123">
        <f t="shared" si="132"/>
        <v>0</v>
      </c>
      <c r="I485" s="137"/>
      <c r="J485" s="52">
        <f t="shared" si="133"/>
        <v>0</v>
      </c>
      <c r="K485" s="53">
        <f t="shared" si="134"/>
        <v>0</v>
      </c>
      <c r="L485" s="90">
        <f t="shared" si="135"/>
        <v>0</v>
      </c>
    </row>
    <row r="486" spans="1:12" ht="12.75">
      <c r="A486" s="114" t="s">
        <v>13</v>
      </c>
      <c r="B486" s="6" t="s">
        <v>72</v>
      </c>
      <c r="C486" s="6" t="s">
        <v>168</v>
      </c>
      <c r="D486" s="38">
        <v>100</v>
      </c>
      <c r="E486" s="26"/>
      <c r="F486" s="52">
        <f t="shared" si="130"/>
        <v>0</v>
      </c>
      <c r="G486" s="53">
        <f t="shared" si="131"/>
        <v>0</v>
      </c>
      <c r="H486" s="123">
        <f t="shared" si="132"/>
        <v>0</v>
      </c>
      <c r="I486" s="137"/>
      <c r="J486" s="52">
        <f t="shared" si="133"/>
        <v>0</v>
      </c>
      <c r="K486" s="53">
        <f t="shared" si="134"/>
        <v>0</v>
      </c>
      <c r="L486" s="90">
        <f t="shared" si="135"/>
        <v>0</v>
      </c>
    </row>
    <row r="487" spans="1:12" ht="12.75">
      <c r="A487" s="114" t="s">
        <v>15</v>
      </c>
      <c r="B487" s="6" t="s">
        <v>66</v>
      </c>
      <c r="C487" s="6" t="s">
        <v>49</v>
      </c>
      <c r="D487" s="38">
        <v>100</v>
      </c>
      <c r="E487" s="26"/>
      <c r="F487" s="52">
        <f t="shared" si="130"/>
        <v>0</v>
      </c>
      <c r="G487" s="53">
        <f t="shared" si="131"/>
        <v>0</v>
      </c>
      <c r="H487" s="123">
        <f t="shared" si="132"/>
        <v>0</v>
      </c>
      <c r="I487" s="137"/>
      <c r="J487" s="52">
        <f t="shared" si="133"/>
        <v>0</v>
      </c>
      <c r="K487" s="53">
        <f t="shared" si="134"/>
        <v>0</v>
      </c>
      <c r="L487" s="90">
        <f t="shared" si="135"/>
        <v>0</v>
      </c>
    </row>
    <row r="488" spans="1:12" ht="13.5" thickBot="1">
      <c r="A488" s="114" t="s">
        <v>17</v>
      </c>
      <c r="B488" s="6" t="s">
        <v>286</v>
      </c>
      <c r="C488" s="25" t="s">
        <v>50</v>
      </c>
      <c r="D488" s="38">
        <v>200</v>
      </c>
      <c r="E488" s="26"/>
      <c r="F488" s="52">
        <f t="shared" si="130"/>
        <v>0</v>
      </c>
      <c r="G488" s="53">
        <f t="shared" si="131"/>
        <v>0</v>
      </c>
      <c r="H488" s="123">
        <f t="shared" si="132"/>
        <v>0</v>
      </c>
      <c r="I488" s="137"/>
      <c r="J488" s="52">
        <f t="shared" si="133"/>
        <v>0</v>
      </c>
      <c r="K488" s="53">
        <f t="shared" si="134"/>
        <v>0</v>
      </c>
      <c r="L488" s="90">
        <f t="shared" si="135"/>
        <v>0</v>
      </c>
    </row>
    <row r="489" spans="1:12" ht="13.5" thickBot="1">
      <c r="A489" s="169" t="s">
        <v>274</v>
      </c>
      <c r="B489" s="170"/>
      <c r="C489" s="78"/>
      <c r="D489" s="78"/>
      <c r="E489" s="78"/>
      <c r="F489" s="109">
        <f>SUM(F474:F488)</f>
        <v>0</v>
      </c>
      <c r="G489" s="81">
        <f>SUM(G474:G488)</f>
        <v>0</v>
      </c>
      <c r="H489" s="126">
        <f>SUM(H474:H488)</f>
        <v>0</v>
      </c>
      <c r="I489" s="136"/>
      <c r="J489" s="7">
        <f>SUM(J474:J488)</f>
        <v>0</v>
      </c>
      <c r="K489" s="8">
        <f>SUM(K474:K488)</f>
        <v>0</v>
      </c>
      <c r="L489" s="5">
        <f>SUM(L474:L488)</f>
        <v>0</v>
      </c>
    </row>
    <row r="490" spans="1:12" ht="13.5" thickBot="1">
      <c r="A490" s="115"/>
      <c r="B490" s="183"/>
      <c r="C490" s="183"/>
      <c r="D490" s="183"/>
      <c r="E490" s="183"/>
      <c r="F490" s="183"/>
      <c r="G490" s="183"/>
      <c r="H490" s="183"/>
      <c r="I490" s="183"/>
      <c r="J490" s="183"/>
      <c r="K490" s="183"/>
      <c r="L490" s="184"/>
    </row>
    <row r="491" spans="1:12" ht="15.75" thickBot="1">
      <c r="A491" s="177" t="s">
        <v>275</v>
      </c>
      <c r="B491" s="178"/>
      <c r="C491" s="178"/>
      <c r="D491" s="178"/>
      <c r="E491" s="178"/>
      <c r="F491" s="178"/>
      <c r="G491" s="178"/>
      <c r="H491" s="178"/>
      <c r="I491" s="178"/>
      <c r="J491" s="178"/>
      <c r="K491" s="178"/>
      <c r="L491" s="179"/>
    </row>
    <row r="492" spans="1:12" ht="12.75">
      <c r="A492" s="114" t="s">
        <v>0</v>
      </c>
      <c r="B492" s="46" t="s">
        <v>180</v>
      </c>
      <c r="C492" s="20" t="s">
        <v>181</v>
      </c>
      <c r="D492" s="62">
        <v>700</v>
      </c>
      <c r="E492" s="51"/>
      <c r="F492" s="52">
        <f aca="true" t="shared" si="136" ref="F492:F505">D492*E492</f>
        <v>0</v>
      </c>
      <c r="G492" s="53">
        <f aca="true" t="shared" si="137" ref="G492:G505">F492*0.08</f>
        <v>0</v>
      </c>
      <c r="H492" s="123">
        <f aca="true" t="shared" si="138" ref="H492:H505">F492*1.08</f>
        <v>0</v>
      </c>
      <c r="I492" s="138"/>
      <c r="J492" s="35">
        <f>D492*I492</f>
        <v>0</v>
      </c>
      <c r="K492" s="26">
        <f>J492*0</f>
        <v>0</v>
      </c>
      <c r="L492" s="14">
        <f>J492</f>
        <v>0</v>
      </c>
    </row>
    <row r="493" spans="1:12" ht="12.75">
      <c r="A493" s="114" t="s">
        <v>1</v>
      </c>
      <c r="B493" s="46" t="s">
        <v>300</v>
      </c>
      <c r="C493" s="20" t="s">
        <v>301</v>
      </c>
      <c r="D493" s="62">
        <v>100</v>
      </c>
      <c r="E493" s="38"/>
      <c r="F493" s="52">
        <f t="shared" si="136"/>
        <v>0</v>
      </c>
      <c r="G493" s="53">
        <f t="shared" si="137"/>
        <v>0</v>
      </c>
      <c r="H493" s="123">
        <f t="shared" si="138"/>
        <v>0</v>
      </c>
      <c r="I493" s="137"/>
      <c r="J493" s="35">
        <f aca="true" t="shared" si="139" ref="J493:J505">D493*I493</f>
        <v>0</v>
      </c>
      <c r="K493" s="26">
        <f aca="true" t="shared" si="140" ref="K493:K505">J493*0</f>
        <v>0</v>
      </c>
      <c r="L493" s="14">
        <f aca="true" t="shared" si="141" ref="L493:L505">J493</f>
        <v>0</v>
      </c>
    </row>
    <row r="494" spans="1:12" ht="12.75">
      <c r="A494" s="114" t="s">
        <v>3</v>
      </c>
      <c r="B494" s="20" t="s">
        <v>118</v>
      </c>
      <c r="C494" s="68" t="s">
        <v>102</v>
      </c>
      <c r="D494" s="38">
        <v>50</v>
      </c>
      <c r="E494" s="26"/>
      <c r="F494" s="52">
        <f t="shared" si="136"/>
        <v>0</v>
      </c>
      <c r="G494" s="53">
        <f t="shared" si="137"/>
        <v>0</v>
      </c>
      <c r="H494" s="123">
        <f t="shared" si="138"/>
        <v>0</v>
      </c>
      <c r="I494" s="137"/>
      <c r="J494" s="35">
        <f t="shared" si="139"/>
        <v>0</v>
      </c>
      <c r="K494" s="26">
        <f t="shared" si="140"/>
        <v>0</v>
      </c>
      <c r="L494" s="14">
        <f t="shared" si="141"/>
        <v>0</v>
      </c>
    </row>
    <row r="495" spans="1:12" ht="12.75">
      <c r="A495" s="114" t="s">
        <v>4</v>
      </c>
      <c r="B495" s="6" t="s">
        <v>287</v>
      </c>
      <c r="C495" s="20" t="s">
        <v>39</v>
      </c>
      <c r="D495" s="38">
        <v>20</v>
      </c>
      <c r="E495" s="41"/>
      <c r="F495" s="52">
        <f t="shared" si="136"/>
        <v>0</v>
      </c>
      <c r="G495" s="53">
        <f t="shared" si="137"/>
        <v>0</v>
      </c>
      <c r="H495" s="123">
        <f t="shared" si="138"/>
        <v>0</v>
      </c>
      <c r="I495" s="154"/>
      <c r="J495" s="35">
        <f t="shared" si="139"/>
        <v>0</v>
      </c>
      <c r="K495" s="26">
        <f t="shared" si="140"/>
        <v>0</v>
      </c>
      <c r="L495" s="14">
        <f t="shared" si="141"/>
        <v>0</v>
      </c>
    </row>
    <row r="496" spans="1:12" ht="26.25">
      <c r="A496" s="114" t="s">
        <v>5</v>
      </c>
      <c r="B496" s="37" t="s">
        <v>123</v>
      </c>
      <c r="C496" s="13" t="s">
        <v>195</v>
      </c>
      <c r="D496" s="93">
        <v>50</v>
      </c>
      <c r="E496" s="26"/>
      <c r="F496" s="52">
        <f t="shared" si="136"/>
        <v>0</v>
      </c>
      <c r="G496" s="53">
        <f t="shared" si="137"/>
        <v>0</v>
      </c>
      <c r="H496" s="123">
        <f t="shared" si="138"/>
        <v>0</v>
      </c>
      <c r="I496" s="137"/>
      <c r="J496" s="35">
        <f t="shared" si="139"/>
        <v>0</v>
      </c>
      <c r="K496" s="26">
        <f t="shared" si="140"/>
        <v>0</v>
      </c>
      <c r="L496" s="14">
        <f t="shared" si="141"/>
        <v>0</v>
      </c>
    </row>
    <row r="497" spans="1:12" ht="12.75">
      <c r="A497" s="114" t="s">
        <v>6</v>
      </c>
      <c r="B497" s="23" t="s">
        <v>249</v>
      </c>
      <c r="C497" s="6" t="s">
        <v>42</v>
      </c>
      <c r="D497" s="38">
        <v>100</v>
      </c>
      <c r="E497" s="26"/>
      <c r="F497" s="52">
        <f t="shared" si="136"/>
        <v>0</v>
      </c>
      <c r="G497" s="53">
        <f t="shared" si="137"/>
        <v>0</v>
      </c>
      <c r="H497" s="123">
        <f t="shared" si="138"/>
        <v>0</v>
      </c>
      <c r="I497" s="137"/>
      <c r="J497" s="35">
        <f t="shared" si="139"/>
        <v>0</v>
      </c>
      <c r="K497" s="26">
        <f t="shared" si="140"/>
        <v>0</v>
      </c>
      <c r="L497" s="14">
        <f t="shared" si="141"/>
        <v>0</v>
      </c>
    </row>
    <row r="498" spans="1:12" ht="12.75">
      <c r="A498" s="114" t="s">
        <v>51</v>
      </c>
      <c r="B498" s="23" t="s">
        <v>196</v>
      </c>
      <c r="C498" s="6" t="s">
        <v>44</v>
      </c>
      <c r="D498" s="38">
        <v>20</v>
      </c>
      <c r="E498" s="26"/>
      <c r="F498" s="52">
        <f t="shared" si="136"/>
        <v>0</v>
      </c>
      <c r="G498" s="53">
        <f t="shared" si="137"/>
        <v>0</v>
      </c>
      <c r="H498" s="123">
        <f t="shared" si="138"/>
        <v>0</v>
      </c>
      <c r="I498" s="137"/>
      <c r="J498" s="35">
        <f t="shared" si="139"/>
        <v>0</v>
      </c>
      <c r="K498" s="26">
        <f t="shared" si="140"/>
        <v>0</v>
      </c>
      <c r="L498" s="14">
        <f t="shared" si="141"/>
        <v>0</v>
      </c>
    </row>
    <row r="499" spans="1:12" ht="12.75">
      <c r="A499" s="114" t="s">
        <v>52</v>
      </c>
      <c r="B499" s="20" t="s">
        <v>302</v>
      </c>
      <c r="C499" s="20" t="s">
        <v>110</v>
      </c>
      <c r="D499" s="62">
        <v>300</v>
      </c>
      <c r="E499" s="26"/>
      <c r="F499" s="52">
        <f t="shared" si="136"/>
        <v>0</v>
      </c>
      <c r="G499" s="53">
        <f t="shared" si="137"/>
        <v>0</v>
      </c>
      <c r="H499" s="123">
        <f t="shared" si="138"/>
        <v>0</v>
      </c>
      <c r="I499" s="137"/>
      <c r="J499" s="35">
        <f t="shared" si="139"/>
        <v>0</v>
      </c>
      <c r="K499" s="26">
        <f t="shared" si="140"/>
        <v>0</v>
      </c>
      <c r="L499" s="14">
        <f t="shared" si="141"/>
        <v>0</v>
      </c>
    </row>
    <row r="500" spans="1:12" ht="12.75">
      <c r="A500" s="114" t="s">
        <v>7</v>
      </c>
      <c r="B500" s="6" t="s">
        <v>126</v>
      </c>
      <c r="C500" s="6" t="s">
        <v>81</v>
      </c>
      <c r="D500" s="38">
        <v>10</v>
      </c>
      <c r="E500" s="26"/>
      <c r="F500" s="52">
        <f t="shared" si="136"/>
        <v>0</v>
      </c>
      <c r="G500" s="53">
        <f t="shared" si="137"/>
        <v>0</v>
      </c>
      <c r="H500" s="123">
        <f t="shared" si="138"/>
        <v>0</v>
      </c>
      <c r="I500" s="137"/>
      <c r="J500" s="35">
        <f t="shared" si="139"/>
        <v>0</v>
      </c>
      <c r="K500" s="26">
        <f t="shared" si="140"/>
        <v>0</v>
      </c>
      <c r="L500" s="14">
        <f t="shared" si="141"/>
        <v>0</v>
      </c>
    </row>
    <row r="501" spans="1:12" ht="12.75">
      <c r="A501" s="114" t="s">
        <v>53</v>
      </c>
      <c r="B501" s="6" t="s">
        <v>285</v>
      </c>
      <c r="C501" s="20" t="s">
        <v>57</v>
      </c>
      <c r="D501" s="38">
        <v>10</v>
      </c>
      <c r="E501" s="26"/>
      <c r="F501" s="52">
        <f t="shared" si="136"/>
        <v>0</v>
      </c>
      <c r="G501" s="53">
        <f t="shared" si="137"/>
        <v>0</v>
      </c>
      <c r="H501" s="123">
        <f t="shared" si="138"/>
        <v>0</v>
      </c>
      <c r="I501" s="137"/>
      <c r="J501" s="35">
        <f t="shared" si="139"/>
        <v>0</v>
      </c>
      <c r="K501" s="26">
        <f t="shared" si="140"/>
        <v>0</v>
      </c>
      <c r="L501" s="14">
        <f t="shared" si="141"/>
        <v>0</v>
      </c>
    </row>
    <row r="502" spans="1:12" ht="12.75">
      <c r="A502" s="114" t="s">
        <v>10</v>
      </c>
      <c r="B502" s="6" t="s">
        <v>201</v>
      </c>
      <c r="C502" s="6" t="s">
        <v>47</v>
      </c>
      <c r="D502" s="38">
        <v>500</v>
      </c>
      <c r="E502" s="26"/>
      <c r="F502" s="52">
        <f t="shared" si="136"/>
        <v>0</v>
      </c>
      <c r="G502" s="53">
        <f t="shared" si="137"/>
        <v>0</v>
      </c>
      <c r="H502" s="123">
        <f t="shared" si="138"/>
        <v>0</v>
      </c>
      <c r="I502" s="137"/>
      <c r="J502" s="35">
        <f t="shared" si="139"/>
        <v>0</v>
      </c>
      <c r="K502" s="26">
        <f t="shared" si="140"/>
        <v>0</v>
      </c>
      <c r="L502" s="14">
        <f t="shared" si="141"/>
        <v>0</v>
      </c>
    </row>
    <row r="503" spans="1:12" ht="12.75">
      <c r="A503" s="114" t="s">
        <v>12</v>
      </c>
      <c r="B503" s="6" t="s">
        <v>72</v>
      </c>
      <c r="C503" s="6" t="s">
        <v>168</v>
      </c>
      <c r="D503" s="38">
        <v>100</v>
      </c>
      <c r="E503" s="26"/>
      <c r="F503" s="52">
        <f t="shared" si="136"/>
        <v>0</v>
      </c>
      <c r="G503" s="53">
        <f t="shared" si="137"/>
        <v>0</v>
      </c>
      <c r="H503" s="123">
        <f t="shared" si="138"/>
        <v>0</v>
      </c>
      <c r="I503" s="137"/>
      <c r="J503" s="35">
        <f t="shared" si="139"/>
        <v>0</v>
      </c>
      <c r="K503" s="26">
        <f t="shared" si="140"/>
        <v>0</v>
      </c>
      <c r="L503" s="14">
        <f t="shared" si="141"/>
        <v>0</v>
      </c>
    </row>
    <row r="504" spans="1:12" ht="12.75">
      <c r="A504" s="114" t="s">
        <v>13</v>
      </c>
      <c r="B504" s="6" t="s">
        <v>66</v>
      </c>
      <c r="C504" s="6" t="s">
        <v>49</v>
      </c>
      <c r="D504" s="38">
        <v>100</v>
      </c>
      <c r="E504" s="26"/>
      <c r="F504" s="52">
        <f t="shared" si="136"/>
        <v>0</v>
      </c>
      <c r="G504" s="53">
        <f t="shared" si="137"/>
        <v>0</v>
      </c>
      <c r="H504" s="123">
        <f t="shared" si="138"/>
        <v>0</v>
      </c>
      <c r="I504" s="137"/>
      <c r="J504" s="35">
        <f t="shared" si="139"/>
        <v>0</v>
      </c>
      <c r="K504" s="26">
        <f t="shared" si="140"/>
        <v>0</v>
      </c>
      <c r="L504" s="14">
        <f t="shared" si="141"/>
        <v>0</v>
      </c>
    </row>
    <row r="505" spans="1:12" ht="13.5" thickBot="1">
      <c r="A505" s="114" t="s">
        <v>15</v>
      </c>
      <c r="B505" s="6" t="s">
        <v>286</v>
      </c>
      <c r="C505" s="25" t="s">
        <v>50</v>
      </c>
      <c r="D505" s="38">
        <v>200</v>
      </c>
      <c r="E505" s="27"/>
      <c r="F505" s="52">
        <f t="shared" si="136"/>
        <v>0</v>
      </c>
      <c r="G505" s="53">
        <f t="shared" si="137"/>
        <v>0</v>
      </c>
      <c r="H505" s="123">
        <f t="shared" si="138"/>
        <v>0</v>
      </c>
      <c r="I505" s="137"/>
      <c r="J505" s="35">
        <f t="shared" si="139"/>
        <v>0</v>
      </c>
      <c r="K505" s="26">
        <f t="shared" si="140"/>
        <v>0</v>
      </c>
      <c r="L505" s="14">
        <f t="shared" si="141"/>
        <v>0</v>
      </c>
    </row>
    <row r="506" spans="1:12" ht="13.5" thickBot="1">
      <c r="A506" s="169" t="s">
        <v>277</v>
      </c>
      <c r="B506" s="170"/>
      <c r="C506" s="78"/>
      <c r="D506" s="78"/>
      <c r="E506" s="78"/>
      <c r="F506" s="96">
        <f>SUM(F492:F505)</f>
        <v>0</v>
      </c>
      <c r="G506" s="81">
        <f>SUM(G492:G505)</f>
        <v>0</v>
      </c>
      <c r="H506" s="126">
        <f>SUM(H492:H505)</f>
        <v>0</v>
      </c>
      <c r="I506" s="136"/>
      <c r="J506" s="96">
        <f>SUM(J492:J505)</f>
        <v>0</v>
      </c>
      <c r="K506" s="81">
        <f>SUM(K492:K505)</f>
        <v>0</v>
      </c>
      <c r="L506" s="81">
        <f>SUM(L492:L505)</f>
        <v>0</v>
      </c>
    </row>
    <row r="507" spans="1:12" ht="13.5" thickBot="1">
      <c r="A507" s="182"/>
      <c r="B507" s="183"/>
      <c r="C507" s="183"/>
      <c r="D507" s="183"/>
      <c r="E507" s="183"/>
      <c r="F507" s="183"/>
      <c r="G507" s="183"/>
      <c r="H507" s="183"/>
      <c r="I507" s="183"/>
      <c r="J507" s="183"/>
      <c r="K507" s="183"/>
      <c r="L507" s="184"/>
    </row>
    <row r="508" spans="1:12" ht="15.75" thickBot="1">
      <c r="A508" s="177" t="s">
        <v>278</v>
      </c>
      <c r="B508" s="178"/>
      <c r="C508" s="178"/>
      <c r="D508" s="178"/>
      <c r="E508" s="178"/>
      <c r="F508" s="178"/>
      <c r="G508" s="178"/>
      <c r="H508" s="178"/>
      <c r="I508" s="178"/>
      <c r="J508" s="178"/>
      <c r="K508" s="178"/>
      <c r="L508" s="179"/>
    </row>
    <row r="509" spans="1:12" ht="15">
      <c r="A509" s="110" t="s">
        <v>224</v>
      </c>
      <c r="B509" s="46" t="s">
        <v>180</v>
      </c>
      <c r="C509" s="20" t="s">
        <v>181</v>
      </c>
      <c r="D509" s="62">
        <v>700</v>
      </c>
      <c r="E509" s="51"/>
      <c r="F509" s="52">
        <f aca="true" t="shared" si="142" ref="F509:F522">D509*E509</f>
        <v>0</v>
      </c>
      <c r="G509" s="53">
        <f>F509*0.08</f>
        <v>0</v>
      </c>
      <c r="H509" s="123">
        <f aca="true" t="shared" si="143" ref="H509:H522">F509*1.08</f>
        <v>0</v>
      </c>
      <c r="I509" s="138"/>
      <c r="J509" s="35">
        <f>D509*I509</f>
        <v>0</v>
      </c>
      <c r="K509" s="26">
        <f>J509*0</f>
        <v>0</v>
      </c>
      <c r="L509" s="14">
        <f>J509</f>
        <v>0</v>
      </c>
    </row>
    <row r="510" spans="1:12" ht="15">
      <c r="A510" s="110" t="s">
        <v>225</v>
      </c>
      <c r="B510" s="46" t="s">
        <v>300</v>
      </c>
      <c r="C510" s="20" t="s">
        <v>301</v>
      </c>
      <c r="D510" s="62">
        <v>100</v>
      </c>
      <c r="E510" s="26"/>
      <c r="F510" s="52">
        <f t="shared" si="142"/>
        <v>0</v>
      </c>
      <c r="G510" s="53">
        <f aca="true" t="shared" si="144" ref="G510:G522">F510*0.08</f>
        <v>0</v>
      </c>
      <c r="H510" s="123">
        <f t="shared" si="143"/>
        <v>0</v>
      </c>
      <c r="I510" s="137"/>
      <c r="J510" s="35">
        <f aca="true" t="shared" si="145" ref="J510:J522">D510*I510</f>
        <v>0</v>
      </c>
      <c r="K510" s="26">
        <f aca="true" t="shared" si="146" ref="K510:K522">J510*0</f>
        <v>0</v>
      </c>
      <c r="L510" s="14">
        <f aca="true" t="shared" si="147" ref="L510:L522">J510</f>
        <v>0</v>
      </c>
    </row>
    <row r="511" spans="1:12" ht="15">
      <c r="A511" s="110" t="s">
        <v>226</v>
      </c>
      <c r="B511" s="21" t="s">
        <v>118</v>
      </c>
      <c r="C511" s="67" t="s">
        <v>102</v>
      </c>
      <c r="D511" s="51">
        <v>50</v>
      </c>
      <c r="E511" s="41"/>
      <c r="F511" s="52">
        <f t="shared" si="142"/>
        <v>0</v>
      </c>
      <c r="G511" s="53">
        <f t="shared" si="144"/>
        <v>0</v>
      </c>
      <c r="H511" s="123">
        <f t="shared" si="143"/>
        <v>0</v>
      </c>
      <c r="I511" s="154"/>
      <c r="J511" s="35">
        <f t="shared" si="145"/>
        <v>0</v>
      </c>
      <c r="K511" s="26">
        <f t="shared" si="146"/>
        <v>0</v>
      </c>
      <c r="L511" s="14">
        <f t="shared" si="147"/>
        <v>0</v>
      </c>
    </row>
    <row r="512" spans="1:12" ht="16.5" customHeight="1">
      <c r="A512" s="110" t="s">
        <v>227</v>
      </c>
      <c r="B512" s="6" t="s">
        <v>287</v>
      </c>
      <c r="C512" s="20" t="s">
        <v>39</v>
      </c>
      <c r="D512" s="38">
        <v>20</v>
      </c>
      <c r="E512" s="26"/>
      <c r="F512" s="52">
        <f t="shared" si="142"/>
        <v>0</v>
      </c>
      <c r="G512" s="53">
        <f t="shared" si="144"/>
        <v>0</v>
      </c>
      <c r="H512" s="123">
        <f t="shared" si="143"/>
        <v>0</v>
      </c>
      <c r="I512" s="137"/>
      <c r="J512" s="35">
        <f t="shared" si="145"/>
        <v>0</v>
      </c>
      <c r="K512" s="26">
        <f t="shared" si="146"/>
        <v>0</v>
      </c>
      <c r="L512" s="14">
        <f t="shared" si="147"/>
        <v>0</v>
      </c>
    </row>
    <row r="513" spans="1:12" ht="26.25">
      <c r="A513" s="110" t="s">
        <v>228</v>
      </c>
      <c r="B513" s="37" t="s">
        <v>123</v>
      </c>
      <c r="C513" s="13" t="s">
        <v>195</v>
      </c>
      <c r="D513" s="93">
        <v>50</v>
      </c>
      <c r="E513" s="26"/>
      <c r="F513" s="52">
        <f t="shared" si="142"/>
        <v>0</v>
      </c>
      <c r="G513" s="53">
        <f t="shared" si="144"/>
        <v>0</v>
      </c>
      <c r="H513" s="123">
        <f t="shared" si="143"/>
        <v>0</v>
      </c>
      <c r="I513" s="137"/>
      <c r="J513" s="35">
        <f t="shared" si="145"/>
        <v>0</v>
      </c>
      <c r="K513" s="26">
        <f t="shared" si="146"/>
        <v>0</v>
      </c>
      <c r="L513" s="14">
        <f t="shared" si="147"/>
        <v>0</v>
      </c>
    </row>
    <row r="514" spans="1:12" ht="15">
      <c r="A514" s="110" t="s">
        <v>229</v>
      </c>
      <c r="B514" s="23" t="s">
        <v>125</v>
      </c>
      <c r="C514" s="6" t="s">
        <v>42</v>
      </c>
      <c r="D514" s="38">
        <v>100</v>
      </c>
      <c r="E514" s="26"/>
      <c r="F514" s="52">
        <f t="shared" si="142"/>
        <v>0</v>
      </c>
      <c r="G514" s="53">
        <f t="shared" si="144"/>
        <v>0</v>
      </c>
      <c r="H514" s="123">
        <f t="shared" si="143"/>
        <v>0</v>
      </c>
      <c r="I514" s="137"/>
      <c r="J514" s="35">
        <f t="shared" si="145"/>
        <v>0</v>
      </c>
      <c r="K514" s="26">
        <f t="shared" si="146"/>
        <v>0</v>
      </c>
      <c r="L514" s="14">
        <f t="shared" si="147"/>
        <v>0</v>
      </c>
    </row>
    <row r="515" spans="1:12" ht="15">
      <c r="A515" s="110" t="s">
        <v>230</v>
      </c>
      <c r="B515" s="23" t="s">
        <v>196</v>
      </c>
      <c r="C515" s="6" t="s">
        <v>44</v>
      </c>
      <c r="D515" s="38">
        <v>20</v>
      </c>
      <c r="E515" s="26"/>
      <c r="F515" s="52">
        <f t="shared" si="142"/>
        <v>0</v>
      </c>
      <c r="G515" s="53">
        <f t="shared" si="144"/>
        <v>0</v>
      </c>
      <c r="H515" s="123">
        <f t="shared" si="143"/>
        <v>0</v>
      </c>
      <c r="I515" s="137"/>
      <c r="J515" s="35">
        <f t="shared" si="145"/>
        <v>0</v>
      </c>
      <c r="K515" s="26">
        <f t="shared" si="146"/>
        <v>0</v>
      </c>
      <c r="L515" s="14">
        <f t="shared" si="147"/>
        <v>0</v>
      </c>
    </row>
    <row r="516" spans="1:12" ht="15">
      <c r="A516" s="110" t="s">
        <v>231</v>
      </c>
      <c r="B516" s="20" t="s">
        <v>302</v>
      </c>
      <c r="C516" s="20" t="s">
        <v>110</v>
      </c>
      <c r="D516" s="62">
        <v>300</v>
      </c>
      <c r="E516" s="26"/>
      <c r="F516" s="52">
        <f t="shared" si="142"/>
        <v>0</v>
      </c>
      <c r="G516" s="53">
        <f t="shared" si="144"/>
        <v>0</v>
      </c>
      <c r="H516" s="123">
        <f t="shared" si="143"/>
        <v>0</v>
      </c>
      <c r="I516" s="137"/>
      <c r="J516" s="35">
        <f t="shared" si="145"/>
        <v>0</v>
      </c>
      <c r="K516" s="26">
        <f t="shared" si="146"/>
        <v>0</v>
      </c>
      <c r="L516" s="14">
        <f t="shared" si="147"/>
        <v>0</v>
      </c>
    </row>
    <row r="517" spans="1:12" ht="15">
      <c r="A517" s="110" t="s">
        <v>232</v>
      </c>
      <c r="B517" s="6" t="s">
        <v>126</v>
      </c>
      <c r="C517" s="6" t="s">
        <v>81</v>
      </c>
      <c r="D517" s="38">
        <v>10</v>
      </c>
      <c r="E517" s="26"/>
      <c r="F517" s="52">
        <f t="shared" si="142"/>
        <v>0</v>
      </c>
      <c r="G517" s="53">
        <f t="shared" si="144"/>
        <v>0</v>
      </c>
      <c r="H517" s="123">
        <f t="shared" si="143"/>
        <v>0</v>
      </c>
      <c r="I517" s="137"/>
      <c r="J517" s="35">
        <f t="shared" si="145"/>
        <v>0</v>
      </c>
      <c r="K517" s="26">
        <f t="shared" si="146"/>
        <v>0</v>
      </c>
      <c r="L517" s="14">
        <f t="shared" si="147"/>
        <v>0</v>
      </c>
    </row>
    <row r="518" spans="1:12" ht="15">
      <c r="A518" s="110" t="s">
        <v>233</v>
      </c>
      <c r="B518" s="6" t="s">
        <v>285</v>
      </c>
      <c r="C518" s="20" t="s">
        <v>57</v>
      </c>
      <c r="D518" s="38">
        <v>10</v>
      </c>
      <c r="E518" s="26"/>
      <c r="F518" s="52">
        <f t="shared" si="142"/>
        <v>0</v>
      </c>
      <c r="G518" s="53">
        <f t="shared" si="144"/>
        <v>0</v>
      </c>
      <c r="H518" s="123">
        <f t="shared" si="143"/>
        <v>0</v>
      </c>
      <c r="I518" s="137"/>
      <c r="J518" s="35">
        <f t="shared" si="145"/>
        <v>0</v>
      </c>
      <c r="K518" s="26">
        <f t="shared" si="146"/>
        <v>0</v>
      </c>
      <c r="L518" s="14">
        <f t="shared" si="147"/>
        <v>0</v>
      </c>
    </row>
    <row r="519" spans="1:12" ht="15">
      <c r="A519" s="110" t="s">
        <v>234</v>
      </c>
      <c r="B519" s="6" t="s">
        <v>201</v>
      </c>
      <c r="C519" s="6" t="s">
        <v>47</v>
      </c>
      <c r="D519" s="38">
        <v>500</v>
      </c>
      <c r="E519" s="26"/>
      <c r="F519" s="52">
        <f t="shared" si="142"/>
        <v>0</v>
      </c>
      <c r="G519" s="53">
        <f t="shared" si="144"/>
        <v>0</v>
      </c>
      <c r="H519" s="123">
        <f t="shared" si="143"/>
        <v>0</v>
      </c>
      <c r="I519" s="137"/>
      <c r="J519" s="35">
        <f t="shared" si="145"/>
        <v>0</v>
      </c>
      <c r="K519" s="26">
        <f t="shared" si="146"/>
        <v>0</v>
      </c>
      <c r="L519" s="14">
        <f t="shared" si="147"/>
        <v>0</v>
      </c>
    </row>
    <row r="520" spans="1:12" ht="15">
      <c r="A520" s="110" t="s">
        <v>235</v>
      </c>
      <c r="B520" s="6" t="s">
        <v>72</v>
      </c>
      <c r="C520" s="6" t="s">
        <v>168</v>
      </c>
      <c r="D520" s="38">
        <v>100</v>
      </c>
      <c r="E520" s="26"/>
      <c r="F520" s="52">
        <f t="shared" si="142"/>
        <v>0</v>
      </c>
      <c r="G520" s="53">
        <f t="shared" si="144"/>
        <v>0</v>
      </c>
      <c r="H520" s="123">
        <f t="shared" si="143"/>
        <v>0</v>
      </c>
      <c r="I520" s="137"/>
      <c r="J520" s="35">
        <f t="shared" si="145"/>
        <v>0</v>
      </c>
      <c r="K520" s="26">
        <f t="shared" si="146"/>
        <v>0</v>
      </c>
      <c r="L520" s="14">
        <f t="shared" si="147"/>
        <v>0</v>
      </c>
    </row>
    <row r="521" spans="1:12" ht="15">
      <c r="A521" s="110" t="s">
        <v>236</v>
      </c>
      <c r="B521" s="6" t="s">
        <v>66</v>
      </c>
      <c r="C521" s="6" t="s">
        <v>49</v>
      </c>
      <c r="D521" s="38">
        <v>100</v>
      </c>
      <c r="E521" s="26"/>
      <c r="F521" s="52">
        <f t="shared" si="142"/>
        <v>0</v>
      </c>
      <c r="G521" s="53">
        <f t="shared" si="144"/>
        <v>0</v>
      </c>
      <c r="H521" s="123">
        <f t="shared" si="143"/>
        <v>0</v>
      </c>
      <c r="I521" s="137"/>
      <c r="J521" s="35">
        <f t="shared" si="145"/>
        <v>0</v>
      </c>
      <c r="K521" s="26">
        <f t="shared" si="146"/>
        <v>0</v>
      </c>
      <c r="L521" s="14">
        <f t="shared" si="147"/>
        <v>0</v>
      </c>
    </row>
    <row r="522" spans="1:12" ht="15" thickBot="1">
      <c r="A522" s="110" t="s">
        <v>237</v>
      </c>
      <c r="B522" s="6" t="s">
        <v>286</v>
      </c>
      <c r="C522" s="25" t="s">
        <v>50</v>
      </c>
      <c r="D522" s="38">
        <v>200</v>
      </c>
      <c r="E522" s="26"/>
      <c r="F522" s="52">
        <f t="shared" si="142"/>
        <v>0</v>
      </c>
      <c r="G522" s="53">
        <f t="shared" si="144"/>
        <v>0</v>
      </c>
      <c r="H522" s="123">
        <f t="shared" si="143"/>
        <v>0</v>
      </c>
      <c r="I522" s="137"/>
      <c r="J522" s="35">
        <f t="shared" si="145"/>
        <v>0</v>
      </c>
      <c r="K522" s="26">
        <f t="shared" si="146"/>
        <v>0</v>
      </c>
      <c r="L522" s="14">
        <f t="shared" si="147"/>
        <v>0</v>
      </c>
    </row>
    <row r="523" spans="1:12" ht="13.5" thickBot="1">
      <c r="A523" s="169" t="s">
        <v>279</v>
      </c>
      <c r="B523" s="170"/>
      <c r="C523" s="78"/>
      <c r="D523" s="78"/>
      <c r="E523" s="78"/>
      <c r="F523" s="109">
        <f>SUM(F509:F522)</f>
        <v>0</v>
      </c>
      <c r="G523" s="81">
        <f>SUM(G509:G522)</f>
        <v>0</v>
      </c>
      <c r="H523" s="126">
        <f>SUM(H509:H522)</f>
        <v>0</v>
      </c>
      <c r="I523" s="78"/>
      <c r="J523" s="96">
        <f>SUM(J509:J522)</f>
        <v>0</v>
      </c>
      <c r="K523" s="144">
        <f>SUM(K509:K522)</f>
        <v>0</v>
      </c>
      <c r="L523" s="81">
        <f>SUM(L509:L522)</f>
        <v>0</v>
      </c>
    </row>
    <row r="524" spans="1:12" ht="16.5" customHeight="1" thickBot="1">
      <c r="A524" s="189" t="s">
        <v>291</v>
      </c>
      <c r="B524" s="190"/>
      <c r="C524" s="190"/>
      <c r="D524" s="190"/>
      <c r="E524" s="191"/>
      <c r="F524" s="146">
        <f>SUM(F35,F93,F114,F134,F152,F169,F187,F204,F221,F239,F256,F273,F290,F307,F333,F353,F370,F389,F414,F431,F450,F471,F489,F506,F523,)</f>
        <v>0</v>
      </c>
      <c r="G524" s="147">
        <f>SUM(G523,G506,G489,G471,G450,G431,G414,G389,G370,G353,G333,G307,G290,G273,G256,G239,G221,G204,G187,G169,G152,G134,G114,G93,G35,)</f>
        <v>0</v>
      </c>
      <c r="H524" s="147">
        <f>SUM(H523,H506,H489,H471,H450,H431,H414,H389,H370,H353,H333,H307,H290,H273,H256,H239,H221,H204,H187,H169,H152,H134,H114,H93,H35,)</f>
        <v>0</v>
      </c>
      <c r="I524" s="148"/>
      <c r="J524" s="149">
        <f>SUM(J523,J506,J489,J471,J450,J431,J414,J389,J370,J353,J333,J307,J290,J273,J256,J239,J221,J204,J187,J169,J152,J134,J114,J93,J35,)</f>
        <v>0</v>
      </c>
      <c r="K524" s="147">
        <f>SUM(K523,K506,K489,K471,K450,K431,K414,K389,K370,K353,K333,K307,K290,K273,K256,K239,K221,K204,K187,K169,K152,K134,K114,K93,K35,)</f>
        <v>0</v>
      </c>
      <c r="L524" s="147">
        <f>SUM(L523,L506,L489,L471,L450,L431,L414,L389,L370,L353,L333,L307,L290,L273,L256,L239,L221,L204,L187,L169,L152,L134,L114,L93,L35,)</f>
        <v>0</v>
      </c>
    </row>
    <row r="525" spans="2:7" ht="12.75">
      <c r="B525" s="193"/>
      <c r="C525" s="193"/>
      <c r="D525" s="193"/>
      <c r="E525" s="193"/>
      <c r="F525" s="193"/>
      <c r="G525" s="143"/>
    </row>
    <row r="526" spans="2:7" ht="12.75">
      <c r="B526" s="188"/>
      <c r="C526" s="188"/>
      <c r="D526" s="188"/>
      <c r="E526" s="188"/>
      <c r="F526" s="188"/>
      <c r="G526" s="142"/>
    </row>
    <row r="527" spans="2:7" ht="12.75">
      <c r="B527" s="188"/>
      <c r="C527" s="188"/>
      <c r="D527" s="188"/>
      <c r="E527" s="188"/>
      <c r="F527" s="188"/>
      <c r="G527" s="142"/>
    </row>
    <row r="528" ht="13.5" thickBot="1"/>
    <row r="529" spans="2:12" ht="15.75" thickBot="1">
      <c r="B529" s="180" t="s">
        <v>294</v>
      </c>
      <c r="C529" s="181"/>
      <c r="I529" s="79"/>
      <c r="J529" s="79"/>
      <c r="K529" s="79"/>
      <c r="L529" s="79"/>
    </row>
    <row r="530" spans="2:12" ht="15">
      <c r="B530" s="157" t="s">
        <v>282</v>
      </c>
      <c r="C530" s="157"/>
      <c r="D530" s="157"/>
      <c r="E530" s="157"/>
      <c r="F530" s="157"/>
      <c r="G530" s="157"/>
      <c r="I530" s="82"/>
      <c r="J530" s="82"/>
      <c r="K530" s="82"/>
      <c r="L530" s="82"/>
    </row>
    <row r="531" spans="2:12" ht="13.5">
      <c r="B531" s="186" t="s">
        <v>211</v>
      </c>
      <c r="C531" s="186"/>
      <c r="D531" s="186"/>
      <c r="E531" s="186"/>
      <c r="F531" s="186"/>
      <c r="G531" s="186"/>
      <c r="I531" s="82"/>
      <c r="J531" s="82"/>
      <c r="K531" s="82"/>
      <c r="L531" s="82"/>
    </row>
    <row r="532" spans="2:12" ht="15">
      <c r="B532" s="192" t="s">
        <v>281</v>
      </c>
      <c r="C532" s="192"/>
      <c r="D532" s="192"/>
      <c r="E532" s="192"/>
      <c r="F532" s="192"/>
      <c r="G532" s="192"/>
      <c r="I532" s="82"/>
      <c r="J532" s="82"/>
      <c r="K532" s="82"/>
      <c r="L532" s="82"/>
    </row>
    <row r="533" spans="2:12" ht="13.5">
      <c r="B533" s="168" t="s">
        <v>211</v>
      </c>
      <c r="C533" s="168"/>
      <c r="D533" s="168"/>
      <c r="E533" s="168"/>
      <c r="F533" s="168"/>
      <c r="G533" s="168"/>
      <c r="H533" s="79"/>
      <c r="I533" s="82"/>
      <c r="J533" s="82"/>
      <c r="K533" s="82"/>
      <c r="L533" s="82"/>
    </row>
    <row r="534" spans="2:12" ht="15">
      <c r="B534" s="187" t="s">
        <v>280</v>
      </c>
      <c r="C534" s="187"/>
      <c r="D534" s="187"/>
      <c r="E534" s="187"/>
      <c r="F534" s="187"/>
      <c r="G534" s="187"/>
      <c r="H534" s="79"/>
      <c r="I534" s="82"/>
      <c r="J534" s="82"/>
      <c r="K534" s="82"/>
      <c r="L534" s="82"/>
    </row>
    <row r="535" spans="2:12" ht="13.5">
      <c r="B535" s="186" t="s">
        <v>211</v>
      </c>
      <c r="C535" s="186"/>
      <c r="D535" s="186"/>
      <c r="E535" s="186"/>
      <c r="F535" s="186"/>
      <c r="G535" s="186"/>
      <c r="H535" s="82"/>
      <c r="I535" s="82"/>
      <c r="J535" s="82"/>
      <c r="K535" s="82"/>
      <c r="L535" s="82"/>
    </row>
    <row r="536" spans="2:12" ht="14.25" thickBot="1">
      <c r="B536" s="84"/>
      <c r="C536" s="79"/>
      <c r="D536" s="79"/>
      <c r="E536" s="79"/>
      <c r="F536" s="79"/>
      <c r="G536" s="79"/>
      <c r="H536" s="82"/>
      <c r="I536" s="82"/>
      <c r="J536" s="82"/>
      <c r="K536" s="82"/>
      <c r="L536" s="82"/>
    </row>
    <row r="537" spans="2:12" ht="15.75" thickBot="1">
      <c r="B537" s="180" t="s">
        <v>297</v>
      </c>
      <c r="C537" s="181"/>
      <c r="D537" s="79"/>
      <c r="E537" s="79"/>
      <c r="F537" s="80"/>
      <c r="G537" s="80"/>
      <c r="H537" s="82"/>
      <c r="I537" s="82"/>
      <c r="J537" s="82"/>
      <c r="K537" s="82"/>
      <c r="L537" s="82"/>
    </row>
    <row r="538" spans="2:12" ht="13.5">
      <c r="B538" s="168" t="s">
        <v>282</v>
      </c>
      <c r="C538" s="168"/>
      <c r="D538" s="168"/>
      <c r="E538" s="168"/>
      <c r="F538" s="168"/>
      <c r="G538" s="168"/>
      <c r="H538" s="82"/>
      <c r="I538" s="82"/>
      <c r="J538" s="82"/>
      <c r="K538" s="82"/>
      <c r="L538" s="82"/>
    </row>
    <row r="539" spans="2:12" ht="13.5">
      <c r="B539" s="186" t="s">
        <v>211</v>
      </c>
      <c r="C539" s="186"/>
      <c r="D539" s="186"/>
      <c r="E539" s="186"/>
      <c r="F539" s="186"/>
      <c r="G539" s="186"/>
      <c r="H539" s="82"/>
      <c r="I539" s="82"/>
      <c r="J539" s="82"/>
      <c r="K539" s="82"/>
      <c r="L539" s="82"/>
    </row>
    <row r="540" spans="2:12" ht="13.5">
      <c r="B540" s="185" t="s">
        <v>281</v>
      </c>
      <c r="C540" s="185"/>
      <c r="D540" s="185"/>
      <c r="E540" s="185"/>
      <c r="F540" s="185"/>
      <c r="G540" s="185"/>
      <c r="H540" s="82"/>
      <c r="I540" s="82"/>
      <c r="J540" s="82"/>
      <c r="K540" s="82"/>
      <c r="L540" s="82"/>
    </row>
    <row r="541" spans="2:12" ht="13.5">
      <c r="B541" s="186" t="s">
        <v>211</v>
      </c>
      <c r="C541" s="186"/>
      <c r="D541" s="186"/>
      <c r="E541" s="186"/>
      <c r="F541" s="186"/>
      <c r="G541" s="186"/>
      <c r="H541" s="82"/>
      <c r="I541" s="82"/>
      <c r="J541" s="82"/>
      <c r="K541" s="82"/>
      <c r="L541" s="82"/>
    </row>
    <row r="542" spans="2:12" ht="13.5">
      <c r="B542" s="168" t="s">
        <v>280</v>
      </c>
      <c r="C542" s="168"/>
      <c r="D542" s="168"/>
      <c r="E542" s="168"/>
      <c r="F542" s="168"/>
      <c r="G542" s="168"/>
      <c r="H542" s="82"/>
      <c r="I542" s="82"/>
      <c r="J542" s="82"/>
      <c r="K542" s="82"/>
      <c r="L542" s="82"/>
    </row>
    <row r="543" spans="2:12" ht="13.5">
      <c r="B543" s="145" t="s">
        <v>211</v>
      </c>
      <c r="C543" s="83"/>
      <c r="D543" s="83"/>
      <c r="E543" s="83"/>
      <c r="F543" s="83"/>
      <c r="G543" s="83"/>
      <c r="H543" s="82"/>
      <c r="I543" s="82"/>
      <c r="J543" s="82"/>
      <c r="K543" s="82"/>
      <c r="L543" s="82"/>
    </row>
    <row r="544" spans="2:12" ht="13.5">
      <c r="B544" s="84"/>
      <c r="C544" s="82"/>
      <c r="D544" s="82"/>
      <c r="E544" s="82"/>
      <c r="F544" s="82"/>
      <c r="G544" s="82"/>
      <c r="H544" s="82"/>
      <c r="I544" s="82"/>
      <c r="J544" s="82"/>
      <c r="K544" s="82"/>
      <c r="L544" s="82"/>
    </row>
    <row r="545" spans="2:12" ht="13.5">
      <c r="B545" s="82"/>
      <c r="C545" s="82"/>
      <c r="D545" s="82"/>
      <c r="E545" s="82"/>
      <c r="F545" s="82"/>
      <c r="G545" s="82"/>
      <c r="H545" s="85" t="s">
        <v>212</v>
      </c>
      <c r="I545" s="85"/>
      <c r="J545" s="85"/>
      <c r="K545" s="85"/>
      <c r="L545" s="82"/>
    </row>
    <row r="546" spans="2:12" ht="14.25">
      <c r="B546" s="150" t="s">
        <v>213</v>
      </c>
      <c r="C546" s="82"/>
      <c r="D546" s="82"/>
      <c r="E546" s="82"/>
      <c r="F546" s="82"/>
      <c r="G546" s="82"/>
      <c r="H546" s="160" t="s">
        <v>214</v>
      </c>
      <c r="I546" s="160"/>
      <c r="J546" s="160"/>
      <c r="K546" s="160"/>
      <c r="L546" s="160"/>
    </row>
    <row r="547" spans="2:12" ht="14.25">
      <c r="B547" s="82"/>
      <c r="C547" s="82"/>
      <c r="D547" s="82"/>
      <c r="E547" s="82"/>
      <c r="F547" s="82"/>
      <c r="G547" s="82"/>
      <c r="H547" s="160" t="s">
        <v>215</v>
      </c>
      <c r="I547" s="160"/>
      <c r="J547" s="160"/>
      <c r="K547" s="160"/>
      <c r="L547" s="160"/>
    </row>
  </sheetData>
  <sheetProtection/>
  <mergeCells count="105">
    <mergeCell ref="A10:L10"/>
    <mergeCell ref="A135:L135"/>
    <mergeCell ref="A36:L36"/>
    <mergeCell ref="A37:L37"/>
    <mergeCell ref="A35:B35"/>
    <mergeCell ref="A93:B93"/>
    <mergeCell ref="A153:L153"/>
    <mergeCell ref="A154:L154"/>
    <mergeCell ref="A170:L170"/>
    <mergeCell ref="A134:B134"/>
    <mergeCell ref="A169:B169"/>
    <mergeCell ref="A94:L94"/>
    <mergeCell ref="A95:L95"/>
    <mergeCell ref="A115:L115"/>
    <mergeCell ref="A116:L116"/>
    <mergeCell ref="B537:C537"/>
    <mergeCell ref="B538:G538"/>
    <mergeCell ref="A309:L309"/>
    <mergeCell ref="A334:L334"/>
    <mergeCell ref="A335:L335"/>
    <mergeCell ref="A354:L354"/>
    <mergeCell ref="A372:L372"/>
    <mergeCell ref="A371:L371"/>
    <mergeCell ref="A508:L508"/>
    <mergeCell ref="A507:L507"/>
    <mergeCell ref="I206:L206"/>
    <mergeCell ref="A257:L257"/>
    <mergeCell ref="A258:L258"/>
    <mergeCell ref="A256:B256"/>
    <mergeCell ref="A188:L188"/>
    <mergeCell ref="A189:L189"/>
    <mergeCell ref="A222:L222"/>
    <mergeCell ref="A223:L223"/>
    <mergeCell ref="C240:L240"/>
    <mergeCell ref="A241:L241"/>
    <mergeCell ref="A274:L274"/>
    <mergeCell ref="A275:L275"/>
    <mergeCell ref="A291:L291"/>
    <mergeCell ref="A292:L292"/>
    <mergeCell ref="A308:L308"/>
    <mergeCell ref="A204:B204"/>
    <mergeCell ref="A205:H205"/>
    <mergeCell ref="A206:H206"/>
    <mergeCell ref="A221:B221"/>
    <mergeCell ref="I205:L205"/>
    <mergeCell ref="A450:B450"/>
    <mergeCell ref="A416:L416"/>
    <mergeCell ref="B525:F525"/>
    <mergeCell ref="B526:F526"/>
    <mergeCell ref="A473:L473"/>
    <mergeCell ref="B490:L490"/>
    <mergeCell ref="A491:L491"/>
    <mergeCell ref="B471:C471"/>
    <mergeCell ref="A489:B489"/>
    <mergeCell ref="A523:B523"/>
    <mergeCell ref="B539:G539"/>
    <mergeCell ref="B534:G534"/>
    <mergeCell ref="B527:F527"/>
    <mergeCell ref="A524:E524"/>
    <mergeCell ref="A432:L432"/>
    <mergeCell ref="A433:L433"/>
    <mergeCell ref="A452:L452"/>
    <mergeCell ref="B451:L451"/>
    <mergeCell ref="A472:L472"/>
    <mergeCell ref="B532:G532"/>
    <mergeCell ref="A415:L415"/>
    <mergeCell ref="B540:G540"/>
    <mergeCell ref="B542:G542"/>
    <mergeCell ref="B541:G541"/>
    <mergeCell ref="A389:B389"/>
    <mergeCell ref="A414:B414"/>
    <mergeCell ref="A391:L391"/>
    <mergeCell ref="A390:L390"/>
    <mergeCell ref="B535:G535"/>
    <mergeCell ref="B531:G531"/>
    <mergeCell ref="A136:L136"/>
    <mergeCell ref="A370:B370"/>
    <mergeCell ref="B529:C529"/>
    <mergeCell ref="A273:B273"/>
    <mergeCell ref="A307:B307"/>
    <mergeCell ref="A239:B239"/>
    <mergeCell ref="A290:B290"/>
    <mergeCell ref="A506:B506"/>
    <mergeCell ref="A355:L355"/>
    <mergeCell ref="A333:B333"/>
    <mergeCell ref="A431:B431"/>
    <mergeCell ref="J1:L1"/>
    <mergeCell ref="A5:L5"/>
    <mergeCell ref="A7:A8"/>
    <mergeCell ref="B7:B8"/>
    <mergeCell ref="C7:C8"/>
    <mergeCell ref="A187:B187"/>
    <mergeCell ref="A152:B152"/>
    <mergeCell ref="A114:B114"/>
    <mergeCell ref="A171:L171"/>
    <mergeCell ref="B530:G530"/>
    <mergeCell ref="D7:D8"/>
    <mergeCell ref="H546:L546"/>
    <mergeCell ref="H547:L547"/>
    <mergeCell ref="I2:L2"/>
    <mergeCell ref="I7:L7"/>
    <mergeCell ref="E7:H7"/>
    <mergeCell ref="A3:L3"/>
    <mergeCell ref="B533:G533"/>
    <mergeCell ref="A353:B353"/>
  </mergeCells>
  <printOptions/>
  <pageMargins left="0.9448818897637796" right="1.141732283464567" top="1.5748031496062993" bottom="1.3779527559055118" header="0.5118110236220472" footer="0.5118110236220472"/>
  <pageSetup fitToHeight="0" fitToWidth="0" horizontalDpi="600" verticalDpi="600" orientation="portrait" paperSize="9" scale="41" r:id="rId1"/>
  <rowBreaks count="5" manualBreakCount="5">
    <brk id="93" max="255" man="1"/>
    <brk id="169" max="255" man="1"/>
    <brk id="256" max="255" man="1"/>
    <brk id="353" max="255" man="1"/>
    <brk id="4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KOMENDA POLICJI KOMENDA POLIC</dc:creator>
  <cp:keywords/>
  <dc:description/>
  <cp:lastModifiedBy>A50969</cp:lastModifiedBy>
  <cp:lastPrinted>2019-06-27T09:57:56Z</cp:lastPrinted>
  <dcterms:created xsi:type="dcterms:W3CDTF">2000-03-23T10:05:44Z</dcterms:created>
  <dcterms:modified xsi:type="dcterms:W3CDTF">2019-07-09T12:08:23Z</dcterms:modified>
  <cp:category/>
  <cp:version/>
  <cp:contentType/>
  <cp:contentStatus/>
</cp:coreProperties>
</file>