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500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<sst xmlns="http://schemas.openxmlformats.org/spreadsheetml/2006/main" count="113" uniqueCount="39">
  <si>
    <t>ARKUSZ ASORTYMENTOWO-CENOWY</t>
  </si>
  <si>
    <t>PAKIET NR 1 - SPRZĘT AGD</t>
  </si>
  <si>
    <t>LP</t>
  </si>
  <si>
    <t>Nazwa asortymentu</t>
  </si>
  <si>
    <t>J.m</t>
  </si>
  <si>
    <t>Nazwa i model    produktu</t>
  </si>
  <si>
    <t>Ilość</t>
  </si>
  <si>
    <t>Wartość jedn. netto</t>
  </si>
  <si>
    <t>%Vat</t>
  </si>
  <si>
    <t>Wartość ogółem netto</t>
  </si>
  <si>
    <t>Wartość ogółem brutto</t>
  </si>
  <si>
    <t>Czajnik elektryczny -1,5L 2400W 
Moc min: 2400 W
Pojemność min: 1.5 l
Automatyczne wyłączanie
Zabezpieczenie przed włączeniem pustego czajnika
Obrotowa podstawa
Wskaźnik poziomu wody
Zmywalny filtr antywapienny zapewnia czystą wodę.</t>
  </si>
  <si>
    <t>szt</t>
  </si>
  <si>
    <t>Kuchenka mikrofalowa, Poj. 20l, Moc mikr. 900-1000W, sterowanie elektroniczne, wykończenie wnętrza kuch. stal nierdzewna, funkcje podstawowe: podgrzew., gotowanie,, rozmrażanie.</t>
  </si>
  <si>
    <t>Lodówka  z zamrażalnikiem o wymiarze ok. wysokość max 170-200cm, szerokość 55-60cm, głębokość 55-60cm, klasa energetyczna A+,  Kolor biały, Zasilanie 230V, bezszronowa</t>
  </si>
  <si>
    <t>Blender ręczny + pojemnik, moc 600W</t>
  </si>
  <si>
    <t xml:space="preserve">Odkurzacz bezworkowy, moc min 800W, poziomo głośności 78db, długość kabla min 5m, zasilanie 230-240V, </t>
  </si>
  <si>
    <t>PAKIET NR 2 - SPRZĘT BIUROWY</t>
  </si>
  <si>
    <t>Niszczarka dokumentów - ilość niszczonych kartek: 10
stopień bezpieczeństwa: P-4
niszczenie dokumentów wraz ze zszywkami, spinaczami, kartami
tnie płyty CD/DVD
pojemność kosza min: 23L
automatyczny start-stopu, funkcja cofania
chowana rączka na głowicy umożliwia jej podnoszenie i opróżnianie kosza
gwarancja: 2 lata na całość urządzenia, 5 lat na noże tnące
w komplecie olej: pojemność min 355ml</t>
  </si>
  <si>
    <t>Laminator A4 - Wysokiej jakości 2 rolkowy profesjonalny laminator do regularnego stosowania w małym biurze
    Maks. format laminowanego dokumentu: A4
    Szerokość wejścia: 240 mm
    Maksymalna grubość folii laminacyjnej: 125 mik.
    Krótki czas nagrzewania - dzięki technologii InstaHeat to tylko 60 sekund
    Wolny od zacięć przy użyciu folii do laminacji Fellowes
    Funkcja Hot Swap pozwala natychmiast zalaminować folie o różnych grubościach bez potrzeby ponownego schładzania lub nagrzewania laminatora
    Bezpieczny - technologia HeatGuard zapewnia, że obudowa laminatora jest o 50% chłodniejsza w stosunku do porównywalnych urządzeń co zmniejsza straty ciepła w trakcie procesu laminacji i zwiększa bezpieczeństwo użytkowania
    System podgrzewanych rolek (2 sztuki) zapewnia dobrą jakość laminacji
    Laminacja na gorąco i na zimno
    Sygnał dźwiękowy i diody sygnalizują gotowość laminatora do pracy
    Funkcja cofania pozwala na wycofanie niepoprawnie włożonego dokumentu
    Energooszczędny - funkcja Auto Shut Off zapewnia automatyczne wyłączenie po 30 minutach braku aktywności redukując pobór
    energii i zapobiegając przegrzaniu
    Uchwyty ułatwiają przenoszenie
    Pakiet startowy 10 szt. folii A4 80 mik. w zestawie</t>
  </si>
  <si>
    <t>Organizery stojące, kuwety wykonane z tworzywa sztucznego, mieszczące format A4</t>
  </si>
  <si>
    <t>Gilotyna biurowa do cięcia papieru format A4</t>
  </si>
  <si>
    <t>PAKIET NR 3 – DRABINY</t>
  </si>
  <si>
    <t>Drabina 2 stopnie + podest</t>
  </si>
  <si>
    <t>PAKIET NR  4 - LAMPKI BIURKOWE</t>
  </si>
  <si>
    <t xml:space="preserve">
Lampa biurkowa
Technologia źródła światła: LED
Rodzaj trzonka: Zintegrowane diody LED
Maksymalna moc światła (w W): 4,2
Klasa energetyczna: A++ do A
Temperatura barwowa (w K): 3000  Technologia źródła światła LED
Rodzaj trzonka Zintegrowane diody LED
Maksymalna moc światła (w W) 4,2
Klasa energetyczna A++ do A
Temperatura barwowa (w K) 3000
Strumień świetlny (w lumenach) 250
Zmiana barwy światła Nie
Wysokość (w cm) 48,5
Średnica podstawy (w cm) 11,2
Średnica główki (w cm) 4
Materiał wykonania podstawy metal
Materiał abażura lub klosza metal
Kolor podstawy czerwony
Kolor abażura/klosza biały
Przegubowy Nie
Włącznik dotykowy Tak
Wyłącznik wł/wył na przewodzie Nie
Wyłącznik wł/wył na produkcie Tak
Możliwość ściemniania Tak
Możliwość regulacji Tak
Transformator Tak
Napięcie (w V) 230
Pobór mocy źródła światła dostarczonego w zestawie (w W) 4,2 </t>
  </si>
  <si>
    <t xml:space="preserve">
Lampa biurkowa na klips 
Technologia źródła światła LED
Rodzaj trzonka Wbudowana dioda LED
Maksymalna moc światła (w W) 3
Klasa szczelności (IP + IK) IP20: brak ochrony
Klasa energetyczna A+ do A
Klasa bezpieczeństwa 2: urządzenie elektryczne z podwójną izolacją
Temperatura barwowa (w K) 4000
Strumień świetlny (w lumenach) 400
Ilość punktów świetlnych 1
Wymiar podstawy (długość lub średnica x szer.) (w cm) 10 x 10
Wysokość (w cm) 10
Wysokość maksymalna (w cm) 10
Długość maksymalna (w cm) 45
Materiał wykonania Metal
Kolor Biały
Wyłącznik Tak
Kąt świecenia (w °) 32
Rodzina kolorów Biały
Ruchomy Tak
Wspołpracuje ze ściemniaczem Nie
Napięcie (w V) 230
Pobór mocy źródła światła dostarczonego w zestawie (w W) 3 </t>
  </si>
  <si>
    <t>PAKIET NR 5 – WÓZKI TRANSPORTOWE</t>
  </si>
  <si>
    <t>Wózek platformowy osiatkowany o ładowności 600kg wymiary 1200x700mm, platforma wykonana z wodoodpornej, bakelizowanej sklejki o grubości 9mm, pokrytej siatką antypoślizgową. Siatka wykonana z drutu o grubości 3mm, boki wyciągane. Wysokość siatki 500mm. Obie poręcze przykręcane. Wózek wyposażony w 4 koła, wykonane z elastycznej gumy, łożyskowane kulkowo, koła pełne (średnica 200 mm), waga 43kg</t>
  </si>
  <si>
    <t>Wózek uniwersalny z pokrywą do wywożenia śmieci i brudnej bielizny, wymiary 119x79xh95cm, pojemność 620l wykonany z polietylenu, odporny na środki dezynfekcyjne, kółka z gumy nie brudzącej</t>
  </si>
  <si>
    <t>Wózek transportowy skladany do 300kg, wymiary ok. Wysokość  850 mm
Szerokość  610 mm
Waga  ok.. 18 kg</t>
  </si>
  <si>
    <t>PAKIET NR 6 – wózek i szafka</t>
  </si>
  <si>
    <t>Wózek dla opiekuna medycznego - Szafka z drzwiczkami, 2xpółka, 1x stelaż do worków na odpady, wykonanie: szafka zbudowana z: stelaża z zamkniętych profili aluminiowych i złączek ABS, anodowany lub lakierowany proszkowo na kolor, wypełnienie z płyty meblowej obustronnie laminowanej, blat z 3 stron obudowany, uchwyt do prowadzenia- podstawa stalowa, lakierowana proszkowo, wyposażona w mobilne koła z tworzywa sztucznego o średnicy 100mm, w tym dwa z blokadą, wypełniona prętami, odboje na narożach podstawy-obręcz do worka na odpady ze stali kwasoodpornej gat. 0H18N9, wyposażona w klipsy zaciskowe zabezpieczjące przed zsunięciem się, worka, z pokrywą z tworzywa ABS otwierana ręcznie. System podnoszenia pokrywy stelaża do worków na odpady za pomocą pedału nożnego, Wymiary:1050x580x1080, wymiary szafki: 550x530x690mm</t>
  </si>
  <si>
    <t>Szafka do transportu czystej bielizny: wymiary:80x60x1650h, poj 624l, wykonana z blachy anodyzowanej ze stopu lekkiego 2 półki wewnętrzne osadzone w zawiasach kółka gumowe 125mm (2 stałe i 2 obrotowe) osłona przeciw kurzowa i przeciwdeszczowa</t>
  </si>
  <si>
    <t>PAKIET NR 7 – RAMA ZATRZASKOWA</t>
  </si>
  <si>
    <t>Rama zatrzaskowa OWZ A0, narożnik ostry, profil 25mm, folia antyrefleksyjna./Długość całkowita paczki (mm) 1235/ Szerokość całkowita paczki (mm) 890 /Wysokość całkowita paczki (mm) 20/ Długość (mm) 11/ Szerokość (mm) 872/ Wysokość (mm) 1220/ Łączne wymiary (mm) 0/ Waga netto (kg) 2,83 /Waga całkowita (kg) 4,14/ Typ narożników -Ostre/ Kolor Srebrny/ Materiał-Aluminium / Plastik PP / Plastik PP / Mocowanie-Śruby/ Ilość zamków 0/ Instalacja- Ściana/ Panel przedni -Folia antyrefleksyjna 0,7 mm/ Panel tylni-HIPS 1,1 mm</t>
  </si>
  <si>
    <t>Drabina 4 stopnie + podest</t>
  </si>
  <si>
    <t>Drabina 3 stopnie + podest</t>
  </si>
  <si>
    <r>
      <t>Chłodziarka do przechowywania w temperaturze 2-10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  (podblatowa)
Maksymalne wymiary zewnętrzne: wysokość 82 cm, szerokość 60 cm, głębokość 59 cm
Pojemność użytkowa minimum 130 L
Możliwość zmiany kierunku otwierania drzwi
Minimum 2 półki
Klasa energetyczna minimum A+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</si>
</sst>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.00"/>
  </numFmts>
  <fonts count="40">
    <font>
      <sz val="11"/>
      <color indexed="8"/>
      <name val="Czcionka tekstu podstawowego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vertical="center"/>
    </xf>
    <xf numFmtId="2" fontId="19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 horizontal="left" wrapText="1"/>
    </xf>
    <xf numFmtId="2" fontId="19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1" fillId="33" borderId="0" xfId="51" applyFont="1" applyFill="1" applyAlignment="1">
      <alignment horizontal="center" vertical="center"/>
      <protection/>
    </xf>
    <xf numFmtId="0" fontId="21" fillId="33" borderId="10" xfId="51" applyNumberFormat="1" applyFont="1" applyFill="1" applyBorder="1" applyAlignment="1">
      <alignment horizontal="left" vertical="center"/>
      <protection/>
    </xf>
    <xf numFmtId="0" fontId="20" fillId="33" borderId="11" xfId="51" applyFont="1" applyFill="1" applyBorder="1" applyAlignment="1">
      <alignment horizontal="center" vertical="center"/>
      <protection/>
    </xf>
    <xf numFmtId="0" fontId="20" fillId="33" borderId="11" xfId="51" applyFont="1" applyFill="1" applyBorder="1" applyAlignment="1">
      <alignment horizontal="left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2" fontId="20" fillId="33" borderId="11" xfId="51" applyNumberFormat="1" applyFont="1" applyFill="1" applyBorder="1" applyAlignment="1">
      <alignment horizontal="center" vertical="center" wrapText="1"/>
      <protection/>
    </xf>
    <xf numFmtId="2" fontId="20" fillId="33" borderId="12" xfId="51" applyNumberFormat="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 wrapText="1"/>
    </xf>
    <xf numFmtId="2" fontId="19" fillId="33" borderId="11" xfId="0" applyNumberFormat="1" applyFont="1" applyFill="1" applyBorder="1" applyAlignment="1">
      <alignment horizontal="center" vertical="center"/>
    </xf>
    <xf numFmtId="2" fontId="19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top" wrapText="1"/>
    </xf>
    <xf numFmtId="0" fontId="19" fillId="33" borderId="14" xfId="0" applyFont="1" applyFill="1" applyBorder="1" applyAlignment="1">
      <alignment horizontal="center" vertical="center"/>
    </xf>
    <xf numFmtId="2" fontId="19" fillId="33" borderId="14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 shrinkToFit="1"/>
    </xf>
    <xf numFmtId="0" fontId="19" fillId="33" borderId="11" xfId="0" applyFont="1" applyFill="1" applyBorder="1" applyAlignment="1">
      <alignment/>
    </xf>
    <xf numFmtId="164" fontId="19" fillId="33" borderId="11" xfId="0" applyNumberFormat="1" applyFont="1" applyFill="1" applyBorder="1" applyAlignment="1">
      <alignment horizontal="center" vertical="center"/>
    </xf>
    <xf numFmtId="2" fontId="20" fillId="33" borderId="11" xfId="0" applyNumberFormat="1" applyFont="1" applyFill="1" applyBorder="1" applyAlignment="1">
      <alignment/>
    </xf>
    <xf numFmtId="2" fontId="20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/>
    </xf>
    <xf numFmtId="2" fontId="20" fillId="33" borderId="11" xfId="0" applyNumberFormat="1" applyFont="1" applyFill="1" applyBorder="1" applyAlignment="1">
      <alignment horizontal="center"/>
    </xf>
    <xf numFmtId="0" fontId="21" fillId="33" borderId="0" xfId="51" applyNumberFormat="1" applyFont="1" applyFill="1" applyBorder="1" applyAlignment="1">
      <alignment horizontal="left" vertical="center"/>
      <protection/>
    </xf>
    <xf numFmtId="0" fontId="20" fillId="33" borderId="11" xfId="51" applyNumberFormat="1" applyFont="1" applyFill="1" applyBorder="1" applyAlignment="1">
      <alignment horizontal="center" vertical="center" wrapText="1"/>
      <protection/>
    </xf>
    <xf numFmtId="1" fontId="20" fillId="33" borderId="11" xfId="51" applyNumberFormat="1" applyFont="1" applyFill="1" applyBorder="1" applyAlignment="1">
      <alignment horizontal="center" vertical="center" wrapText="1"/>
      <protection/>
    </xf>
    <xf numFmtId="2" fontId="20" fillId="33" borderId="12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wrapText="1"/>
    </xf>
    <xf numFmtId="2" fontId="19" fillId="33" borderId="0" xfId="0" applyNumberFormat="1" applyFont="1" applyFill="1" applyBorder="1" applyAlignment="1">
      <alignment horizontal="center" vertical="center"/>
    </xf>
    <xf numFmtId="2" fontId="20" fillId="33" borderId="11" xfId="0" applyNumberFormat="1" applyFont="1" applyFill="1" applyBorder="1" applyAlignment="1">
      <alignment horizontal="center" vertical="center"/>
    </xf>
    <xf numFmtId="0" fontId="20" fillId="33" borderId="14" xfId="51" applyFont="1" applyFill="1" applyBorder="1" applyAlignment="1">
      <alignment horizontal="center" vertical="center"/>
      <protection/>
    </xf>
    <xf numFmtId="0" fontId="20" fillId="33" borderId="14" xfId="51" applyFont="1" applyFill="1" applyBorder="1" applyAlignment="1">
      <alignment horizontal="left" vertical="center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1" fontId="20" fillId="33" borderId="14" xfId="51" applyNumberFormat="1" applyFont="1" applyFill="1" applyBorder="1" applyAlignment="1">
      <alignment horizontal="center" vertical="center" wrapText="1"/>
      <protection/>
    </xf>
    <xf numFmtId="1" fontId="20" fillId="33" borderId="12" xfId="51" applyNumberFormat="1" applyFont="1" applyFill="1" applyBorder="1" applyAlignment="1">
      <alignment horizontal="center" vertical="center" wrapText="1"/>
      <protection/>
    </xf>
    <xf numFmtId="2" fontId="19" fillId="33" borderId="11" xfId="0" applyNumberFormat="1" applyFont="1" applyFill="1" applyBorder="1" applyAlignment="1">
      <alignment/>
    </xf>
    <xf numFmtId="2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2" fontId="19" fillId="33" borderId="13" xfId="0" applyNumberFormat="1" applyFont="1" applyFill="1" applyBorder="1" applyAlignment="1">
      <alignment horizontal="center" vertical="center"/>
    </xf>
    <xf numFmtId="2" fontId="19" fillId="33" borderId="17" xfId="0" applyNumberFormat="1" applyFont="1" applyFill="1" applyBorder="1" applyAlignment="1">
      <alignment horizontal="center" vertical="center"/>
    </xf>
    <xf numFmtId="2" fontId="20" fillId="33" borderId="17" xfId="0" applyNumberFormat="1" applyFont="1" applyFill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91" zoomScaleNormal="80" zoomScaleSheetLayoutView="91" zoomScalePageLayoutView="0" workbookViewId="0" topLeftCell="A1">
      <selection activeCell="F14" sqref="F14"/>
    </sheetView>
  </sheetViews>
  <sheetFormatPr defaultColWidth="8.8984375" defaultRowHeight="14.25"/>
  <cols>
    <col min="1" max="1" width="3.8984375" style="1" customWidth="1"/>
    <col min="2" max="2" width="61.3984375" style="2" customWidth="1"/>
    <col min="3" max="3" width="6.8984375" style="1" customWidth="1"/>
    <col min="4" max="4" width="9.59765625" style="1" customWidth="1"/>
    <col min="5" max="7" width="8.8984375" style="1" customWidth="1"/>
    <col min="8" max="8" width="11.69921875" style="1" customWidth="1"/>
    <col min="9" max="9" width="12.3984375" style="1" customWidth="1"/>
    <col min="10" max="16384" width="8.8984375" style="1" customWidth="1"/>
  </cols>
  <sheetData>
    <row r="1" spans="1:9" ht="12.75">
      <c r="A1" s="9"/>
      <c r="B1" s="9"/>
      <c r="C1" s="9"/>
      <c r="D1" s="9"/>
      <c r="E1" s="9"/>
      <c r="F1" s="9"/>
      <c r="G1" s="9"/>
      <c r="H1" s="9"/>
      <c r="I1" s="9"/>
    </row>
    <row r="2" spans="1:9" ht="12.7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1"/>
      <c r="B3" s="12"/>
      <c r="C3" s="11"/>
      <c r="D3" s="11"/>
      <c r="E3" s="11"/>
      <c r="F3" s="11"/>
      <c r="G3" s="11"/>
      <c r="H3" s="11"/>
      <c r="I3" s="11"/>
    </row>
    <row r="4" spans="1:9" ht="12.75">
      <c r="A4" s="13"/>
      <c r="B4" s="14" t="s">
        <v>1</v>
      </c>
      <c r="C4" s="14"/>
      <c r="D4" s="14"/>
      <c r="E4" s="14"/>
      <c r="F4" s="14"/>
      <c r="G4" s="14"/>
      <c r="H4" s="14"/>
      <c r="I4" s="14"/>
    </row>
    <row r="5" spans="1:9" ht="38.25">
      <c r="A5" s="15" t="s">
        <v>2</v>
      </c>
      <c r="B5" s="16" t="s">
        <v>3</v>
      </c>
      <c r="C5" s="17" t="s">
        <v>4</v>
      </c>
      <c r="D5" s="17" t="s">
        <v>5</v>
      </c>
      <c r="E5" s="17" t="s">
        <v>6</v>
      </c>
      <c r="F5" s="18" t="s">
        <v>7</v>
      </c>
      <c r="G5" s="17" t="s">
        <v>8</v>
      </c>
      <c r="H5" s="18" t="s">
        <v>9</v>
      </c>
      <c r="I5" s="19" t="s">
        <v>10</v>
      </c>
    </row>
    <row r="6" spans="1:9" ht="12.75">
      <c r="A6" s="15">
        <v>1</v>
      </c>
      <c r="B6" s="16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20">
        <v>9</v>
      </c>
    </row>
    <row r="7" spans="1:9" ht="102">
      <c r="A7" s="21">
        <v>1</v>
      </c>
      <c r="B7" s="22" t="s">
        <v>11</v>
      </c>
      <c r="C7" s="21" t="s">
        <v>12</v>
      </c>
      <c r="D7" s="21"/>
      <c r="E7" s="21">
        <v>45</v>
      </c>
      <c r="F7" s="23"/>
      <c r="G7" s="21"/>
      <c r="H7" s="23">
        <f aca="true" t="shared" si="0" ref="H7:H12">E7*F7</f>
        <v>0</v>
      </c>
      <c r="I7" s="24">
        <f aca="true" t="shared" si="1" ref="I7:I12">H7*1.23</f>
        <v>0</v>
      </c>
    </row>
    <row r="8" spans="1:9" ht="38.25">
      <c r="A8" s="21">
        <v>2</v>
      </c>
      <c r="B8" s="22" t="s">
        <v>13</v>
      </c>
      <c r="C8" s="21" t="s">
        <v>12</v>
      </c>
      <c r="D8" s="21"/>
      <c r="E8" s="21">
        <v>1</v>
      </c>
      <c r="F8" s="23"/>
      <c r="G8" s="21"/>
      <c r="H8" s="23">
        <f t="shared" si="0"/>
        <v>0</v>
      </c>
      <c r="I8" s="24">
        <f t="shared" si="1"/>
        <v>0</v>
      </c>
    </row>
    <row r="9" spans="1:9" ht="38.25">
      <c r="A9" s="21">
        <v>3</v>
      </c>
      <c r="B9" s="22" t="s">
        <v>14</v>
      </c>
      <c r="C9" s="21" t="s">
        <v>12</v>
      </c>
      <c r="D9" s="21"/>
      <c r="E9" s="21">
        <v>3</v>
      </c>
      <c r="F9" s="23"/>
      <c r="G9" s="21"/>
      <c r="H9" s="23">
        <f t="shared" si="0"/>
        <v>0</v>
      </c>
      <c r="I9" s="24">
        <f t="shared" si="1"/>
        <v>0</v>
      </c>
    </row>
    <row r="10" spans="1:9" ht="90.75">
      <c r="A10" s="21">
        <v>4</v>
      </c>
      <c r="B10" s="22" t="s">
        <v>38</v>
      </c>
      <c r="C10" s="21" t="s">
        <v>12</v>
      </c>
      <c r="D10" s="21"/>
      <c r="E10" s="21">
        <v>4</v>
      </c>
      <c r="F10" s="23"/>
      <c r="G10" s="21"/>
      <c r="H10" s="27">
        <f t="shared" si="0"/>
        <v>0</v>
      </c>
      <c r="I10" s="59">
        <f t="shared" si="1"/>
        <v>0</v>
      </c>
    </row>
    <row r="11" spans="1:9" ht="12.75">
      <c r="A11" s="21">
        <v>5</v>
      </c>
      <c r="B11" s="25" t="s">
        <v>15</v>
      </c>
      <c r="C11" s="26" t="s">
        <v>12</v>
      </c>
      <c r="D11" s="26"/>
      <c r="E11" s="26">
        <v>1</v>
      </c>
      <c r="F11" s="27"/>
      <c r="G11" s="57"/>
      <c r="H11" s="60">
        <f t="shared" si="0"/>
        <v>0</v>
      </c>
      <c r="I11" s="60">
        <f t="shared" si="1"/>
        <v>0</v>
      </c>
    </row>
    <row r="12" spans="1:9" ht="25.5">
      <c r="A12" s="21">
        <v>6</v>
      </c>
      <c r="B12" s="28" t="s">
        <v>16</v>
      </c>
      <c r="C12" s="21" t="s">
        <v>12</v>
      </c>
      <c r="D12" s="21"/>
      <c r="E12" s="21">
        <v>1</v>
      </c>
      <c r="F12" s="23"/>
      <c r="G12" s="58"/>
      <c r="H12" s="60">
        <f t="shared" si="0"/>
        <v>0</v>
      </c>
      <c r="I12" s="60">
        <f t="shared" si="1"/>
        <v>0</v>
      </c>
    </row>
    <row r="13" spans="1:9" ht="12.75">
      <c r="A13" s="3"/>
      <c r="B13" s="4"/>
      <c r="C13" s="5"/>
      <c r="D13" s="5"/>
      <c r="E13" s="5"/>
      <c r="F13" s="6"/>
      <c r="G13" s="5"/>
      <c r="H13" s="61">
        <f>SUM(H7:H12)</f>
        <v>0</v>
      </c>
      <c r="I13" s="61">
        <f>SUM(I7:I12)</f>
        <v>0</v>
      </c>
    </row>
    <row r="14" spans="1:9" ht="161.25" customHeight="1">
      <c r="A14" s="3"/>
      <c r="B14" s="7"/>
      <c r="C14" s="3"/>
      <c r="D14" s="3"/>
      <c r="E14" s="3"/>
      <c r="F14" s="8"/>
      <c r="G14" s="3"/>
      <c r="H14" s="55"/>
      <c r="I14" s="56"/>
    </row>
    <row r="15" spans="1:9" ht="12.75">
      <c r="A15" s="3"/>
      <c r="B15" s="14" t="s">
        <v>17</v>
      </c>
      <c r="C15" s="14"/>
      <c r="D15" s="14"/>
      <c r="E15" s="14"/>
      <c r="F15" s="14"/>
      <c r="G15" s="14"/>
      <c r="H15" s="14"/>
      <c r="I15" s="14"/>
    </row>
    <row r="16" spans="1:9" ht="38.25">
      <c r="A16" s="15" t="s">
        <v>2</v>
      </c>
      <c r="B16" s="16" t="s">
        <v>3</v>
      </c>
      <c r="C16" s="17" t="s">
        <v>4</v>
      </c>
      <c r="D16" s="17" t="s">
        <v>5</v>
      </c>
      <c r="E16" s="17" t="s">
        <v>6</v>
      </c>
      <c r="F16" s="18" t="s">
        <v>7</v>
      </c>
      <c r="G16" s="17" t="s">
        <v>8</v>
      </c>
      <c r="H16" s="18" t="s">
        <v>9</v>
      </c>
      <c r="I16" s="19" t="s">
        <v>10</v>
      </c>
    </row>
    <row r="17" spans="1:9" ht="12.75">
      <c r="A17" s="15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20">
        <v>9</v>
      </c>
    </row>
    <row r="18" spans="1:9" ht="114.75">
      <c r="A18" s="21">
        <v>1</v>
      </c>
      <c r="B18" s="29" t="s">
        <v>18</v>
      </c>
      <c r="C18" s="21" t="s">
        <v>12</v>
      </c>
      <c r="D18" s="21"/>
      <c r="E18" s="21">
        <v>25</v>
      </c>
      <c r="F18" s="23"/>
      <c r="G18" s="21"/>
      <c r="H18" s="23">
        <f>E18*F18</f>
        <v>0</v>
      </c>
      <c r="I18" s="24">
        <f>H18*1.23</f>
        <v>0</v>
      </c>
    </row>
    <row r="19" spans="1:9" ht="280.5">
      <c r="A19" s="21">
        <v>2</v>
      </c>
      <c r="B19" s="30" t="s">
        <v>19</v>
      </c>
      <c r="C19" s="21" t="s">
        <v>12</v>
      </c>
      <c r="D19" s="21"/>
      <c r="E19" s="21">
        <v>1</v>
      </c>
      <c r="F19" s="23"/>
      <c r="G19" s="21"/>
      <c r="H19" s="23">
        <f>E19*F19</f>
        <v>0</v>
      </c>
      <c r="I19" s="24">
        <f>H19*1.23</f>
        <v>0</v>
      </c>
    </row>
    <row r="20" spans="1:9" ht="25.5">
      <c r="A20" s="21">
        <v>3</v>
      </c>
      <c r="B20" s="22" t="s">
        <v>20</v>
      </c>
      <c r="C20" s="21" t="s">
        <v>12</v>
      </c>
      <c r="D20" s="31"/>
      <c r="E20" s="21">
        <v>20</v>
      </c>
      <c r="F20" s="23"/>
      <c r="G20" s="21"/>
      <c r="H20" s="23">
        <f>E20*F20</f>
        <v>0</v>
      </c>
      <c r="I20" s="23">
        <f>H20*1.23</f>
        <v>0</v>
      </c>
    </row>
    <row r="21" spans="1:9" ht="12.75">
      <c r="A21" s="21">
        <v>4</v>
      </c>
      <c r="B21" s="22" t="s">
        <v>21</v>
      </c>
      <c r="C21" s="21" t="s">
        <v>12</v>
      </c>
      <c r="D21" s="31"/>
      <c r="E21" s="21">
        <v>1</v>
      </c>
      <c r="F21" s="32"/>
      <c r="G21" s="32"/>
      <c r="H21" s="23">
        <f>E21*F21</f>
        <v>0</v>
      </c>
      <c r="I21" s="23">
        <f>H21*1.23</f>
        <v>0</v>
      </c>
    </row>
    <row r="22" spans="1:9" ht="12.75">
      <c r="A22" s="3"/>
      <c r="B22" s="7"/>
      <c r="C22" s="3"/>
      <c r="D22" s="3"/>
      <c r="E22" s="3"/>
      <c r="F22" s="3"/>
      <c r="G22" s="3"/>
      <c r="H22" s="33">
        <f>SUM(H18:H21)</f>
        <v>0</v>
      </c>
      <c r="I22" s="33">
        <f>SUM(I18:I21)</f>
        <v>0</v>
      </c>
    </row>
    <row r="23" spans="1:9" ht="73.5" customHeight="1">
      <c r="A23" s="3"/>
      <c r="B23" s="7"/>
      <c r="C23" s="3"/>
      <c r="D23" s="3"/>
      <c r="E23" s="3"/>
      <c r="F23" s="3"/>
      <c r="G23" s="3"/>
      <c r="H23" s="34"/>
      <c r="I23" s="35"/>
    </row>
    <row r="24" spans="1:9" ht="12.75">
      <c r="A24" s="3"/>
      <c r="B24" s="14" t="s">
        <v>22</v>
      </c>
      <c r="C24" s="14"/>
      <c r="D24" s="14"/>
      <c r="E24" s="14"/>
      <c r="F24" s="14"/>
      <c r="G24" s="14"/>
      <c r="H24" s="14"/>
      <c r="I24" s="14"/>
    </row>
    <row r="25" spans="1:9" ht="38.25">
      <c r="A25" s="15" t="s">
        <v>2</v>
      </c>
      <c r="B25" s="16" t="s">
        <v>3</v>
      </c>
      <c r="C25" s="17" t="s">
        <v>4</v>
      </c>
      <c r="D25" s="17" t="s">
        <v>5</v>
      </c>
      <c r="E25" s="17" t="s">
        <v>6</v>
      </c>
      <c r="F25" s="18" t="s">
        <v>7</v>
      </c>
      <c r="G25" s="17" t="s">
        <v>8</v>
      </c>
      <c r="H25" s="18" t="s">
        <v>9</v>
      </c>
      <c r="I25" s="18" t="s">
        <v>10</v>
      </c>
    </row>
    <row r="26" spans="1:9" ht="12.75">
      <c r="A26" s="15">
        <v>1</v>
      </c>
      <c r="B26" s="16">
        <v>2</v>
      </c>
      <c r="C26" s="17">
        <v>3</v>
      </c>
      <c r="D26" s="17">
        <v>4</v>
      </c>
      <c r="E26" s="17">
        <v>5</v>
      </c>
      <c r="F26" s="17">
        <v>6</v>
      </c>
      <c r="G26" s="17">
        <v>7</v>
      </c>
      <c r="H26" s="17">
        <v>8</v>
      </c>
      <c r="I26" s="17">
        <v>9</v>
      </c>
    </row>
    <row r="27" spans="1:9" ht="12.75">
      <c r="A27" s="36">
        <v>1</v>
      </c>
      <c r="B27" s="37" t="s">
        <v>23</v>
      </c>
      <c r="C27" s="26" t="s">
        <v>12</v>
      </c>
      <c r="D27" s="38"/>
      <c r="E27" s="26">
        <v>2</v>
      </c>
      <c r="F27" s="27"/>
      <c r="G27" s="26"/>
      <c r="H27" s="27"/>
      <c r="I27" s="27"/>
    </row>
    <row r="28" spans="1:9" ht="12.75">
      <c r="A28" s="21">
        <v>2</v>
      </c>
      <c r="B28" s="22" t="s">
        <v>36</v>
      </c>
      <c r="C28" s="21" t="s">
        <v>12</v>
      </c>
      <c r="D28" s="31"/>
      <c r="E28" s="21">
        <v>2</v>
      </c>
      <c r="F28" s="32"/>
      <c r="G28" s="32"/>
      <c r="H28" s="32"/>
      <c r="I28" s="23"/>
    </row>
    <row r="29" spans="1:9" ht="12.75">
      <c r="A29" s="21">
        <v>3</v>
      </c>
      <c r="B29" s="22" t="s">
        <v>37</v>
      </c>
      <c r="C29" s="21" t="s">
        <v>12</v>
      </c>
      <c r="D29" s="31"/>
      <c r="E29" s="21">
        <v>1</v>
      </c>
      <c r="F29" s="32"/>
      <c r="G29" s="32"/>
      <c r="H29" s="32"/>
      <c r="I29" s="23"/>
    </row>
    <row r="30" spans="1:9" ht="12.75">
      <c r="A30" s="3"/>
      <c r="B30" s="7"/>
      <c r="C30" s="3"/>
      <c r="D30" s="3"/>
      <c r="E30" s="3"/>
      <c r="F30" s="3"/>
      <c r="G30" s="3"/>
      <c r="H30" s="39"/>
      <c r="I30" s="32"/>
    </row>
    <row r="31" spans="1:9" ht="12.75">
      <c r="A31" s="3"/>
      <c r="B31" s="7"/>
      <c r="C31" s="3"/>
      <c r="D31" s="3"/>
      <c r="E31" s="3"/>
      <c r="F31" s="3"/>
      <c r="G31" s="3"/>
      <c r="H31" s="3"/>
      <c r="I31" s="3"/>
    </row>
    <row r="32" spans="1:9" ht="12.75">
      <c r="A32" s="3"/>
      <c r="B32" s="40" t="s">
        <v>24</v>
      </c>
      <c r="C32" s="40"/>
      <c r="D32" s="40"/>
      <c r="E32" s="40"/>
      <c r="F32" s="40"/>
      <c r="G32" s="40"/>
      <c r="H32" s="40"/>
      <c r="I32" s="40"/>
    </row>
    <row r="33" spans="1:9" ht="38.25">
      <c r="A33" s="15" t="s">
        <v>2</v>
      </c>
      <c r="B33" s="16" t="s">
        <v>3</v>
      </c>
      <c r="C33" s="17" t="s">
        <v>4</v>
      </c>
      <c r="D33" s="17" t="s">
        <v>5</v>
      </c>
      <c r="E33" s="17" t="s">
        <v>6</v>
      </c>
      <c r="F33" s="18" t="s">
        <v>7</v>
      </c>
      <c r="G33" s="17" t="s">
        <v>8</v>
      </c>
      <c r="H33" s="18" t="s">
        <v>9</v>
      </c>
      <c r="I33" s="18" t="s">
        <v>10</v>
      </c>
    </row>
    <row r="34" spans="1:9" ht="12.75">
      <c r="A34" s="15">
        <v>1</v>
      </c>
      <c r="B34" s="16">
        <v>2</v>
      </c>
      <c r="C34" s="17">
        <v>3</v>
      </c>
      <c r="D34" s="17">
        <v>4</v>
      </c>
      <c r="E34" s="41">
        <v>5</v>
      </c>
      <c r="F34" s="41">
        <v>6</v>
      </c>
      <c r="G34" s="41">
        <v>7</v>
      </c>
      <c r="H34" s="41">
        <v>8</v>
      </c>
      <c r="I34" s="41">
        <v>9</v>
      </c>
    </row>
    <row r="35" spans="1:9" ht="382.5">
      <c r="A35" s="21">
        <v>1</v>
      </c>
      <c r="B35" s="29" t="s">
        <v>25</v>
      </c>
      <c r="C35" s="21" t="s">
        <v>12</v>
      </c>
      <c r="D35" s="31"/>
      <c r="E35" s="21">
        <v>30</v>
      </c>
      <c r="F35" s="23"/>
      <c r="G35" s="31"/>
      <c r="H35" s="23">
        <f>E35*F35</f>
        <v>0</v>
      </c>
      <c r="I35" s="23">
        <f>H35*1.23</f>
        <v>0</v>
      </c>
    </row>
    <row r="36" spans="1:9" ht="318.75">
      <c r="A36" s="21">
        <v>2</v>
      </c>
      <c r="B36" s="29" t="s">
        <v>26</v>
      </c>
      <c r="C36" s="21" t="s">
        <v>12</v>
      </c>
      <c r="D36" s="31"/>
      <c r="E36" s="21">
        <v>6</v>
      </c>
      <c r="F36" s="23"/>
      <c r="G36" s="31"/>
      <c r="H36" s="23">
        <f>E36*F36</f>
        <v>0</v>
      </c>
      <c r="I36" s="23">
        <f>H36*1.23</f>
        <v>0</v>
      </c>
    </row>
    <row r="37" spans="1:9" ht="12.75">
      <c r="A37" s="3"/>
      <c r="B37" s="7"/>
      <c r="C37" s="3"/>
      <c r="D37" s="3"/>
      <c r="E37" s="3"/>
      <c r="F37" s="3"/>
      <c r="G37" s="3"/>
      <c r="H37" s="33">
        <f>SUM(H35:H36)</f>
        <v>0</v>
      </c>
      <c r="I37" s="33">
        <f>SUM(I35:I36)</f>
        <v>0</v>
      </c>
    </row>
    <row r="38" spans="1:9" ht="12.75">
      <c r="A38" s="3"/>
      <c r="B38" s="7"/>
      <c r="C38" s="3"/>
      <c r="D38" s="3"/>
      <c r="E38" s="3"/>
      <c r="F38" s="3"/>
      <c r="G38" s="3"/>
      <c r="H38" s="3"/>
      <c r="I38" s="3"/>
    </row>
    <row r="39" spans="1:9" ht="12.75">
      <c r="A39" s="13"/>
      <c r="B39" s="14" t="s">
        <v>27</v>
      </c>
      <c r="C39" s="14"/>
      <c r="D39" s="14"/>
      <c r="E39" s="14"/>
      <c r="F39" s="14"/>
      <c r="G39" s="14"/>
      <c r="H39" s="14"/>
      <c r="I39" s="14"/>
    </row>
    <row r="40" spans="1:9" ht="38.25">
      <c r="A40" s="15" t="s">
        <v>2</v>
      </c>
      <c r="B40" s="16" t="s">
        <v>3</v>
      </c>
      <c r="C40" s="17" t="s">
        <v>4</v>
      </c>
      <c r="D40" s="17" t="s">
        <v>5</v>
      </c>
      <c r="E40" s="17" t="s">
        <v>6</v>
      </c>
      <c r="F40" s="18" t="s">
        <v>7</v>
      </c>
      <c r="G40" s="17" t="s">
        <v>8</v>
      </c>
      <c r="H40" s="18" t="s">
        <v>9</v>
      </c>
      <c r="I40" s="18" t="s">
        <v>10</v>
      </c>
    </row>
    <row r="41" spans="1:9" ht="12.75">
      <c r="A41" s="15">
        <v>1</v>
      </c>
      <c r="B41" s="16">
        <v>2</v>
      </c>
      <c r="C41" s="17">
        <v>3</v>
      </c>
      <c r="D41" s="17"/>
      <c r="E41" s="17">
        <v>4</v>
      </c>
      <c r="F41" s="42">
        <v>5</v>
      </c>
      <c r="G41" s="42">
        <v>6</v>
      </c>
      <c r="H41" s="42">
        <v>7</v>
      </c>
      <c r="I41" s="42">
        <v>8</v>
      </c>
    </row>
    <row r="42" spans="1:9" ht="76.5">
      <c r="A42" s="21">
        <v>1</v>
      </c>
      <c r="B42" s="22" t="s">
        <v>28</v>
      </c>
      <c r="C42" s="21" t="s">
        <v>12</v>
      </c>
      <c r="D42" s="21"/>
      <c r="E42" s="21">
        <v>16</v>
      </c>
      <c r="F42" s="23"/>
      <c r="G42" s="21"/>
      <c r="H42" s="23">
        <f>E42*F42</f>
        <v>0</v>
      </c>
      <c r="I42" s="23">
        <f>H42*1.23</f>
        <v>0</v>
      </c>
    </row>
    <row r="43" spans="1:9" ht="38.25">
      <c r="A43" s="21">
        <v>2</v>
      </c>
      <c r="B43" s="22" t="s">
        <v>29</v>
      </c>
      <c r="C43" s="21" t="s">
        <v>12</v>
      </c>
      <c r="D43" s="21"/>
      <c r="E43" s="21">
        <v>22</v>
      </c>
      <c r="F43" s="23"/>
      <c r="G43" s="21"/>
      <c r="H43" s="23">
        <f>E43*F43</f>
        <v>0</v>
      </c>
      <c r="I43" s="23">
        <f>H43*1.23</f>
        <v>0</v>
      </c>
    </row>
    <row r="44" spans="1:9" ht="38.25">
      <c r="A44" s="21">
        <v>3</v>
      </c>
      <c r="B44" s="22" t="s">
        <v>30</v>
      </c>
      <c r="C44" s="21" t="s">
        <v>12</v>
      </c>
      <c r="D44" s="21"/>
      <c r="E44" s="21">
        <v>1</v>
      </c>
      <c r="F44" s="23"/>
      <c r="G44" s="21"/>
      <c r="H44" s="23">
        <f>E44*F44</f>
        <v>0</v>
      </c>
      <c r="I44" s="23">
        <f>H44*1.23</f>
        <v>0</v>
      </c>
    </row>
    <row r="45" spans="1:9" ht="12.75">
      <c r="A45" s="3"/>
      <c r="B45" s="7"/>
      <c r="C45" s="3"/>
      <c r="D45" s="3"/>
      <c r="E45" s="3"/>
      <c r="F45" s="3"/>
      <c r="G45" s="3"/>
      <c r="H45" s="43">
        <f>SUM(H42:H44)</f>
        <v>0</v>
      </c>
      <c r="I45" s="43">
        <f>SUM(I42:I44)</f>
        <v>0</v>
      </c>
    </row>
    <row r="46" spans="1:9" ht="12.75">
      <c r="A46" s="3"/>
      <c r="B46" s="7"/>
      <c r="C46" s="3"/>
      <c r="D46" s="3"/>
      <c r="E46" s="3"/>
      <c r="F46" s="3"/>
      <c r="G46" s="3"/>
      <c r="H46" s="3"/>
      <c r="I46" s="3"/>
    </row>
    <row r="47" spans="1:9" ht="12.75">
      <c r="A47" s="13"/>
      <c r="B47" s="40" t="s">
        <v>31</v>
      </c>
      <c r="C47" s="40"/>
      <c r="D47" s="40"/>
      <c r="E47" s="40"/>
      <c r="F47" s="40"/>
      <c r="G47" s="40"/>
      <c r="H47" s="40"/>
      <c r="I47" s="40"/>
    </row>
    <row r="48" spans="1:9" ht="38.25">
      <c r="A48" s="15" t="s">
        <v>2</v>
      </c>
      <c r="B48" s="16" t="s">
        <v>3</v>
      </c>
      <c r="C48" s="17" t="s">
        <v>4</v>
      </c>
      <c r="D48" s="17" t="s">
        <v>5</v>
      </c>
      <c r="E48" s="17" t="s">
        <v>6</v>
      </c>
      <c r="F48" s="18" t="s">
        <v>7</v>
      </c>
      <c r="G48" s="17" t="s">
        <v>8</v>
      </c>
      <c r="H48" s="18" t="s">
        <v>9</v>
      </c>
      <c r="I48" s="18" t="s">
        <v>10</v>
      </c>
    </row>
    <row r="49" spans="1:9" ht="12.75">
      <c r="A49" s="15">
        <v>1</v>
      </c>
      <c r="B49" s="16">
        <v>2</v>
      </c>
      <c r="C49" s="17">
        <v>3</v>
      </c>
      <c r="D49" s="17"/>
      <c r="E49" s="17">
        <v>4</v>
      </c>
      <c r="F49" s="42">
        <v>5</v>
      </c>
      <c r="G49" s="42">
        <v>6</v>
      </c>
      <c r="H49" s="42">
        <v>7</v>
      </c>
      <c r="I49" s="42">
        <v>8</v>
      </c>
    </row>
    <row r="50" spans="1:9" ht="153">
      <c r="A50" s="21">
        <v>1</v>
      </c>
      <c r="B50" s="44" t="s">
        <v>32</v>
      </c>
      <c r="C50" s="21" t="s">
        <v>12</v>
      </c>
      <c r="D50" s="21"/>
      <c r="E50" s="21">
        <v>7</v>
      </c>
      <c r="F50" s="23"/>
      <c r="G50" s="23"/>
      <c r="H50" s="23">
        <f>E50*F50</f>
        <v>0</v>
      </c>
      <c r="I50" s="23">
        <f>H50*1.23</f>
        <v>0</v>
      </c>
    </row>
    <row r="51" spans="1:9" ht="51">
      <c r="A51" s="21">
        <v>2</v>
      </c>
      <c r="B51" s="44" t="s">
        <v>33</v>
      </c>
      <c r="C51" s="21" t="s">
        <v>12</v>
      </c>
      <c r="D51" s="21"/>
      <c r="E51" s="21">
        <v>2</v>
      </c>
      <c r="F51" s="23"/>
      <c r="G51" s="23"/>
      <c r="H51" s="23">
        <f>E51*F51</f>
        <v>0</v>
      </c>
      <c r="I51" s="23">
        <f>H51*1.23</f>
        <v>0</v>
      </c>
    </row>
    <row r="52" spans="1:9" ht="12.75">
      <c r="A52" s="45"/>
      <c r="B52" s="46"/>
      <c r="C52" s="45"/>
      <c r="D52" s="45"/>
      <c r="E52" s="45"/>
      <c r="F52" s="47"/>
      <c r="G52" s="47"/>
      <c r="H52" s="48">
        <f>SUM(H50:H51)</f>
        <v>0</v>
      </c>
      <c r="I52" s="48">
        <f>SUM(I50:I51)</f>
        <v>0</v>
      </c>
    </row>
    <row r="53" spans="1:9" ht="12.75">
      <c r="A53" s="3"/>
      <c r="B53" s="7"/>
      <c r="C53" s="3"/>
      <c r="D53" s="3"/>
      <c r="E53" s="3"/>
      <c r="F53" s="3"/>
      <c r="G53" s="3"/>
      <c r="H53" s="3"/>
      <c r="I53" s="3"/>
    </row>
    <row r="54" spans="1:9" ht="12.75">
      <c r="A54" s="13"/>
      <c r="B54" s="14" t="s">
        <v>34</v>
      </c>
      <c r="C54" s="14"/>
      <c r="D54" s="14"/>
      <c r="E54" s="14"/>
      <c r="F54" s="14"/>
      <c r="G54" s="14"/>
      <c r="H54" s="14"/>
      <c r="I54" s="14"/>
    </row>
    <row r="55" spans="1:9" ht="38.25">
      <c r="A55" s="15" t="s">
        <v>2</v>
      </c>
      <c r="B55" s="16" t="s">
        <v>3</v>
      </c>
      <c r="C55" s="17" t="s">
        <v>4</v>
      </c>
      <c r="D55" s="17" t="s">
        <v>5</v>
      </c>
      <c r="E55" s="17" t="s">
        <v>6</v>
      </c>
      <c r="F55" s="18" t="s">
        <v>7</v>
      </c>
      <c r="G55" s="17" t="s">
        <v>8</v>
      </c>
      <c r="H55" s="18" t="s">
        <v>9</v>
      </c>
      <c r="I55" s="19" t="s">
        <v>10</v>
      </c>
    </row>
    <row r="56" spans="1:9" ht="12.75">
      <c r="A56" s="49">
        <v>1</v>
      </c>
      <c r="B56" s="50">
        <v>2</v>
      </c>
      <c r="C56" s="51">
        <v>3</v>
      </c>
      <c r="D56" s="51"/>
      <c r="E56" s="51">
        <v>4</v>
      </c>
      <c r="F56" s="52">
        <v>5</v>
      </c>
      <c r="G56" s="52">
        <v>6</v>
      </c>
      <c r="H56" s="52">
        <v>7</v>
      </c>
      <c r="I56" s="53">
        <v>8</v>
      </c>
    </row>
    <row r="57" spans="1:9" ht="102">
      <c r="A57" s="21">
        <v>1</v>
      </c>
      <c r="B57" s="44" t="s">
        <v>35</v>
      </c>
      <c r="C57" s="21" t="s">
        <v>12</v>
      </c>
      <c r="D57" s="21"/>
      <c r="E57" s="21">
        <v>10</v>
      </c>
      <c r="F57" s="23"/>
      <c r="G57" s="23"/>
      <c r="H57" s="23">
        <f>E57*F57</f>
        <v>0</v>
      </c>
      <c r="I57" s="23">
        <f>H57*1.23</f>
        <v>0</v>
      </c>
    </row>
    <row r="58" spans="1:9" ht="12.75">
      <c r="A58" s="3"/>
      <c r="B58" s="7"/>
      <c r="C58" s="3"/>
      <c r="D58" s="3"/>
      <c r="E58" s="3"/>
      <c r="F58" s="3"/>
      <c r="G58" s="3"/>
      <c r="H58" s="54">
        <f>SUM(H57)</f>
        <v>0</v>
      </c>
      <c r="I58" s="54">
        <f>SUM(I57)</f>
        <v>0</v>
      </c>
    </row>
  </sheetData>
  <sheetProtection selectLockedCells="1" selectUnlockedCells="1"/>
  <mergeCells count="9">
    <mergeCell ref="B39:I39"/>
    <mergeCell ref="B47:I47"/>
    <mergeCell ref="B54:I54"/>
    <mergeCell ref="A1:I1"/>
    <mergeCell ref="A2:I2"/>
    <mergeCell ref="B4:I4"/>
    <mergeCell ref="B15:I15"/>
    <mergeCell ref="B24:I24"/>
    <mergeCell ref="B32:I32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Jasek Alicja</dc:creator>
  <cp:keywords/>
  <dc:description/>
  <cp:lastModifiedBy>Jasek Alicja</cp:lastModifiedBy>
  <cp:lastPrinted>2019-05-08T10:21:24Z</cp:lastPrinted>
  <dcterms:created xsi:type="dcterms:W3CDTF">2019-05-08T10:21:51Z</dcterms:created>
  <dcterms:modified xsi:type="dcterms:W3CDTF">2019-05-08T10:23:19Z</dcterms:modified>
  <cp:category/>
  <cp:version/>
  <cp:contentType/>
  <cp:contentStatus/>
</cp:coreProperties>
</file>