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7" i="1" l="1"/>
  <c r="E117" i="1"/>
  <c r="C117" i="1"/>
  <c r="F115" i="1" l="1"/>
  <c r="E115" i="1"/>
  <c r="C115" i="1"/>
  <c r="F107" i="1"/>
  <c r="E107" i="1"/>
  <c r="C107" i="1"/>
  <c r="F99" i="1"/>
  <c r="E99" i="1"/>
  <c r="C99" i="1"/>
  <c r="F91" i="1"/>
  <c r="E91" i="1"/>
  <c r="C91" i="1"/>
  <c r="F83" i="1"/>
  <c r="E83" i="1"/>
  <c r="C83" i="1"/>
  <c r="F75" i="1"/>
  <c r="E75" i="1"/>
  <c r="C75" i="1"/>
  <c r="F67" i="1"/>
  <c r="E67" i="1"/>
  <c r="C67" i="1"/>
  <c r="F59" i="1"/>
  <c r="E59" i="1"/>
  <c r="C59" i="1"/>
  <c r="F51" i="1"/>
  <c r="E51" i="1"/>
  <c r="C51" i="1"/>
  <c r="F43" i="1"/>
  <c r="E43" i="1"/>
  <c r="C43" i="1"/>
  <c r="F113" i="1"/>
  <c r="E113" i="1"/>
  <c r="F105" i="1"/>
  <c r="E105" i="1"/>
  <c r="F97" i="1"/>
  <c r="E97" i="1"/>
  <c r="F89" i="1"/>
  <c r="E89" i="1"/>
  <c r="F81" i="1"/>
  <c r="E81" i="1"/>
  <c r="F73" i="1"/>
  <c r="E73" i="1"/>
  <c r="F65" i="1"/>
  <c r="E65" i="1"/>
  <c r="F57" i="1"/>
  <c r="E57" i="1"/>
  <c r="F49" i="1"/>
  <c r="E49" i="1"/>
  <c r="F41" i="1"/>
  <c r="E41" i="1"/>
  <c r="F32" i="1"/>
  <c r="E32" i="1"/>
  <c r="E33" i="1"/>
  <c r="E35" i="1" s="1"/>
  <c r="C35" i="1"/>
  <c r="F26" i="1"/>
  <c r="E26" i="1"/>
  <c r="C26" i="1"/>
  <c r="F17" i="1"/>
  <c r="E17" i="1"/>
  <c r="C17" i="1"/>
  <c r="F23" i="1"/>
  <c r="F24" i="1"/>
  <c r="E23" i="1"/>
  <c r="E24" i="1"/>
  <c r="F14" i="1"/>
  <c r="F15" i="1"/>
  <c r="E14" i="1"/>
  <c r="E15" i="1"/>
  <c r="E112" i="1"/>
  <c r="F112" i="1" s="1"/>
  <c r="F104" i="1"/>
  <c r="E104" i="1"/>
  <c r="E96" i="1"/>
  <c r="F96" i="1" s="1"/>
  <c r="E88" i="1"/>
  <c r="F88" i="1" s="1"/>
  <c r="E80" i="1"/>
  <c r="F80" i="1" s="1"/>
  <c r="E72" i="1"/>
  <c r="F72" i="1" s="1"/>
  <c r="E64" i="1"/>
  <c r="F64" i="1" s="1"/>
  <c r="F56" i="1"/>
  <c r="E56" i="1"/>
  <c r="E48" i="1"/>
  <c r="F48" i="1" s="1"/>
  <c r="E40" i="1"/>
  <c r="F40" i="1" s="1"/>
  <c r="E31" i="1"/>
  <c r="F31" i="1" s="1"/>
  <c r="E22" i="1"/>
  <c r="F22" i="1" s="1"/>
  <c r="E13" i="1"/>
  <c r="F13" i="1" s="1"/>
  <c r="F8" i="1"/>
  <c r="E8" i="1"/>
  <c r="C8" i="1"/>
  <c r="F5" i="1"/>
  <c r="F6" i="1"/>
  <c r="F4" i="1"/>
  <c r="E5" i="1"/>
  <c r="E6" i="1"/>
  <c r="E4" i="1"/>
  <c r="F33" i="1" l="1"/>
  <c r="F35" i="1" s="1"/>
</calcChain>
</file>

<file path=xl/sharedStrings.xml><?xml version="1.0" encoding="utf-8"?>
<sst xmlns="http://schemas.openxmlformats.org/spreadsheetml/2006/main" count="159" uniqueCount="52">
  <si>
    <t xml:space="preserve">CZEŚĆ 1 –  Remont lokalu mieszkalnego – pustostanu przy ulicy Bernardyńska 16/1 </t>
  </si>
  <si>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</si>
  <si>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</si>
  <si>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</si>
  <si>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</si>
  <si>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</si>
  <si>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</si>
  <si>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Bernardyńska 16/1</t>
  </si>
  <si>
    <t>r.budowlane</t>
  </si>
  <si>
    <t>r.elektryczne</t>
  </si>
  <si>
    <t>r.wod-kan</t>
  </si>
  <si>
    <t>Razem zadanie 1</t>
  </si>
  <si>
    <t xml:space="preserve">CZEŚĆ 2 –  Remont lokalu mieszkalnego – pustostanu przy ulicy Kołłątaja 20/35 </t>
  </si>
  <si>
    <t>Kołłątaja 20/35</t>
  </si>
  <si>
    <t>Razem zadanie 2</t>
  </si>
  <si>
    <t xml:space="preserve">CZEŚĆ 3 –  Remont lokalu mieszkalnego – pustostanu przy ulicy Pszenna 5/45 </t>
  </si>
  <si>
    <t>Pszenna 5/45</t>
  </si>
  <si>
    <t>Razem zadanie 3</t>
  </si>
  <si>
    <t xml:space="preserve">CZEŚĆ 4 –  Remont lokalu mieszkalnego – pustostanu przy ulicy Żydowska 5/3 </t>
  </si>
  <si>
    <t>Żydowska 5/3</t>
  </si>
  <si>
    <t>Razem zadanie 4</t>
  </si>
  <si>
    <t xml:space="preserve">CZEŚĆ 5 –  Remont lokalu mieszkalnego – pustostanu przy ulicy Grottgera 25/19 </t>
  </si>
  <si>
    <t xml:space="preserve">Grottgera 25/19 </t>
  </si>
  <si>
    <t>Razem zadanie 5</t>
  </si>
  <si>
    <t xml:space="preserve">CZEŚĆ 6 –  Remont lokalu mieszkalnego – pustostanu przy ulicy Grottgera 25/27 </t>
  </si>
  <si>
    <t>Grottgera 25/27</t>
  </si>
  <si>
    <t>Razem zadanie 6</t>
  </si>
  <si>
    <t xml:space="preserve">CZEŚĆ 7 –  Remont lokalu mieszkalnego – pustostanu przy ulicy Grottgera 25/42 </t>
  </si>
  <si>
    <t>Grottgera 25/42</t>
  </si>
  <si>
    <t>Razem zadanie 7</t>
  </si>
  <si>
    <t xml:space="preserve">CZEŚĆ 8 –  Remont lokalu mieszkalnego – pustostanu przy ulicy Grottgera 25/46 </t>
  </si>
  <si>
    <t>Grottgera 25/46</t>
  </si>
  <si>
    <t>Razem zadanie 8</t>
  </si>
  <si>
    <t xml:space="preserve">CZEŚĆ 9 –  Remont lokalu mieszkalnego – pustostanu przy ulicy Matejki 5/9 </t>
  </si>
  <si>
    <t>Matejki 5/9</t>
  </si>
  <si>
    <t>Razem zadanie 9</t>
  </si>
  <si>
    <t xml:space="preserve">CZEŚĆ 10 –  Remont lokalu mieszkalnego – pustostanu przy ulicy Mościckiego 197/6 </t>
  </si>
  <si>
    <t>Mościckiego 197/6</t>
  </si>
  <si>
    <t>Razem zadanie 10</t>
  </si>
  <si>
    <t xml:space="preserve">CZEŚĆ 11 –  Remont lokalu mieszkalnego – pustostanu przy ulicy Mościckiego 197/9 </t>
  </si>
  <si>
    <t>Mościckiego 197/9</t>
  </si>
  <si>
    <t>Razem zadanie 11</t>
  </si>
  <si>
    <t xml:space="preserve">CZEŚĆ 12 –  Remont lokalu mieszkalnego – pustostanu przy ulicy Pułaskiego91B/55 </t>
  </si>
  <si>
    <t>Pułaskiego 91B/55</t>
  </si>
  <si>
    <t>Razem zadanie 12</t>
  </si>
  <si>
    <t xml:space="preserve">CZEŚĆ 13 –  Remont lokalu mieszkalnego – pustostanu przy ulicy Sadowa 29A/3 </t>
  </si>
  <si>
    <t>Sadowa 29A/3</t>
  </si>
  <si>
    <t>Razem zadanie 13</t>
  </si>
  <si>
    <t xml:space="preserve">CZEŚĆ 14 –  Remont lokalu mieszkalnego – pustostanu przy ulicy Wieniawskiego 8/40 </t>
  </si>
  <si>
    <t>Wieniawskiego 8/40</t>
  </si>
  <si>
    <t>Razem zadanie 14</t>
  </si>
  <si>
    <t>Razem zadania 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</si>
</sst>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/>
    <xf numFmtId="168" fontId="3" fillId="0" borderId="2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2" fillId="0" borderId="0" xfId="0" applyNumberFormat="1" applyFont="1"/>
    <xf numFmtId="168" fontId="3" fillId="0" borderId="7" xfId="0" applyNumberFormat="1" applyFont="1" applyBorder="1" applyAlignment="1">
      <alignment horizontal="right" vertical="center"/>
    </xf>
    <xf numFmtId="168" fontId="0" fillId="0" borderId="0" xfId="0" applyNumberFormat="1" applyFont="1"/>
    <xf numFmtId="168" fontId="0" fillId="0" borderId="0" xfId="0" applyNumberFormat="1"/>
    <xf numFmtId="168" fontId="3" fillId="0" borderId="5" xfId="0" applyNumberFormat="1" applyFont="1" applyBorder="1" applyAlignment="1">
      <alignment vertical="center"/>
    </xf>
    <xf numFmtId="168" fontId="3" fillId="0" borderId="2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168" fontId="5" fillId="0" borderId="9" xfId="0" applyNumberFormat="1" applyFont="1" applyBorder="1"/>
    <xf numFmtId="0" fontId="5" fillId="0" borderId="9" xfId="0" applyFont="1" applyBorder="1"/>
    <xf numFmtId="168" fontId="5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F124" sqref="F124"/>
    </sheetView>
  </sheetViews>
  <sheetFormatPr defaultRowHeight="15" x14ac:dyDescent="0.25"/>
  <cols>
    <col min="1" max="1" width="4" customWidth="1"/>
    <col min="2" max="2" width="21.5703125" customWidth="1"/>
    <col min="3" max="3" width="19.42578125" style="20" customWidth="1"/>
    <col min="5" max="5" width="15.85546875" style="20" customWidth="1"/>
    <col min="6" max="6" width="16.5703125" style="20" customWidth="1"/>
  </cols>
  <sheetData>
    <row r="1" spans="1:6" ht="16.5" thickBot="1" x14ac:dyDescent="0.3">
      <c r="A1" s="11" t="s">
        <v>0</v>
      </c>
      <c r="B1" s="11"/>
      <c r="C1" s="11"/>
      <c r="D1" s="11"/>
      <c r="E1" s="11"/>
      <c r="F1" s="11"/>
    </row>
    <row r="2" spans="1:6" ht="29.25" thickBot="1" x14ac:dyDescent="0.3">
      <c r="A2" s="2" t="s">
        <v>1</v>
      </c>
      <c r="B2" s="3" t="s">
        <v>2</v>
      </c>
      <c r="C2" s="15" t="s">
        <v>3</v>
      </c>
      <c r="D2" s="4" t="s">
        <v>4</v>
      </c>
      <c r="E2" s="15" t="s">
        <v>5</v>
      </c>
      <c r="F2" s="15" t="s">
        <v>6</v>
      </c>
    </row>
    <row r="3" spans="1:6" ht="15.75" thickBot="1" x14ac:dyDescent="0.3">
      <c r="A3" s="12">
        <v>1</v>
      </c>
      <c r="B3" s="5" t="s">
        <v>7</v>
      </c>
      <c r="C3" s="16"/>
      <c r="D3" s="7"/>
      <c r="E3" s="16"/>
      <c r="F3" s="16"/>
    </row>
    <row r="4" spans="1:6" ht="15.75" thickBot="1" x14ac:dyDescent="0.3">
      <c r="A4" s="12"/>
      <c r="B4" s="5" t="s">
        <v>8</v>
      </c>
      <c r="C4" s="16">
        <v>14980.6</v>
      </c>
      <c r="D4" s="8">
        <v>0.08</v>
      </c>
      <c r="E4" s="16">
        <f>C4*D4</f>
        <v>1198.4480000000001</v>
      </c>
      <c r="F4" s="16">
        <f>C4+E4</f>
        <v>16179.048000000001</v>
      </c>
    </row>
    <row r="5" spans="1:6" ht="15.75" thickBot="1" x14ac:dyDescent="0.3">
      <c r="A5" s="12"/>
      <c r="B5" s="5" t="s">
        <v>9</v>
      </c>
      <c r="C5" s="16">
        <v>13529</v>
      </c>
      <c r="D5" s="8">
        <v>0.08</v>
      </c>
      <c r="E5" s="16">
        <f t="shared" ref="E5:E6" si="0">C5*D5</f>
        <v>1082.32</v>
      </c>
      <c r="F5" s="16">
        <f t="shared" ref="F5:F6" si="1">C5+E5</f>
        <v>14611.32</v>
      </c>
    </row>
    <row r="6" spans="1:6" ht="15.75" thickBot="1" x14ac:dyDescent="0.3">
      <c r="A6" s="12"/>
      <c r="B6" s="5" t="s">
        <v>10</v>
      </c>
      <c r="C6" s="16">
        <v>4794.5</v>
      </c>
      <c r="D6" s="8">
        <v>0.08</v>
      </c>
      <c r="E6" s="16">
        <f t="shared" si="0"/>
        <v>383.56</v>
      </c>
      <c r="F6" s="16">
        <f t="shared" si="1"/>
        <v>5178.0600000000004</v>
      </c>
    </row>
    <row r="7" spans="1:6" ht="15.75" thickBot="1" x14ac:dyDescent="0.3">
      <c r="A7" s="9"/>
      <c r="B7" s="6"/>
      <c r="C7" s="17"/>
      <c r="D7" s="6"/>
      <c r="E7" s="17"/>
      <c r="F7" s="21"/>
    </row>
    <row r="8" spans="1:6" ht="15.75" thickBot="1" x14ac:dyDescent="0.3">
      <c r="A8" s="2"/>
      <c r="B8" s="10" t="s">
        <v>11</v>
      </c>
      <c r="C8" s="18">
        <f>SUM(C4:C7)</f>
        <v>33304.1</v>
      </c>
      <c r="D8" s="10"/>
      <c r="E8" s="18">
        <f>SUM(E4:E7)</f>
        <v>2664.328</v>
      </c>
      <c r="F8" s="22">
        <f>SUM(F4:F7)</f>
        <v>35968.428</v>
      </c>
    </row>
    <row r="9" spans="1:6" ht="15.75" x14ac:dyDescent="0.25">
      <c r="A9" s="13"/>
      <c r="B9" s="14"/>
      <c r="C9" s="19"/>
      <c r="D9" s="14"/>
      <c r="E9" s="19"/>
      <c r="F9" s="19"/>
    </row>
    <row r="10" spans="1:6" ht="16.5" thickBot="1" x14ac:dyDescent="0.3">
      <c r="A10" s="11" t="s">
        <v>12</v>
      </c>
      <c r="B10" s="11"/>
      <c r="C10" s="11"/>
      <c r="D10" s="11"/>
      <c r="E10" s="11"/>
      <c r="F10" s="11"/>
    </row>
    <row r="11" spans="1:6" ht="29.25" thickBot="1" x14ac:dyDescent="0.3">
      <c r="A11" s="2" t="s">
        <v>1</v>
      </c>
      <c r="B11" s="3" t="s">
        <v>2</v>
      </c>
      <c r="C11" s="15" t="s">
        <v>3</v>
      </c>
      <c r="D11" s="4" t="s">
        <v>4</v>
      </c>
      <c r="E11" s="15" t="s">
        <v>5</v>
      </c>
      <c r="F11" s="15" t="s">
        <v>6</v>
      </c>
    </row>
    <row r="12" spans="1:6" ht="15.75" thickBot="1" x14ac:dyDescent="0.3">
      <c r="A12" s="12">
        <v>2</v>
      </c>
      <c r="B12" s="5" t="s">
        <v>13</v>
      </c>
      <c r="C12" s="16"/>
      <c r="D12" s="7"/>
      <c r="E12" s="16"/>
      <c r="F12" s="16"/>
    </row>
    <row r="13" spans="1:6" ht="15.75" thickBot="1" x14ac:dyDescent="0.3">
      <c r="A13" s="12"/>
      <c r="B13" s="5" t="s">
        <v>8</v>
      </c>
      <c r="C13" s="16">
        <v>32808.85</v>
      </c>
      <c r="D13" s="8">
        <v>0.08</v>
      </c>
      <c r="E13" s="16">
        <f>C13*D13</f>
        <v>2624.7080000000001</v>
      </c>
      <c r="F13" s="16">
        <f>C13+E13</f>
        <v>35433.557999999997</v>
      </c>
    </row>
    <row r="14" spans="1:6" ht="15.75" thickBot="1" x14ac:dyDescent="0.3">
      <c r="A14" s="12"/>
      <c r="B14" s="5" t="s">
        <v>9</v>
      </c>
      <c r="C14" s="16">
        <v>5077</v>
      </c>
      <c r="D14" s="8">
        <v>0.08</v>
      </c>
      <c r="E14" s="16">
        <f t="shared" ref="E14:E15" si="2">C14*D14</f>
        <v>406.16</v>
      </c>
      <c r="F14" s="16">
        <f t="shared" ref="F14:F15" si="3">C14+E14</f>
        <v>5483.16</v>
      </c>
    </row>
    <row r="15" spans="1:6" ht="15.75" thickBot="1" x14ac:dyDescent="0.3">
      <c r="A15" s="12"/>
      <c r="B15" s="5" t="s">
        <v>10</v>
      </c>
      <c r="C15" s="16">
        <v>6110</v>
      </c>
      <c r="D15" s="8">
        <v>0.08</v>
      </c>
      <c r="E15" s="16">
        <f t="shared" si="2"/>
        <v>488.8</v>
      </c>
      <c r="F15" s="16">
        <f t="shared" si="3"/>
        <v>6598.8</v>
      </c>
    </row>
    <row r="16" spans="1:6" ht="15.75" thickBot="1" x14ac:dyDescent="0.3">
      <c r="A16" s="9"/>
      <c r="B16" s="6"/>
      <c r="C16" s="17"/>
      <c r="D16" s="6"/>
      <c r="E16" s="17"/>
      <c r="F16" s="21"/>
    </row>
    <row r="17" spans="1:6" ht="15.75" thickBot="1" x14ac:dyDescent="0.3">
      <c r="A17" s="2"/>
      <c r="B17" s="10" t="s">
        <v>14</v>
      </c>
      <c r="C17" s="18">
        <f>SUM(C13:C16)</f>
        <v>43995.85</v>
      </c>
      <c r="D17" s="10"/>
      <c r="E17" s="18">
        <f>SUM(E13:E16)</f>
        <v>3519.6680000000001</v>
      </c>
      <c r="F17" s="22">
        <f>SUM(F13:F16)</f>
        <v>47515.517999999996</v>
      </c>
    </row>
    <row r="18" spans="1:6" ht="15.75" x14ac:dyDescent="0.25">
      <c r="A18" s="13"/>
      <c r="B18" s="14"/>
      <c r="C18" s="19"/>
      <c r="D18" s="14"/>
      <c r="E18" s="19"/>
      <c r="F18" s="19"/>
    </row>
    <row r="19" spans="1:6" ht="16.5" thickBot="1" x14ac:dyDescent="0.3">
      <c r="A19" s="11" t="s">
        <v>15</v>
      </c>
      <c r="B19" s="11"/>
      <c r="C19" s="11"/>
      <c r="D19" s="11"/>
      <c r="E19" s="11"/>
      <c r="F19" s="11"/>
    </row>
    <row r="20" spans="1:6" ht="29.25" thickBot="1" x14ac:dyDescent="0.3">
      <c r="A20" s="2" t="s">
        <v>1</v>
      </c>
      <c r="B20" s="3" t="s">
        <v>2</v>
      </c>
      <c r="C20" s="15" t="s">
        <v>3</v>
      </c>
      <c r="D20" s="4" t="s">
        <v>4</v>
      </c>
      <c r="E20" s="15" t="s">
        <v>5</v>
      </c>
      <c r="F20" s="15" t="s">
        <v>6</v>
      </c>
    </row>
    <row r="21" spans="1:6" ht="15.75" thickBot="1" x14ac:dyDescent="0.3">
      <c r="A21" s="12">
        <v>3</v>
      </c>
      <c r="B21" s="5" t="s">
        <v>16</v>
      </c>
      <c r="C21" s="16"/>
      <c r="D21" s="7"/>
      <c r="E21" s="16"/>
      <c r="F21" s="16"/>
    </row>
    <row r="22" spans="1:6" ht="15.75" thickBot="1" x14ac:dyDescent="0.3">
      <c r="A22" s="12"/>
      <c r="B22" s="5" t="s">
        <v>8</v>
      </c>
      <c r="C22" s="16">
        <v>17461.55</v>
      </c>
      <c r="D22" s="8">
        <v>0.08</v>
      </c>
      <c r="E22" s="16">
        <f>C22*D22</f>
        <v>1396.924</v>
      </c>
      <c r="F22" s="16">
        <f>C22+E22</f>
        <v>18858.473999999998</v>
      </c>
    </row>
    <row r="23" spans="1:6" ht="15.75" thickBot="1" x14ac:dyDescent="0.3">
      <c r="A23" s="12"/>
      <c r="B23" s="5" t="s">
        <v>9</v>
      </c>
      <c r="C23" s="16">
        <v>2095</v>
      </c>
      <c r="D23" s="8">
        <v>0.08</v>
      </c>
      <c r="E23" s="16">
        <f t="shared" ref="E23:E24" si="4">C23*D23</f>
        <v>167.6</v>
      </c>
      <c r="F23" s="16">
        <f t="shared" ref="F23:F24" si="5">C23+E23</f>
        <v>2262.6</v>
      </c>
    </row>
    <row r="24" spans="1:6" ht="15.75" thickBot="1" x14ac:dyDescent="0.3">
      <c r="A24" s="12"/>
      <c r="B24" s="5" t="s">
        <v>10</v>
      </c>
      <c r="C24" s="16">
        <v>3406</v>
      </c>
      <c r="D24" s="8">
        <v>0.08</v>
      </c>
      <c r="E24" s="16">
        <f t="shared" si="4"/>
        <v>272.48</v>
      </c>
      <c r="F24" s="16">
        <f t="shared" si="5"/>
        <v>3678.48</v>
      </c>
    </row>
    <row r="25" spans="1:6" ht="15.75" thickBot="1" x14ac:dyDescent="0.3">
      <c r="A25" s="9"/>
      <c r="B25" s="6"/>
      <c r="C25" s="17"/>
      <c r="D25" s="6"/>
      <c r="E25" s="17"/>
      <c r="F25" s="21"/>
    </row>
    <row r="26" spans="1:6" ht="15.75" thickBot="1" x14ac:dyDescent="0.3">
      <c r="A26" s="2"/>
      <c r="B26" s="10" t="s">
        <v>17</v>
      </c>
      <c r="C26" s="18">
        <f>SUM(C22:C25)</f>
        <v>22962.55</v>
      </c>
      <c r="D26" s="10"/>
      <c r="E26" s="18">
        <f>SUM(E22:E25)</f>
        <v>1837.0039999999999</v>
      </c>
      <c r="F26" s="22">
        <f>SUM(F22:F25)</f>
        <v>24799.553999999996</v>
      </c>
    </row>
    <row r="27" spans="1:6" ht="15.75" x14ac:dyDescent="0.25">
      <c r="A27" s="13"/>
      <c r="B27" s="14"/>
      <c r="C27" s="19"/>
      <c r="D27" s="14"/>
      <c r="E27" s="19"/>
      <c r="F27" s="19"/>
    </row>
    <row r="28" spans="1:6" ht="16.5" thickBot="1" x14ac:dyDescent="0.3">
      <c r="A28" s="11" t="s">
        <v>18</v>
      </c>
      <c r="B28" s="11"/>
      <c r="C28" s="11"/>
      <c r="D28" s="11"/>
      <c r="E28" s="11"/>
      <c r="F28" s="11"/>
    </row>
    <row r="29" spans="1:6" ht="29.25" thickBot="1" x14ac:dyDescent="0.3">
      <c r="A29" s="2" t="s">
        <v>1</v>
      </c>
      <c r="B29" s="3" t="s">
        <v>2</v>
      </c>
      <c r="C29" s="15" t="s">
        <v>3</v>
      </c>
      <c r="D29" s="4" t="s">
        <v>4</v>
      </c>
      <c r="E29" s="15" t="s">
        <v>5</v>
      </c>
      <c r="F29" s="15" t="s">
        <v>6</v>
      </c>
    </row>
    <row r="30" spans="1:6" ht="15.75" thickBot="1" x14ac:dyDescent="0.3">
      <c r="A30" s="12">
        <v>4</v>
      </c>
      <c r="B30" s="5" t="s">
        <v>19</v>
      </c>
      <c r="C30" s="16"/>
      <c r="D30" s="7"/>
      <c r="E30" s="16"/>
      <c r="F30" s="16"/>
    </row>
    <row r="31" spans="1:6" ht="15.75" thickBot="1" x14ac:dyDescent="0.3">
      <c r="A31" s="12"/>
      <c r="B31" s="5" t="s">
        <v>8</v>
      </c>
      <c r="C31" s="16">
        <v>14938.87</v>
      </c>
      <c r="D31" s="8">
        <v>0.08</v>
      </c>
      <c r="E31" s="16">
        <f>C31*D31</f>
        <v>1195.1096</v>
      </c>
      <c r="F31" s="16">
        <f>C31+E31</f>
        <v>16133.979600000001</v>
      </c>
    </row>
    <row r="32" spans="1:6" ht="15.75" thickBot="1" x14ac:dyDescent="0.3">
      <c r="A32" s="12"/>
      <c r="B32" s="5" t="s">
        <v>9</v>
      </c>
      <c r="C32" s="16">
        <v>4482</v>
      </c>
      <c r="D32" s="8">
        <v>0.08</v>
      </c>
      <c r="E32" s="16">
        <f t="shared" ref="E32:E33" si="6">C32*D32</f>
        <v>358.56</v>
      </c>
      <c r="F32" s="16">
        <f t="shared" ref="F32:F33" si="7">C32+E32</f>
        <v>4840.5600000000004</v>
      </c>
    </row>
    <row r="33" spans="1:6" ht="15.75" thickBot="1" x14ac:dyDescent="0.3">
      <c r="A33" s="12"/>
      <c r="B33" s="5" t="s">
        <v>10</v>
      </c>
      <c r="C33" s="16">
        <v>3971</v>
      </c>
      <c r="D33" s="8">
        <v>0.08</v>
      </c>
      <c r="E33" s="16">
        <f t="shared" si="6"/>
        <v>317.68</v>
      </c>
      <c r="F33" s="16">
        <f t="shared" si="7"/>
        <v>4288.68</v>
      </c>
    </row>
    <row r="34" spans="1:6" ht="15.75" thickBot="1" x14ac:dyDescent="0.3">
      <c r="A34" s="9"/>
      <c r="B34" s="6"/>
      <c r="C34" s="17"/>
      <c r="D34" s="6"/>
      <c r="E34" s="17"/>
      <c r="F34" s="21"/>
    </row>
    <row r="35" spans="1:6" ht="15.75" thickBot="1" x14ac:dyDescent="0.3">
      <c r="A35" s="2"/>
      <c r="B35" s="10" t="s">
        <v>20</v>
      </c>
      <c r="C35" s="18">
        <f>SUM(C31:C34)</f>
        <v>23391.870000000003</v>
      </c>
      <c r="D35" s="10"/>
      <c r="E35" s="18">
        <f>SUM(E31:E34)</f>
        <v>1871.3496</v>
      </c>
      <c r="F35" s="22">
        <f>SUM(F31:F34)</f>
        <v>25263.2196</v>
      </c>
    </row>
    <row r="36" spans="1:6" ht="15.75" x14ac:dyDescent="0.25">
      <c r="A36" s="13"/>
      <c r="B36" s="14"/>
      <c r="C36" s="19"/>
      <c r="D36" s="14"/>
      <c r="E36" s="19"/>
      <c r="F36" s="19"/>
    </row>
    <row r="37" spans="1:6" ht="16.5" thickBot="1" x14ac:dyDescent="0.3">
      <c r="A37" s="11" t="s">
        <v>21</v>
      </c>
      <c r="B37" s="11"/>
      <c r="C37" s="11"/>
      <c r="D37" s="11"/>
      <c r="E37" s="11"/>
      <c r="F37" s="11"/>
    </row>
    <row r="38" spans="1:6" ht="29.25" thickBot="1" x14ac:dyDescent="0.3">
      <c r="A38" s="2" t="s">
        <v>1</v>
      </c>
      <c r="B38" s="3" t="s">
        <v>2</v>
      </c>
      <c r="C38" s="15" t="s">
        <v>3</v>
      </c>
      <c r="D38" s="4" t="s">
        <v>4</v>
      </c>
      <c r="E38" s="15" t="s">
        <v>5</v>
      </c>
      <c r="F38" s="15" t="s">
        <v>6</v>
      </c>
    </row>
    <row r="39" spans="1:6" ht="15.75" thickBot="1" x14ac:dyDescent="0.3">
      <c r="A39" s="12">
        <v>5</v>
      </c>
      <c r="B39" s="5" t="s">
        <v>22</v>
      </c>
      <c r="C39" s="16"/>
      <c r="D39" s="7"/>
      <c r="E39" s="16"/>
      <c r="F39" s="16"/>
    </row>
    <row r="40" spans="1:6" ht="15.75" thickBot="1" x14ac:dyDescent="0.3">
      <c r="A40" s="12"/>
      <c r="B40" s="5" t="s">
        <v>8</v>
      </c>
      <c r="C40" s="16">
        <v>14608.6</v>
      </c>
      <c r="D40" s="8">
        <v>0.08</v>
      </c>
      <c r="E40" s="16">
        <f>C40*D40</f>
        <v>1168.6880000000001</v>
      </c>
      <c r="F40" s="16">
        <f>C40+E40</f>
        <v>15777.288</v>
      </c>
    </row>
    <row r="41" spans="1:6" ht="15.75" thickBot="1" x14ac:dyDescent="0.3">
      <c r="A41" s="12"/>
      <c r="B41" s="5" t="s">
        <v>9</v>
      </c>
      <c r="C41" s="16">
        <v>6161</v>
      </c>
      <c r="D41" s="8">
        <v>0.08</v>
      </c>
      <c r="E41" s="16">
        <f>C41*D41</f>
        <v>492.88</v>
      </c>
      <c r="F41" s="16">
        <f>C41+E41</f>
        <v>6653.88</v>
      </c>
    </row>
    <row r="42" spans="1:6" ht="15.75" thickBot="1" x14ac:dyDescent="0.3">
      <c r="A42" s="9"/>
      <c r="B42" s="6"/>
      <c r="C42" s="17"/>
      <c r="D42" s="6"/>
      <c r="E42" s="17"/>
      <c r="F42" s="21"/>
    </row>
    <row r="43" spans="1:6" ht="15.75" thickBot="1" x14ac:dyDescent="0.3">
      <c r="A43" s="2"/>
      <c r="B43" s="10" t="s">
        <v>23</v>
      </c>
      <c r="C43" s="18">
        <f>SUM(C40:C42)</f>
        <v>20769.599999999999</v>
      </c>
      <c r="D43" s="10"/>
      <c r="E43" s="18">
        <f>SUM(E40:E42)</f>
        <v>1661.5680000000002</v>
      </c>
      <c r="F43" s="22">
        <f>SUM(F40:F42)</f>
        <v>22431.168000000001</v>
      </c>
    </row>
    <row r="44" spans="1:6" ht="15.75" x14ac:dyDescent="0.25">
      <c r="A44" s="13"/>
      <c r="B44" s="14"/>
      <c r="C44" s="19"/>
      <c r="D44" s="14"/>
      <c r="E44" s="19"/>
      <c r="F44" s="19"/>
    </row>
    <row r="45" spans="1:6" ht="16.5" thickBot="1" x14ac:dyDescent="0.3">
      <c r="A45" s="11" t="s">
        <v>24</v>
      </c>
      <c r="B45" s="11"/>
      <c r="C45" s="11"/>
      <c r="D45" s="11"/>
      <c r="E45" s="11"/>
      <c r="F45" s="11"/>
    </row>
    <row r="46" spans="1:6" ht="29.25" thickBot="1" x14ac:dyDescent="0.3">
      <c r="A46" s="2" t="s">
        <v>1</v>
      </c>
      <c r="B46" s="3" t="s">
        <v>2</v>
      </c>
      <c r="C46" s="15" t="s">
        <v>3</v>
      </c>
      <c r="D46" s="4" t="s">
        <v>4</v>
      </c>
      <c r="E46" s="15" t="s">
        <v>5</v>
      </c>
      <c r="F46" s="15" t="s">
        <v>6</v>
      </c>
    </row>
    <row r="47" spans="1:6" ht="15.75" thickBot="1" x14ac:dyDescent="0.3">
      <c r="A47" s="12">
        <v>6</v>
      </c>
      <c r="B47" s="5" t="s">
        <v>25</v>
      </c>
      <c r="C47" s="16"/>
      <c r="D47" s="7"/>
      <c r="E47" s="16"/>
      <c r="F47" s="16"/>
    </row>
    <row r="48" spans="1:6" ht="15.75" thickBot="1" x14ac:dyDescent="0.3">
      <c r="A48" s="12"/>
      <c r="B48" s="5" t="s">
        <v>8</v>
      </c>
      <c r="C48" s="16">
        <v>9056.2000000000007</v>
      </c>
      <c r="D48" s="8">
        <v>0.08</v>
      </c>
      <c r="E48" s="16">
        <f>C48*D48</f>
        <v>724.49600000000009</v>
      </c>
      <c r="F48" s="16">
        <f>C48+E48</f>
        <v>9780.6959999999999</v>
      </c>
    </row>
    <row r="49" spans="1:6" ht="15.75" thickBot="1" x14ac:dyDescent="0.3">
      <c r="A49" s="12"/>
      <c r="B49" s="5" t="s">
        <v>9</v>
      </c>
      <c r="C49" s="16">
        <v>6161</v>
      </c>
      <c r="D49" s="8">
        <v>0.08</v>
      </c>
      <c r="E49" s="16">
        <f>C49*D49</f>
        <v>492.88</v>
      </c>
      <c r="F49" s="16">
        <f>C49+E49</f>
        <v>6653.88</v>
      </c>
    </row>
    <row r="50" spans="1:6" ht="15.75" thickBot="1" x14ac:dyDescent="0.3">
      <c r="A50" s="9"/>
      <c r="B50" s="6"/>
      <c r="C50" s="17"/>
      <c r="D50" s="6"/>
      <c r="E50" s="17"/>
      <c r="F50" s="21"/>
    </row>
    <row r="51" spans="1:6" ht="15.75" thickBot="1" x14ac:dyDescent="0.3">
      <c r="A51" s="2"/>
      <c r="B51" s="10" t="s">
        <v>26</v>
      </c>
      <c r="C51" s="18">
        <f>SUM(C48:C50)</f>
        <v>15217.2</v>
      </c>
      <c r="D51" s="10"/>
      <c r="E51" s="18">
        <f>SUM(E48:E50)</f>
        <v>1217.3760000000002</v>
      </c>
      <c r="F51" s="22">
        <f>SUM(F48:F50)</f>
        <v>16434.576000000001</v>
      </c>
    </row>
    <row r="52" spans="1:6" ht="15.75" x14ac:dyDescent="0.25">
      <c r="A52" s="13"/>
      <c r="B52" s="14"/>
      <c r="C52" s="19"/>
      <c r="D52" s="14"/>
      <c r="E52" s="19"/>
      <c r="F52" s="19"/>
    </row>
    <row r="53" spans="1:6" ht="16.5" thickBot="1" x14ac:dyDescent="0.3">
      <c r="A53" s="11" t="s">
        <v>27</v>
      </c>
      <c r="B53" s="11"/>
      <c r="C53" s="11"/>
      <c r="D53" s="11"/>
      <c r="E53" s="11"/>
      <c r="F53" s="11"/>
    </row>
    <row r="54" spans="1:6" ht="29.25" thickBot="1" x14ac:dyDescent="0.3">
      <c r="A54" s="2" t="s">
        <v>1</v>
      </c>
      <c r="B54" s="3" t="s">
        <v>2</v>
      </c>
      <c r="C54" s="15" t="s">
        <v>3</v>
      </c>
      <c r="D54" s="4" t="s">
        <v>4</v>
      </c>
      <c r="E54" s="15" t="s">
        <v>5</v>
      </c>
      <c r="F54" s="15" t="s">
        <v>6</v>
      </c>
    </row>
    <row r="55" spans="1:6" ht="15.75" thickBot="1" x14ac:dyDescent="0.3">
      <c r="A55" s="12">
        <v>7</v>
      </c>
      <c r="B55" s="5" t="s">
        <v>28</v>
      </c>
      <c r="C55" s="16"/>
      <c r="D55" s="5"/>
      <c r="E55" s="16"/>
      <c r="F55" s="16"/>
    </row>
    <row r="56" spans="1:6" ht="15.75" thickBot="1" x14ac:dyDescent="0.3">
      <c r="A56" s="12"/>
      <c r="B56" s="5" t="s">
        <v>8</v>
      </c>
      <c r="C56" s="16">
        <v>20716.490000000002</v>
      </c>
      <c r="D56" s="8">
        <v>0.08</v>
      </c>
      <c r="E56" s="16">
        <f>C56*D56</f>
        <v>1657.3192000000001</v>
      </c>
      <c r="F56" s="16">
        <f>C56+E56</f>
        <v>22373.809200000003</v>
      </c>
    </row>
    <row r="57" spans="1:6" ht="15.75" thickBot="1" x14ac:dyDescent="0.3">
      <c r="A57" s="12"/>
      <c r="B57" s="5" t="s">
        <v>9</v>
      </c>
      <c r="C57" s="16">
        <v>6326</v>
      </c>
      <c r="D57" s="8">
        <v>0.08</v>
      </c>
      <c r="E57" s="16">
        <f>C57*D57</f>
        <v>506.08</v>
      </c>
      <c r="F57" s="16">
        <f>C57+E57</f>
        <v>6832.08</v>
      </c>
    </row>
    <row r="58" spans="1:6" ht="15.75" thickBot="1" x14ac:dyDescent="0.3">
      <c r="A58" s="9"/>
      <c r="B58" s="6"/>
      <c r="C58" s="17"/>
      <c r="D58" s="6"/>
      <c r="E58" s="17"/>
      <c r="F58" s="21"/>
    </row>
    <row r="59" spans="1:6" ht="15.75" thickBot="1" x14ac:dyDescent="0.3">
      <c r="A59" s="2"/>
      <c r="B59" s="10" t="s">
        <v>29</v>
      </c>
      <c r="C59" s="18">
        <f>SUM(C56:C58)</f>
        <v>27042.49</v>
      </c>
      <c r="D59" s="10"/>
      <c r="E59" s="18">
        <f>SUM(E56:E58)</f>
        <v>2163.3992000000003</v>
      </c>
      <c r="F59" s="22">
        <f>SUM(F56:F58)</f>
        <v>29205.889200000005</v>
      </c>
    </row>
    <row r="60" spans="1:6" ht="15.75" x14ac:dyDescent="0.25">
      <c r="A60" s="13"/>
      <c r="B60" s="14"/>
      <c r="C60" s="19"/>
      <c r="D60" s="14"/>
      <c r="E60" s="19"/>
      <c r="F60" s="19"/>
    </row>
    <row r="61" spans="1:6" ht="16.5" thickBot="1" x14ac:dyDescent="0.3">
      <c r="A61" s="11" t="s">
        <v>30</v>
      </c>
      <c r="B61" s="11"/>
      <c r="C61" s="11"/>
      <c r="D61" s="11"/>
      <c r="E61" s="11"/>
      <c r="F61" s="11"/>
    </row>
    <row r="62" spans="1:6" ht="29.25" thickBot="1" x14ac:dyDescent="0.3">
      <c r="A62" s="2" t="s">
        <v>1</v>
      </c>
      <c r="B62" s="3" t="s">
        <v>2</v>
      </c>
      <c r="C62" s="15" t="s">
        <v>3</v>
      </c>
      <c r="D62" s="4" t="s">
        <v>4</v>
      </c>
      <c r="E62" s="15" t="s">
        <v>5</v>
      </c>
      <c r="F62" s="15" t="s">
        <v>6</v>
      </c>
    </row>
    <row r="63" spans="1:6" ht="15.75" thickBot="1" x14ac:dyDescent="0.3">
      <c r="A63" s="12">
        <v>8</v>
      </c>
      <c r="B63" s="5" t="s">
        <v>31</v>
      </c>
      <c r="C63" s="16"/>
      <c r="D63" s="5"/>
      <c r="E63" s="16"/>
      <c r="F63" s="16"/>
    </row>
    <row r="64" spans="1:6" ht="15.75" thickBot="1" x14ac:dyDescent="0.3">
      <c r="A64" s="12"/>
      <c r="B64" s="5" t="s">
        <v>8</v>
      </c>
      <c r="C64" s="16">
        <v>10080.76</v>
      </c>
      <c r="D64" s="8">
        <v>0.08</v>
      </c>
      <c r="E64" s="16">
        <f>C64*D64</f>
        <v>806.46080000000006</v>
      </c>
      <c r="F64" s="16">
        <f>C64+E64</f>
        <v>10887.220800000001</v>
      </c>
    </row>
    <row r="65" spans="1:6" ht="15.75" thickBot="1" x14ac:dyDescent="0.3">
      <c r="A65" s="12"/>
      <c r="B65" s="5" t="s">
        <v>9</v>
      </c>
      <c r="C65" s="16">
        <v>6326</v>
      </c>
      <c r="D65" s="8">
        <v>0.08</v>
      </c>
      <c r="E65" s="16">
        <f>C65*D65</f>
        <v>506.08</v>
      </c>
      <c r="F65" s="16">
        <f>C65+E65</f>
        <v>6832.08</v>
      </c>
    </row>
    <row r="66" spans="1:6" ht="15.75" thickBot="1" x14ac:dyDescent="0.3">
      <c r="A66" s="9"/>
      <c r="B66" s="6"/>
      <c r="C66" s="17"/>
      <c r="D66" s="6"/>
      <c r="E66" s="17"/>
      <c r="F66" s="21"/>
    </row>
    <row r="67" spans="1:6" ht="15.75" thickBot="1" x14ac:dyDescent="0.3">
      <c r="A67" s="2"/>
      <c r="B67" s="10" t="s">
        <v>32</v>
      </c>
      <c r="C67" s="18">
        <f>SUM(C64:C66)</f>
        <v>16406.760000000002</v>
      </c>
      <c r="D67" s="10"/>
      <c r="E67" s="18">
        <f>SUM(E64:E66)</f>
        <v>1312.5408</v>
      </c>
      <c r="F67" s="22">
        <f>SUM(F64:F66)</f>
        <v>17719.300800000001</v>
      </c>
    </row>
    <row r="68" spans="1:6" ht="15.75" x14ac:dyDescent="0.25">
      <c r="A68" s="13"/>
      <c r="B68" s="14"/>
      <c r="C68" s="19"/>
      <c r="D68" s="14"/>
      <c r="E68" s="19"/>
      <c r="F68" s="19"/>
    </row>
    <row r="69" spans="1:6" ht="16.5" thickBot="1" x14ac:dyDescent="0.3">
      <c r="A69" s="11" t="s">
        <v>33</v>
      </c>
      <c r="B69" s="11"/>
      <c r="C69" s="11"/>
      <c r="D69" s="11"/>
      <c r="E69" s="11"/>
      <c r="F69" s="11"/>
    </row>
    <row r="70" spans="1:6" ht="29.25" thickBot="1" x14ac:dyDescent="0.3">
      <c r="A70" s="2" t="s">
        <v>1</v>
      </c>
      <c r="B70" s="3" t="s">
        <v>2</v>
      </c>
      <c r="C70" s="15" t="s">
        <v>3</v>
      </c>
      <c r="D70" s="4" t="s">
        <v>4</v>
      </c>
      <c r="E70" s="15" t="s">
        <v>5</v>
      </c>
      <c r="F70" s="15" t="s">
        <v>6</v>
      </c>
    </row>
    <row r="71" spans="1:6" ht="15.75" thickBot="1" x14ac:dyDescent="0.3">
      <c r="A71" s="12">
        <v>9</v>
      </c>
      <c r="B71" s="5" t="s">
        <v>34</v>
      </c>
      <c r="C71" s="16"/>
      <c r="D71" s="7"/>
      <c r="E71" s="16"/>
      <c r="F71" s="16"/>
    </row>
    <row r="72" spans="1:6" ht="15.75" thickBot="1" x14ac:dyDescent="0.3">
      <c r="A72" s="12"/>
      <c r="B72" s="5" t="s">
        <v>8</v>
      </c>
      <c r="C72" s="16">
        <v>22270.52</v>
      </c>
      <c r="D72" s="8">
        <v>0.08</v>
      </c>
      <c r="E72" s="16">
        <f>C72*D72</f>
        <v>1781.6416000000002</v>
      </c>
      <c r="F72" s="16">
        <f>C72+E72</f>
        <v>24052.161599999999</v>
      </c>
    </row>
    <row r="73" spans="1:6" ht="15.75" thickBot="1" x14ac:dyDescent="0.3">
      <c r="A73" s="12"/>
      <c r="B73" s="5" t="s">
        <v>9</v>
      </c>
      <c r="C73" s="16">
        <v>5909</v>
      </c>
      <c r="D73" s="8">
        <v>0.08</v>
      </c>
      <c r="E73" s="16">
        <f>C73*D73</f>
        <v>472.72</v>
      </c>
      <c r="F73" s="16">
        <f>C73+E73</f>
        <v>6381.72</v>
      </c>
    </row>
    <row r="74" spans="1:6" ht="15.75" thickBot="1" x14ac:dyDescent="0.3">
      <c r="A74" s="9"/>
      <c r="B74" s="6"/>
      <c r="C74" s="17"/>
      <c r="D74" s="6"/>
      <c r="E74" s="17"/>
      <c r="F74" s="21"/>
    </row>
    <row r="75" spans="1:6" ht="15.75" thickBot="1" x14ac:dyDescent="0.3">
      <c r="A75" s="2"/>
      <c r="B75" s="10" t="s">
        <v>35</v>
      </c>
      <c r="C75" s="18">
        <f>SUM(C72:C74)</f>
        <v>28179.52</v>
      </c>
      <c r="D75" s="10"/>
      <c r="E75" s="18">
        <f>SUM(E72:E74)</f>
        <v>2254.3616000000002</v>
      </c>
      <c r="F75" s="22">
        <f>SUM(F72:F74)</f>
        <v>30433.881600000001</v>
      </c>
    </row>
    <row r="76" spans="1:6" ht="15.75" x14ac:dyDescent="0.25">
      <c r="A76" s="13"/>
      <c r="B76" s="14"/>
      <c r="C76" s="19"/>
      <c r="D76" s="14"/>
      <c r="E76" s="19"/>
      <c r="F76" s="19"/>
    </row>
    <row r="77" spans="1:6" ht="16.5" thickBot="1" x14ac:dyDescent="0.3">
      <c r="A77" s="11" t="s">
        <v>36</v>
      </c>
      <c r="B77" s="11"/>
      <c r="C77" s="11"/>
      <c r="D77" s="11"/>
      <c r="E77" s="11"/>
      <c r="F77" s="11"/>
    </row>
    <row r="78" spans="1:6" ht="29.25" thickBot="1" x14ac:dyDescent="0.3">
      <c r="A78" s="2" t="s">
        <v>1</v>
      </c>
      <c r="B78" s="3" t="s">
        <v>2</v>
      </c>
      <c r="C78" s="15" t="s">
        <v>3</v>
      </c>
      <c r="D78" s="4" t="s">
        <v>4</v>
      </c>
      <c r="E78" s="15" t="s">
        <v>5</v>
      </c>
      <c r="F78" s="15" t="s">
        <v>6</v>
      </c>
    </row>
    <row r="79" spans="1:6" ht="15.75" thickBot="1" x14ac:dyDescent="0.3">
      <c r="A79" s="12">
        <v>10</v>
      </c>
      <c r="B79" s="5" t="s">
        <v>37</v>
      </c>
      <c r="C79" s="16"/>
      <c r="D79" s="7"/>
      <c r="E79" s="16"/>
      <c r="F79" s="16"/>
    </row>
    <row r="80" spans="1:6" ht="15.75" thickBot="1" x14ac:dyDescent="0.3">
      <c r="A80" s="12"/>
      <c r="B80" s="5" t="s">
        <v>8</v>
      </c>
      <c r="C80" s="16">
        <v>17206</v>
      </c>
      <c r="D80" s="8">
        <v>0.08</v>
      </c>
      <c r="E80" s="16">
        <f>C80*D80</f>
        <v>1376.48</v>
      </c>
      <c r="F80" s="16">
        <f>C80+E80</f>
        <v>18582.48</v>
      </c>
    </row>
    <row r="81" spans="1:6" ht="15.75" thickBot="1" x14ac:dyDescent="0.3">
      <c r="A81" s="12"/>
      <c r="B81" s="5" t="s">
        <v>9</v>
      </c>
      <c r="C81" s="16">
        <v>5469</v>
      </c>
      <c r="D81" s="8">
        <v>0.08</v>
      </c>
      <c r="E81" s="16">
        <f>C81*D81</f>
        <v>437.52</v>
      </c>
      <c r="F81" s="16">
        <f>C81+E81</f>
        <v>5906.52</v>
      </c>
    </row>
    <row r="82" spans="1:6" ht="15.75" thickBot="1" x14ac:dyDescent="0.3">
      <c r="A82" s="9"/>
      <c r="B82" s="6"/>
      <c r="C82" s="17"/>
      <c r="D82" s="6"/>
      <c r="E82" s="17"/>
      <c r="F82" s="21"/>
    </row>
    <row r="83" spans="1:6" ht="15.75" thickBot="1" x14ac:dyDescent="0.3">
      <c r="A83" s="2"/>
      <c r="B83" s="10" t="s">
        <v>38</v>
      </c>
      <c r="C83" s="18">
        <f>SUM(C80:C82)</f>
        <v>22675</v>
      </c>
      <c r="D83" s="10"/>
      <c r="E83" s="18">
        <f>SUM(E80:E82)</f>
        <v>1814</v>
      </c>
      <c r="F83" s="22">
        <f>SUM(F80:F82)</f>
        <v>24489</v>
      </c>
    </row>
    <row r="84" spans="1:6" ht="15.75" x14ac:dyDescent="0.25">
      <c r="A84" s="13"/>
      <c r="B84" s="14"/>
      <c r="C84" s="19"/>
      <c r="D84" s="14"/>
      <c r="E84" s="19"/>
      <c r="F84" s="19"/>
    </row>
    <row r="85" spans="1:6" ht="16.5" thickBot="1" x14ac:dyDescent="0.3">
      <c r="A85" s="11" t="s">
        <v>39</v>
      </c>
      <c r="B85" s="11"/>
      <c r="C85" s="11"/>
      <c r="D85" s="11"/>
      <c r="E85" s="11"/>
      <c r="F85" s="11"/>
    </row>
    <row r="86" spans="1:6" ht="29.25" thickBot="1" x14ac:dyDescent="0.3">
      <c r="A86" s="2" t="s">
        <v>1</v>
      </c>
      <c r="B86" s="3" t="s">
        <v>2</v>
      </c>
      <c r="C86" s="15" t="s">
        <v>3</v>
      </c>
      <c r="D86" s="4" t="s">
        <v>4</v>
      </c>
      <c r="E86" s="15" t="s">
        <v>5</v>
      </c>
      <c r="F86" s="15" t="s">
        <v>6</v>
      </c>
    </row>
    <row r="87" spans="1:6" ht="15.75" thickBot="1" x14ac:dyDescent="0.3">
      <c r="A87" s="12">
        <v>11</v>
      </c>
      <c r="B87" s="5" t="s">
        <v>40</v>
      </c>
      <c r="C87" s="16"/>
      <c r="D87" s="7"/>
      <c r="E87" s="16"/>
      <c r="F87" s="16"/>
    </row>
    <row r="88" spans="1:6" ht="15.75" thickBot="1" x14ac:dyDescent="0.3">
      <c r="A88" s="12"/>
      <c r="B88" s="5" t="s">
        <v>8</v>
      </c>
      <c r="C88" s="16">
        <v>10960.22</v>
      </c>
      <c r="D88" s="8">
        <v>0.08</v>
      </c>
      <c r="E88" s="16">
        <f>C88*D88</f>
        <v>876.81759999999997</v>
      </c>
      <c r="F88" s="16">
        <f>C88+E88</f>
        <v>11837.0376</v>
      </c>
    </row>
    <row r="89" spans="1:6" ht="15.75" thickBot="1" x14ac:dyDescent="0.3">
      <c r="A89" s="12"/>
      <c r="B89" s="5" t="s">
        <v>9</v>
      </c>
      <c r="C89" s="16">
        <v>4131</v>
      </c>
      <c r="D89" s="8">
        <v>0.08</v>
      </c>
      <c r="E89" s="16">
        <f>C89*D89</f>
        <v>330.48</v>
      </c>
      <c r="F89" s="16">
        <f>C89+E89</f>
        <v>4461.4799999999996</v>
      </c>
    </row>
    <row r="90" spans="1:6" ht="15.75" thickBot="1" x14ac:dyDescent="0.3">
      <c r="A90" s="9"/>
      <c r="B90" s="6"/>
      <c r="C90" s="17"/>
      <c r="D90" s="6"/>
      <c r="E90" s="17"/>
      <c r="F90" s="21"/>
    </row>
    <row r="91" spans="1:6" ht="15.75" thickBot="1" x14ac:dyDescent="0.3">
      <c r="A91" s="2"/>
      <c r="B91" s="10" t="s">
        <v>41</v>
      </c>
      <c r="C91" s="18">
        <f>SUM(C88:C90)</f>
        <v>15091.22</v>
      </c>
      <c r="D91" s="10"/>
      <c r="E91" s="18">
        <f>SUM(E88:E90)</f>
        <v>1207.2975999999999</v>
      </c>
      <c r="F91" s="22">
        <f>SUM(F88:F90)</f>
        <v>16298.517599999999</v>
      </c>
    </row>
    <row r="92" spans="1:6" ht="15.75" x14ac:dyDescent="0.25">
      <c r="A92" s="13"/>
      <c r="B92" s="14"/>
      <c r="C92" s="19"/>
      <c r="D92" s="14"/>
      <c r="E92" s="19"/>
      <c r="F92" s="19"/>
    </row>
    <row r="93" spans="1:6" ht="16.5" thickBot="1" x14ac:dyDescent="0.3">
      <c r="A93" s="11" t="s">
        <v>42</v>
      </c>
      <c r="B93" s="11"/>
      <c r="C93" s="11"/>
      <c r="D93" s="11"/>
      <c r="E93" s="11"/>
      <c r="F93" s="11"/>
    </row>
    <row r="94" spans="1:6" ht="29.25" thickBot="1" x14ac:dyDescent="0.3">
      <c r="A94" s="2" t="s">
        <v>1</v>
      </c>
      <c r="B94" s="3" t="s">
        <v>2</v>
      </c>
      <c r="C94" s="15" t="s">
        <v>3</v>
      </c>
      <c r="D94" s="4" t="s">
        <v>4</v>
      </c>
      <c r="E94" s="15" t="s">
        <v>5</v>
      </c>
      <c r="F94" s="15" t="s">
        <v>6</v>
      </c>
    </row>
    <row r="95" spans="1:6" ht="15.75" thickBot="1" x14ac:dyDescent="0.3">
      <c r="A95" s="12">
        <v>12</v>
      </c>
      <c r="B95" s="5" t="s">
        <v>43</v>
      </c>
      <c r="C95" s="16"/>
      <c r="D95" s="5"/>
      <c r="E95" s="16"/>
      <c r="F95" s="16"/>
    </row>
    <row r="96" spans="1:6" ht="15.75" thickBot="1" x14ac:dyDescent="0.3">
      <c r="A96" s="12"/>
      <c r="B96" s="5" t="s">
        <v>8</v>
      </c>
      <c r="C96" s="16">
        <v>45191.78</v>
      </c>
      <c r="D96" s="8">
        <v>0.08</v>
      </c>
      <c r="E96" s="16">
        <f>C96*D96</f>
        <v>3615.3424</v>
      </c>
      <c r="F96" s="16">
        <f>C96+E96</f>
        <v>48807.1224</v>
      </c>
    </row>
    <row r="97" spans="1:6" ht="15.75" thickBot="1" x14ac:dyDescent="0.3">
      <c r="A97" s="12"/>
      <c r="B97" s="5" t="s">
        <v>9</v>
      </c>
      <c r="C97" s="16">
        <v>4080</v>
      </c>
      <c r="D97" s="8">
        <v>0.08</v>
      </c>
      <c r="E97" s="16">
        <f>C97*D97</f>
        <v>326.40000000000003</v>
      </c>
      <c r="F97" s="16">
        <f>C97+E97</f>
        <v>4406.3999999999996</v>
      </c>
    </row>
    <row r="98" spans="1:6" ht="15.75" thickBot="1" x14ac:dyDescent="0.3">
      <c r="A98" s="9"/>
      <c r="B98" s="6"/>
      <c r="C98" s="17"/>
      <c r="D98" s="6"/>
      <c r="E98" s="17"/>
      <c r="F98" s="21"/>
    </row>
    <row r="99" spans="1:6" ht="15.75" thickBot="1" x14ac:dyDescent="0.3">
      <c r="A99" s="2"/>
      <c r="B99" s="10" t="s">
        <v>44</v>
      </c>
      <c r="C99" s="18">
        <f>SUM(C96:C98)</f>
        <v>49271.78</v>
      </c>
      <c r="D99" s="10"/>
      <c r="E99" s="18">
        <f>SUM(E96:E98)</f>
        <v>3941.7424000000001</v>
      </c>
      <c r="F99" s="22">
        <f>SUM(F96:F98)</f>
        <v>53213.522400000002</v>
      </c>
    </row>
    <row r="100" spans="1:6" ht="15.75" x14ac:dyDescent="0.25">
      <c r="A100" s="13"/>
      <c r="B100" s="14"/>
      <c r="C100" s="19"/>
      <c r="D100" s="14"/>
      <c r="E100" s="19"/>
      <c r="F100" s="19"/>
    </row>
    <row r="101" spans="1:6" ht="16.5" thickBot="1" x14ac:dyDescent="0.3">
      <c r="A101" s="11" t="s">
        <v>45</v>
      </c>
      <c r="B101" s="11"/>
      <c r="C101" s="11"/>
      <c r="D101" s="11"/>
      <c r="E101" s="11"/>
      <c r="F101" s="11"/>
    </row>
    <row r="102" spans="1:6" ht="29.25" thickBot="1" x14ac:dyDescent="0.3">
      <c r="A102" s="2" t="s">
        <v>1</v>
      </c>
      <c r="B102" s="3" t="s">
        <v>2</v>
      </c>
      <c r="C102" s="15" t="s">
        <v>3</v>
      </c>
      <c r="D102" s="4" t="s">
        <v>4</v>
      </c>
      <c r="E102" s="15" t="s">
        <v>5</v>
      </c>
      <c r="F102" s="15" t="s">
        <v>6</v>
      </c>
    </row>
    <row r="103" spans="1:6" ht="15.75" thickBot="1" x14ac:dyDescent="0.3">
      <c r="A103" s="12">
        <v>13</v>
      </c>
      <c r="B103" s="5" t="s">
        <v>46</v>
      </c>
      <c r="C103" s="16"/>
      <c r="D103" s="7"/>
      <c r="E103" s="16"/>
      <c r="F103" s="16"/>
    </row>
    <row r="104" spans="1:6" ht="15.75" thickBot="1" x14ac:dyDescent="0.3">
      <c r="A104" s="12"/>
      <c r="B104" s="5" t="s">
        <v>8</v>
      </c>
      <c r="C104" s="16">
        <v>21729.9</v>
      </c>
      <c r="D104" s="8">
        <v>0.08</v>
      </c>
      <c r="E104" s="16">
        <f>C104*D104</f>
        <v>1738.3920000000001</v>
      </c>
      <c r="F104" s="16">
        <f>C104+E104</f>
        <v>23468.292000000001</v>
      </c>
    </row>
    <row r="105" spans="1:6" ht="15.75" thickBot="1" x14ac:dyDescent="0.3">
      <c r="A105" s="12"/>
      <c r="B105" s="5" t="s">
        <v>9</v>
      </c>
      <c r="C105" s="16">
        <v>3347</v>
      </c>
      <c r="D105" s="8">
        <v>0.08</v>
      </c>
      <c r="E105" s="16">
        <f>C105*D105</f>
        <v>267.76</v>
      </c>
      <c r="F105" s="16">
        <f>C105+E105</f>
        <v>3614.76</v>
      </c>
    </row>
    <row r="106" spans="1:6" ht="15.75" thickBot="1" x14ac:dyDescent="0.3">
      <c r="A106" s="9"/>
      <c r="B106" s="6"/>
      <c r="C106" s="17"/>
      <c r="D106" s="6"/>
      <c r="E106" s="17"/>
      <c r="F106" s="21"/>
    </row>
    <row r="107" spans="1:6" ht="15.75" thickBot="1" x14ac:dyDescent="0.3">
      <c r="A107" s="2"/>
      <c r="B107" s="10" t="s">
        <v>47</v>
      </c>
      <c r="C107" s="18">
        <f>SUM(C104:C106)</f>
        <v>25076.9</v>
      </c>
      <c r="D107" s="10"/>
      <c r="E107" s="18">
        <f>SUM(E104:E106)</f>
        <v>2006.152</v>
      </c>
      <c r="F107" s="22">
        <f>SUM(F104:F106)</f>
        <v>27083.052000000003</v>
      </c>
    </row>
    <row r="108" spans="1:6" ht="15.75" x14ac:dyDescent="0.25">
      <c r="A108" s="13"/>
      <c r="B108" s="14"/>
      <c r="C108" s="19"/>
      <c r="D108" s="14"/>
      <c r="E108" s="19"/>
      <c r="F108" s="19"/>
    </row>
    <row r="109" spans="1:6" ht="16.5" thickBot="1" x14ac:dyDescent="0.3">
      <c r="A109" s="11" t="s">
        <v>48</v>
      </c>
      <c r="B109" s="11"/>
      <c r="C109" s="11"/>
      <c r="D109" s="11"/>
      <c r="E109" s="11"/>
      <c r="F109" s="11"/>
    </row>
    <row r="110" spans="1:6" ht="29.25" thickBot="1" x14ac:dyDescent="0.3">
      <c r="A110" s="2" t="s">
        <v>1</v>
      </c>
      <c r="B110" s="3" t="s">
        <v>2</v>
      </c>
      <c r="C110" s="15" t="s">
        <v>3</v>
      </c>
      <c r="D110" s="4" t="s">
        <v>4</v>
      </c>
      <c r="E110" s="15" t="s">
        <v>5</v>
      </c>
      <c r="F110" s="15" t="s">
        <v>6</v>
      </c>
    </row>
    <row r="111" spans="1:6" ht="15.75" thickBot="1" x14ac:dyDescent="0.3">
      <c r="A111" s="12">
        <v>14</v>
      </c>
      <c r="B111" s="5" t="s">
        <v>49</v>
      </c>
      <c r="C111" s="16"/>
      <c r="D111" s="7"/>
      <c r="E111" s="16"/>
      <c r="F111" s="16"/>
    </row>
    <row r="112" spans="1:6" ht="15.75" thickBot="1" x14ac:dyDescent="0.3">
      <c r="A112" s="12"/>
      <c r="B112" s="5" t="s">
        <v>8</v>
      </c>
      <c r="C112" s="16">
        <v>24901.7</v>
      </c>
      <c r="D112" s="8">
        <v>0.08</v>
      </c>
      <c r="E112" s="16">
        <f>C112*D112</f>
        <v>1992.1360000000002</v>
      </c>
      <c r="F112" s="16">
        <f>C112+E112</f>
        <v>26893.835999999999</v>
      </c>
    </row>
    <row r="113" spans="1:6" ht="15.75" thickBot="1" x14ac:dyDescent="0.3">
      <c r="A113" s="12"/>
      <c r="B113" s="5" t="s">
        <v>9</v>
      </c>
      <c r="C113" s="16">
        <v>4402</v>
      </c>
      <c r="D113" s="8">
        <v>0.08</v>
      </c>
      <c r="E113" s="16">
        <f>C113*D113</f>
        <v>352.16</v>
      </c>
      <c r="F113" s="16">
        <f>C113+E113</f>
        <v>4754.16</v>
      </c>
    </row>
    <row r="114" spans="1:6" ht="15.75" thickBot="1" x14ac:dyDescent="0.3">
      <c r="A114" s="9"/>
      <c r="B114" s="6"/>
      <c r="C114" s="17"/>
      <c r="D114" s="6"/>
      <c r="E114" s="17"/>
      <c r="F114" s="21"/>
    </row>
    <row r="115" spans="1:6" ht="15.75" thickBot="1" x14ac:dyDescent="0.3">
      <c r="A115" s="2"/>
      <c r="B115" s="10" t="s">
        <v>50</v>
      </c>
      <c r="C115" s="18">
        <f>SUM(C112:C114)</f>
        <v>29303.7</v>
      </c>
      <c r="D115" s="10"/>
      <c r="E115" s="18">
        <f>SUM(E112:E114)</f>
        <v>2344.2960000000003</v>
      </c>
      <c r="F115" s="22">
        <f>SUM(F112:F114)</f>
        <v>31647.995999999999</v>
      </c>
    </row>
    <row r="116" spans="1:6" ht="16.5" thickBot="1" x14ac:dyDescent="0.3">
      <c r="A116" s="1"/>
    </row>
    <row r="117" spans="1:6" ht="15.75" thickBot="1" x14ac:dyDescent="0.3">
      <c r="B117" s="23" t="s">
        <v>51</v>
      </c>
      <c r="C117" s="24">
        <f>SUM(C8,C17,C26,C35,C43,C51,C59,C67,C75,C83,C91,C99,C107,C115)</f>
        <v>372688.54</v>
      </c>
      <c r="D117" s="25"/>
      <c r="E117" s="24">
        <f t="shared" ref="E117:F117" si="8">SUM(E8,E17,E26,E35,E43,E51,E59,E67,E75,E83,E91,E99,E107,E115)</f>
        <v>29815.083200000001</v>
      </c>
      <c r="F117" s="26">
        <f t="shared" si="8"/>
        <v>402503.62320000009</v>
      </c>
    </row>
  </sheetData>
  <mergeCells count="14">
    <mergeCell ref="A101:F101"/>
    <mergeCell ref="A109:F109"/>
    <mergeCell ref="A53:F53"/>
    <mergeCell ref="A61:F61"/>
    <mergeCell ref="A69:F69"/>
    <mergeCell ref="A77:F77"/>
    <mergeCell ref="A85:F85"/>
    <mergeCell ref="A93:F93"/>
    <mergeCell ref="A1:F1"/>
    <mergeCell ref="A10:F10"/>
    <mergeCell ref="A19:F19"/>
    <mergeCell ref="A28:F28"/>
    <mergeCell ref="A37:F37"/>
    <mergeCell ref="A45:F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2022-05-17T07:36:42Z</cp:lastPrinted>
  <dcterms:created xsi:type="dcterms:W3CDTF">2022-05-17T06:31:29Z</dcterms:created>
  <dcterms:modified xsi:type="dcterms:W3CDTF">2022-05-17T07:51:07Z</dcterms:modified>
</cp:coreProperties>
</file>