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Kosztorysy\"/>
    </mc:Choice>
  </mc:AlternateContent>
  <bookViews>
    <workbookView xWindow="0" yWindow="0" windowWidth="23040" windowHeight="8535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L57" i="1" l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K56" i="1"/>
  <c r="L56" i="1" s="1"/>
  <c r="K53" i="1"/>
  <c r="L53" i="1" s="1"/>
  <c r="K48" i="1"/>
  <c r="L48" i="1" s="1"/>
  <c r="K43" i="1"/>
  <c r="L43" i="1" s="1"/>
  <c r="K38" i="1"/>
  <c r="L38" i="1" s="1"/>
  <c r="I56" i="1"/>
  <c r="I53" i="1"/>
  <c r="I48" i="1"/>
  <c r="I43" i="1"/>
  <c r="I38" i="1"/>
  <c r="I33" i="1"/>
  <c r="F97" i="1" s="1"/>
  <c r="K33" i="1" l="1"/>
  <c r="L33" i="1" s="1"/>
  <c r="F98" i="1" s="1"/>
  <c r="I26" i="1" s="1"/>
</calcChain>
</file>

<file path=xl/sharedStrings.xml><?xml version="1.0" encoding="utf-8"?>
<sst xmlns="http://schemas.openxmlformats.org/spreadsheetml/2006/main" count="282" uniqueCount="178">
  <si>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</si>
  <si>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</si>
  <si>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</si>
  <si>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</si>
  <si>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</si>
  <si>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</si>
  <si>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</si>
  <si>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</si>
  <si>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</si>
  <si>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</si>
  <si>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</si>
  <si>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</si>
  <si>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</si>
  <si>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</si>
  <si>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</si>
  <si>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</si>
  <si>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</si>
  <si>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</si>
  <si>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</si>
  <si>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</si>
  <si>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</si>
  <si>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</si>
  <si>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</si>
  <si>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</si>
  <si>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</si>
  <si>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</si>
  <si>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</si>
  <si>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27</t>
  </si>
  <si>
    <t>OPR-PSPAL</t>
  </si>
  <si>
    <t>Opryski środkami ochrony roślin opryskiwaczem plecakowym z napędem spalinowym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</si>
  <si>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</si>
  <si>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</si>
  <si>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</si>
  <si>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</si>
  <si>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</si>
  <si>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</si>
  <si>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</si>
  <si>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</si>
  <si>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</si>
  <si>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</si>
  <si>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</si>
  <si>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</si>
  <si>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</si>
  <si>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>TSZT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</si>
  <si>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</si>
  <si>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</si>
  <si>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</si>
  <si>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</si>
  <si>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</si>
  <si>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</si>
  <si>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</si>
  <si>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</si>
  <si>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</si>
  <si>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</si>
  <si>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</si>
  <si>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</si>
  <si>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</si>
  <si>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</si>
  <si>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</si>
  <si>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</si>
  <si>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</si>
  <si>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</si>
  <si>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</si>
  <si>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</si>
  <si>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</si>
  <si>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</si>
  <si>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</si>
  <si>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</si>
  <si>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</si>
  <si>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</si>
  <si>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</si>
  <si>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</si>
  <si>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</si>
  <si>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</si>
  <si>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</si>
  <si>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</si>
  <si>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</si>
  <si>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</si>
  <si>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</si>
  <si>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</si>
  <si>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</si>
  <si>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</si>
  <si>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</si>
  <si>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</si>
  <si>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</si>
  <si>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</si>
  <si>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</si>
  <si>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</si>
  <si>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</si>
  <si>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</si>
  <si>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</si>
  <si>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</si>
  <si>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</si>
  <si>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</si>
  <si>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</si>
  <si>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</si>
  <si>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</si>
  <si>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</si>
  <si>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</si>
  <si>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</si>
  <si>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</si>
  <si>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</si>
  <si>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</si>
  <si>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</si>
  <si>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</si>
  <si>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</si>
  <si>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</si>
  <si>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</si>
  <si>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</si>
  <si>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</si>
  <si>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</si>
  <si>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</si>
  <si>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</si>
  <si>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</si>
  <si>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</si>
  <si>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</si>
  <si>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</si>
  <si>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</si>
  <si>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</si>
  <si>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</si>
  <si>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</si>
  <si>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</si>
  <si>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</si>
  <si>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</si>
  <si>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</si>
  <si>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</si>
  <si>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</si>
  <si>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</si>
  <si>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</si>
  <si>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</si>
  <si>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</si>
  <si>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</si>
  <si>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</si>
  <si>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</si>
  <si>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</si>
  <si>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</si>
  <si>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</si>
  <si>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</si>
  <si>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</si>
  <si>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</si>
  <si>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</si>
  <si>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</si>
  <si>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</si>
  <si>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</si>
  <si>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</si>
  <si>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</si>
  <si>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</si>
  <si>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</si>
  <si>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</si>
  <si>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</si>
  <si>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</si>
  <si>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</si>
  <si>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</si>
  <si>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</si>
  <si>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</si>
  <si>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Odpowiadając na ogłoszenie o przetargu nieograniczonym na „Wykonywanie usług z zakresu gospodarki leśnej na terenie Nadleśnictwa Dobrzejewice w roku 2023''  składamy niniejszym ofertę na pakiet 06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</si>
  <si>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</si>
  <si>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</si>
  <si>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</si>
  <si>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</si>
  <si>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</si>
  <si>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</si>
  <si>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</si>
  <si>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</si>
  <si>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</si>
  <si>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</si>
  <si>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</si>
  <si>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</si>
  <si>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</si>
  <si>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</si>
  <si>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</si>
  <si>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</si>
  <si>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</si>
  <si>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Wartość całkowita brutto 
w PLN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</si>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</sst>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7"/>
  <sheetViews>
    <sheetView tabSelected="1" workbookViewId="0">
      <selection activeCell="B26" sqref="B26:L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147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5" s="1" customFormat="1" ht="2.65" customHeight="1" x14ac:dyDescent="0.2">
      <c r="B4" s="19"/>
      <c r="C4" s="19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5" s="1" customFormat="1" ht="28.9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5" s="1" customFormat="1" ht="2.65" customHeight="1" x14ac:dyDescent="0.2">
      <c r="B6" s="19"/>
      <c r="C6" s="19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5" s="1" customFormat="1" ht="28.9" customHeigh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5" s="1" customFormat="1" ht="5.25" customHeight="1" x14ac:dyDescent="0.2">
      <c r="B8" s="19"/>
      <c r="C8" s="19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5" s="1" customFormat="1" ht="4.1500000000000004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5" s="1" customFormat="1" ht="6.95" customHeight="1" x14ac:dyDescent="0.2">
      <c r="B10" s="20" t="s">
        <v>148</v>
      </c>
      <c r="C10" s="20"/>
      <c r="D10" s="20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5" s="1" customFormat="1" ht="12.4" customHeight="1" x14ac:dyDescent="0.2">
      <c r="B11" s="20"/>
      <c r="C11" s="20"/>
      <c r="D11" s="20"/>
      <c r="E11" s="18"/>
      <c r="F11" s="18"/>
      <c r="G11" s="21" t="s">
        <v>149</v>
      </c>
      <c r="H11" s="21"/>
      <c r="I11" s="21"/>
      <c r="J11" s="21"/>
      <c r="K11" s="21"/>
      <c r="L11" s="21"/>
      <c r="M11" s="21"/>
      <c r="N11" s="21"/>
    </row>
    <row r="12" spans="2:15" s="1" customFormat="1" ht="7.9" customHeight="1" x14ac:dyDescent="0.2">
      <c r="B12" s="18"/>
      <c r="C12" s="18"/>
      <c r="D12" s="18"/>
      <c r="E12" s="18"/>
      <c r="F12" s="18"/>
      <c r="G12" s="21"/>
      <c r="H12" s="21"/>
      <c r="I12" s="21"/>
      <c r="J12" s="21"/>
      <c r="K12" s="21"/>
      <c r="L12" s="21"/>
      <c r="M12" s="21"/>
      <c r="N12" s="21"/>
    </row>
    <row r="13" spans="2:15" s="1" customFormat="1" ht="20.25" customHeight="1" x14ac:dyDescent="0.2"/>
    <row r="14" spans="2:15" s="1" customFormat="1" ht="24" customHeight="1" x14ac:dyDescent="0.2">
      <c r="E14" s="14" t="s">
        <v>150</v>
      </c>
      <c r="F14" s="14"/>
      <c r="G14" s="14"/>
    </row>
    <row r="15" spans="2:15" s="1" customFormat="1" ht="43.15" customHeight="1" x14ac:dyDescent="0.2"/>
    <row r="16" spans="2:15" s="1" customFormat="1" ht="20.65" customHeight="1" x14ac:dyDescent="0.2">
      <c r="B16" s="17" t="s">
        <v>151</v>
      </c>
      <c r="C16" s="17"/>
    </row>
    <row r="17" spans="2:13" s="1" customFormat="1" ht="2.65" customHeight="1" x14ac:dyDescent="0.2"/>
    <row r="18" spans="2:13" s="1" customFormat="1" ht="20.65" customHeight="1" x14ac:dyDescent="0.2">
      <c r="B18" s="17" t="s">
        <v>152</v>
      </c>
      <c r="C18" s="17"/>
    </row>
    <row r="19" spans="2:13" s="1" customFormat="1" ht="2.65" customHeight="1" x14ac:dyDescent="0.2"/>
    <row r="20" spans="2:13" s="1" customFormat="1" ht="20.65" customHeight="1" x14ac:dyDescent="0.2">
      <c r="B20" s="17" t="s">
        <v>153</v>
      </c>
      <c r="C20" s="17"/>
    </row>
    <row r="21" spans="2:13" s="1" customFormat="1" ht="2.65" customHeight="1" x14ac:dyDescent="0.2"/>
    <row r="22" spans="2:13" s="1" customFormat="1" ht="20.65" customHeight="1" x14ac:dyDescent="0.2">
      <c r="B22" s="17" t="s">
        <v>154</v>
      </c>
      <c r="C22" s="17"/>
    </row>
    <row r="23" spans="2:13" s="1" customFormat="1" ht="34.700000000000003" customHeight="1" x14ac:dyDescent="0.2"/>
    <row r="24" spans="2:13" s="1" customFormat="1" ht="50.1" customHeight="1" x14ac:dyDescent="0.2">
      <c r="B24" s="16" t="s">
        <v>155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3" s="1" customFormat="1" ht="2.65" customHeight="1" x14ac:dyDescent="0.2"/>
    <row r="26" spans="2:13" s="1" customFormat="1" ht="14.25" x14ac:dyDescent="0.2">
      <c r="B26" s="22" t="s">
        <v>170</v>
      </c>
      <c r="C26" s="23"/>
      <c r="D26" s="23"/>
      <c r="E26" s="23"/>
      <c r="F26" s="23"/>
      <c r="G26" s="23"/>
      <c r="H26" s="23"/>
      <c r="I26" s="30">
        <f>F98</f>
        <v>0</v>
      </c>
      <c r="J26" s="30"/>
      <c r="K26" s="23" t="s">
        <v>171</v>
      </c>
      <c r="L26" s="23"/>
    </row>
    <row r="27" spans="2:13" s="1" customFormat="1" ht="29.25" customHeight="1" x14ac:dyDescent="0.2">
      <c r="B27" s="24" t="s">
        <v>172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3" s="1" customFormat="1" ht="28.9" customHeight="1" x14ac:dyDescent="0.2"/>
    <row r="29" spans="2:13" s="1" customFormat="1" ht="3.2" customHeight="1" x14ac:dyDescent="0.2"/>
    <row r="30" spans="2:13" s="1" customFormat="1" ht="18.2" customHeight="1" x14ac:dyDescent="0.2">
      <c r="B30" s="12" t="s">
        <v>156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2:13" s="1" customFormat="1" ht="5.25" customHeight="1" x14ac:dyDescent="0.2"/>
    <row r="32" spans="2:13" s="1" customFormat="1" ht="45.4" customHeight="1" x14ac:dyDescent="0.2">
      <c r="B32" s="2" t="s">
        <v>0</v>
      </c>
      <c r="C32" s="9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9" t="s">
        <v>7</v>
      </c>
      <c r="J32" s="4" t="s">
        <v>8</v>
      </c>
      <c r="K32" s="4" t="s">
        <v>9</v>
      </c>
      <c r="L32" s="11" t="s">
        <v>173</v>
      </c>
      <c r="M32" s="11"/>
    </row>
    <row r="33" spans="2:13" s="1" customFormat="1" ht="19.7" customHeight="1" x14ac:dyDescent="0.2">
      <c r="B33" s="5">
        <v>1</v>
      </c>
      <c r="C33" s="6" t="s">
        <v>10</v>
      </c>
      <c r="D33" s="6" t="s">
        <v>11</v>
      </c>
      <c r="E33" s="7" t="s">
        <v>12</v>
      </c>
      <c r="F33" s="6" t="s">
        <v>13</v>
      </c>
      <c r="G33" s="8">
        <v>2803</v>
      </c>
      <c r="H33" s="25"/>
      <c r="I33" s="26">
        <f>G33*H33</f>
        <v>0</v>
      </c>
      <c r="J33" s="5">
        <v>8</v>
      </c>
      <c r="K33" s="26">
        <f>ROUND(I33*J33/100,2)</f>
        <v>0</v>
      </c>
      <c r="L33" s="27">
        <f>I33+K33</f>
        <v>0</v>
      </c>
      <c r="M33" s="28"/>
    </row>
    <row r="34" spans="2:13" s="1" customFormat="1" ht="3.2" customHeight="1" x14ac:dyDescent="0.2"/>
    <row r="35" spans="2:13" s="1" customFormat="1" ht="18.2" customHeight="1" x14ac:dyDescent="0.2">
      <c r="B35" s="12" t="s">
        <v>157</v>
      </c>
      <c r="C35" s="12"/>
      <c r="D35" s="12"/>
      <c r="E35" s="12"/>
      <c r="F35" s="12"/>
      <c r="G35" s="12"/>
      <c r="H35" s="12"/>
      <c r="I35" s="12"/>
      <c r="J35" s="12"/>
      <c r="K35" s="12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1" t="s">
        <v>173</v>
      </c>
      <c r="M37" s="11"/>
    </row>
    <row r="38" spans="2:13" s="1" customFormat="1" ht="19.7" customHeight="1" x14ac:dyDescent="0.2">
      <c r="B38" s="5">
        <v>2</v>
      </c>
      <c r="C38" s="6" t="s">
        <v>10</v>
      </c>
      <c r="D38" s="6" t="s">
        <v>11</v>
      </c>
      <c r="E38" s="7" t="s">
        <v>12</v>
      </c>
      <c r="F38" s="6" t="s">
        <v>13</v>
      </c>
      <c r="G38" s="8">
        <v>1360</v>
      </c>
      <c r="H38" s="25"/>
      <c r="I38" s="26">
        <f>G38*H38</f>
        <v>0</v>
      </c>
      <c r="J38" s="5">
        <v>8</v>
      </c>
      <c r="K38" s="26">
        <f>ROUND(I38*J38/100,2)</f>
        <v>0</v>
      </c>
      <c r="L38" s="27">
        <f>I38+K38</f>
        <v>0</v>
      </c>
      <c r="M38" s="28"/>
    </row>
    <row r="39" spans="2:13" s="1" customFormat="1" ht="3.2" customHeight="1" x14ac:dyDescent="0.2"/>
    <row r="40" spans="2:13" s="1" customFormat="1" ht="18.2" customHeight="1" x14ac:dyDescent="0.2">
      <c r="B40" s="12" t="s">
        <v>158</v>
      </c>
      <c r="C40" s="12"/>
      <c r="D40" s="12"/>
      <c r="E40" s="12"/>
      <c r="F40" s="12"/>
      <c r="G40" s="12"/>
      <c r="H40" s="12"/>
      <c r="I40" s="12"/>
      <c r="J40" s="12"/>
      <c r="K40" s="12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1" t="s">
        <v>173</v>
      </c>
      <c r="M42" s="11"/>
    </row>
    <row r="43" spans="2:13" s="1" customFormat="1" ht="19.7" customHeight="1" x14ac:dyDescent="0.2">
      <c r="B43" s="5">
        <v>3</v>
      </c>
      <c r="C43" s="6" t="s">
        <v>10</v>
      </c>
      <c r="D43" s="6" t="s">
        <v>11</v>
      </c>
      <c r="E43" s="7" t="s">
        <v>12</v>
      </c>
      <c r="F43" s="6" t="s">
        <v>13</v>
      </c>
      <c r="G43" s="8">
        <v>7193</v>
      </c>
      <c r="H43" s="25"/>
      <c r="I43" s="26">
        <f>G43*H43</f>
        <v>0</v>
      </c>
      <c r="J43" s="5">
        <v>8</v>
      </c>
      <c r="K43" s="26">
        <f>ROUND(I43*J43/100,2)</f>
        <v>0</v>
      </c>
      <c r="L43" s="27">
        <f>I43+K43</f>
        <v>0</v>
      </c>
      <c r="M43" s="28"/>
    </row>
    <row r="44" spans="2:13" s="1" customFormat="1" ht="3.2" customHeight="1" x14ac:dyDescent="0.2"/>
    <row r="45" spans="2:13" s="1" customFormat="1" ht="18.2" customHeight="1" x14ac:dyDescent="0.2">
      <c r="B45" s="12" t="s">
        <v>159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1" t="s">
        <v>173</v>
      </c>
      <c r="M47" s="11"/>
    </row>
    <row r="48" spans="2:13" s="1" customFormat="1" ht="19.7" customHeight="1" x14ac:dyDescent="0.2">
      <c r="B48" s="5">
        <v>4</v>
      </c>
      <c r="C48" s="6" t="s">
        <v>10</v>
      </c>
      <c r="D48" s="6" t="s">
        <v>11</v>
      </c>
      <c r="E48" s="7" t="s">
        <v>12</v>
      </c>
      <c r="F48" s="6" t="s">
        <v>13</v>
      </c>
      <c r="G48" s="8">
        <v>667</v>
      </c>
      <c r="H48" s="25"/>
      <c r="I48" s="26">
        <f>G48*H48</f>
        <v>0</v>
      </c>
      <c r="J48" s="5">
        <v>8</v>
      </c>
      <c r="K48" s="26">
        <f>ROUND(I48*J48/100,2)</f>
        <v>0</v>
      </c>
      <c r="L48" s="27">
        <f>I48+K48</f>
        <v>0</v>
      </c>
      <c r="M48" s="28"/>
    </row>
    <row r="49" spans="2:13" s="1" customFormat="1" ht="3.2" customHeight="1" x14ac:dyDescent="0.2"/>
    <row r="50" spans="2:13" s="1" customFormat="1" ht="18.2" customHeight="1" x14ac:dyDescent="0.2">
      <c r="B50" s="12" t="s">
        <v>160</v>
      </c>
      <c r="C50" s="12"/>
      <c r="D50" s="12"/>
      <c r="E50" s="12"/>
      <c r="F50" s="12"/>
      <c r="G50" s="12"/>
      <c r="H50" s="12"/>
      <c r="I50" s="12"/>
      <c r="J50" s="12"/>
      <c r="K50" s="12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1" t="s">
        <v>173</v>
      </c>
      <c r="M52" s="11"/>
    </row>
    <row r="53" spans="2:13" s="1" customFormat="1" ht="19.7" customHeight="1" x14ac:dyDescent="0.2">
      <c r="B53" s="5">
        <v>5</v>
      </c>
      <c r="C53" s="6" t="s">
        <v>10</v>
      </c>
      <c r="D53" s="6" t="s">
        <v>11</v>
      </c>
      <c r="E53" s="7" t="s">
        <v>12</v>
      </c>
      <c r="F53" s="6" t="s">
        <v>13</v>
      </c>
      <c r="G53" s="8">
        <v>1358</v>
      </c>
      <c r="H53" s="25"/>
      <c r="I53" s="26">
        <f>G53*H53</f>
        <v>0</v>
      </c>
      <c r="J53" s="5">
        <v>8</v>
      </c>
      <c r="K53" s="26">
        <f>ROUND(I53*J53/100,2)</f>
        <v>0</v>
      </c>
      <c r="L53" s="27">
        <f>I53+K53</f>
        <v>0</v>
      </c>
      <c r="M53" s="28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1" t="s">
        <v>173</v>
      </c>
      <c r="M55" s="11"/>
    </row>
    <row r="56" spans="2:13" s="1" customFormat="1" ht="49.15" customHeight="1" x14ac:dyDescent="0.2">
      <c r="B56" s="5">
        <v>6</v>
      </c>
      <c r="C56" s="6" t="s">
        <v>14</v>
      </c>
      <c r="D56" s="6" t="s">
        <v>15</v>
      </c>
      <c r="E56" s="7" t="s">
        <v>16</v>
      </c>
      <c r="F56" s="6" t="s">
        <v>17</v>
      </c>
      <c r="G56" s="8">
        <v>17.079999999999998</v>
      </c>
      <c r="H56" s="25"/>
      <c r="I56" s="26">
        <f>G56*H56</f>
        <v>0</v>
      </c>
      <c r="J56" s="5">
        <v>8</v>
      </c>
      <c r="K56" s="26">
        <f>ROUND(I56*J56/100,2)</f>
        <v>0</v>
      </c>
      <c r="L56" s="27">
        <f>I56+K56</f>
        <v>0</v>
      </c>
      <c r="M56" s="28"/>
    </row>
    <row r="57" spans="2:13" s="1" customFormat="1" ht="28.9" customHeight="1" x14ac:dyDescent="0.2">
      <c r="B57" s="5">
        <v>7</v>
      </c>
      <c r="C57" s="6" t="s">
        <v>18</v>
      </c>
      <c r="D57" s="6" t="s">
        <v>19</v>
      </c>
      <c r="E57" s="7" t="s">
        <v>20</v>
      </c>
      <c r="F57" s="6" t="s">
        <v>17</v>
      </c>
      <c r="G57" s="8">
        <v>14.13</v>
      </c>
      <c r="H57" s="25"/>
      <c r="I57" s="26">
        <f t="shared" ref="I57:I95" si="0">G57*H57</f>
        <v>0</v>
      </c>
      <c r="J57" s="5">
        <v>8</v>
      </c>
      <c r="K57" s="26">
        <f t="shared" ref="K57:K95" si="1">ROUND(I57*J57/100,2)</f>
        <v>0</v>
      </c>
      <c r="L57" s="27">
        <f t="shared" ref="L57:L95" si="2">I57+K57</f>
        <v>0</v>
      </c>
      <c r="M57" s="28"/>
    </row>
    <row r="58" spans="2:13" s="1" customFormat="1" ht="19.7" customHeight="1" x14ac:dyDescent="0.2">
      <c r="B58" s="5">
        <v>8</v>
      </c>
      <c r="C58" s="6" t="s">
        <v>21</v>
      </c>
      <c r="D58" s="6" t="s">
        <v>22</v>
      </c>
      <c r="E58" s="7" t="s">
        <v>23</v>
      </c>
      <c r="F58" s="6" t="s">
        <v>17</v>
      </c>
      <c r="G58" s="8">
        <v>20.07</v>
      </c>
      <c r="H58" s="25"/>
      <c r="I58" s="26">
        <f t="shared" si="0"/>
        <v>0</v>
      </c>
      <c r="J58" s="5">
        <v>8</v>
      </c>
      <c r="K58" s="26">
        <f t="shared" si="1"/>
        <v>0</v>
      </c>
      <c r="L58" s="27">
        <f t="shared" si="2"/>
        <v>0</v>
      </c>
      <c r="M58" s="28"/>
    </row>
    <row r="59" spans="2:13" s="1" customFormat="1" ht="19.7" customHeight="1" x14ac:dyDescent="0.2">
      <c r="B59" s="5">
        <v>9</v>
      </c>
      <c r="C59" s="6" t="s">
        <v>24</v>
      </c>
      <c r="D59" s="6" t="s">
        <v>25</v>
      </c>
      <c r="E59" s="7" t="s">
        <v>26</v>
      </c>
      <c r="F59" s="6" t="s">
        <v>17</v>
      </c>
      <c r="G59" s="8">
        <v>7.97</v>
      </c>
      <c r="H59" s="25"/>
      <c r="I59" s="26">
        <f t="shared" si="0"/>
        <v>0</v>
      </c>
      <c r="J59" s="5">
        <v>8</v>
      </c>
      <c r="K59" s="26">
        <f t="shared" si="1"/>
        <v>0</v>
      </c>
      <c r="L59" s="27">
        <f t="shared" si="2"/>
        <v>0</v>
      </c>
      <c r="M59" s="28"/>
    </row>
    <row r="60" spans="2:13" s="1" customFormat="1" ht="28.9" customHeight="1" x14ac:dyDescent="0.2">
      <c r="B60" s="5">
        <v>10</v>
      </c>
      <c r="C60" s="6" t="s">
        <v>27</v>
      </c>
      <c r="D60" s="6" t="s">
        <v>28</v>
      </c>
      <c r="E60" s="7" t="s">
        <v>29</v>
      </c>
      <c r="F60" s="6" t="s">
        <v>17</v>
      </c>
      <c r="G60" s="8">
        <v>11.1</v>
      </c>
      <c r="H60" s="25"/>
      <c r="I60" s="26">
        <f t="shared" si="0"/>
        <v>0</v>
      </c>
      <c r="J60" s="5">
        <v>8</v>
      </c>
      <c r="K60" s="26">
        <f t="shared" si="1"/>
        <v>0</v>
      </c>
      <c r="L60" s="27">
        <f t="shared" si="2"/>
        <v>0</v>
      </c>
      <c r="M60" s="28"/>
    </row>
    <row r="61" spans="2:13" s="1" customFormat="1" ht="28.9" customHeight="1" x14ac:dyDescent="0.2">
      <c r="B61" s="5">
        <v>11</v>
      </c>
      <c r="C61" s="6" t="s">
        <v>30</v>
      </c>
      <c r="D61" s="6" t="s">
        <v>31</v>
      </c>
      <c r="E61" s="7" t="s">
        <v>32</v>
      </c>
      <c r="F61" s="6" t="s">
        <v>33</v>
      </c>
      <c r="G61" s="8">
        <v>69.59</v>
      </c>
      <c r="H61" s="25"/>
      <c r="I61" s="26">
        <f t="shared" si="0"/>
        <v>0</v>
      </c>
      <c r="J61" s="5">
        <v>8</v>
      </c>
      <c r="K61" s="26">
        <f t="shared" si="1"/>
        <v>0</v>
      </c>
      <c r="L61" s="27">
        <f t="shared" si="2"/>
        <v>0</v>
      </c>
      <c r="M61" s="28"/>
    </row>
    <row r="62" spans="2:13" s="1" customFormat="1" ht="28.9" customHeight="1" x14ac:dyDescent="0.2">
      <c r="B62" s="5">
        <v>12</v>
      </c>
      <c r="C62" s="6" t="s">
        <v>34</v>
      </c>
      <c r="D62" s="6" t="s">
        <v>35</v>
      </c>
      <c r="E62" s="7" t="s">
        <v>36</v>
      </c>
      <c r="F62" s="6" t="s">
        <v>33</v>
      </c>
      <c r="G62" s="8">
        <v>22.52</v>
      </c>
      <c r="H62" s="25"/>
      <c r="I62" s="26">
        <f t="shared" si="0"/>
        <v>0</v>
      </c>
      <c r="J62" s="5">
        <v>8</v>
      </c>
      <c r="K62" s="26">
        <f t="shared" si="1"/>
        <v>0</v>
      </c>
      <c r="L62" s="27">
        <f t="shared" si="2"/>
        <v>0</v>
      </c>
      <c r="M62" s="28"/>
    </row>
    <row r="63" spans="2:13" s="1" customFormat="1" ht="19.7" customHeight="1" x14ac:dyDescent="0.2">
      <c r="B63" s="5">
        <v>13</v>
      </c>
      <c r="C63" s="6" t="s">
        <v>37</v>
      </c>
      <c r="D63" s="6" t="s">
        <v>38</v>
      </c>
      <c r="E63" s="7" t="s">
        <v>39</v>
      </c>
      <c r="F63" s="6" t="s">
        <v>33</v>
      </c>
      <c r="G63" s="8">
        <v>19.98</v>
      </c>
      <c r="H63" s="25"/>
      <c r="I63" s="26">
        <f t="shared" si="0"/>
        <v>0</v>
      </c>
      <c r="J63" s="5">
        <v>8</v>
      </c>
      <c r="K63" s="26">
        <f t="shared" si="1"/>
        <v>0</v>
      </c>
      <c r="L63" s="27">
        <f t="shared" si="2"/>
        <v>0</v>
      </c>
      <c r="M63" s="28"/>
    </row>
    <row r="64" spans="2:13" s="1" customFormat="1" ht="19.7" customHeight="1" x14ac:dyDescent="0.2">
      <c r="B64" s="5">
        <v>14</v>
      </c>
      <c r="C64" s="6" t="s">
        <v>40</v>
      </c>
      <c r="D64" s="6" t="s">
        <v>41</v>
      </c>
      <c r="E64" s="7" t="s">
        <v>42</v>
      </c>
      <c r="F64" s="6" t="s">
        <v>43</v>
      </c>
      <c r="G64" s="8">
        <v>1.6</v>
      </c>
      <c r="H64" s="25"/>
      <c r="I64" s="26">
        <f t="shared" si="0"/>
        <v>0</v>
      </c>
      <c r="J64" s="5">
        <v>8</v>
      </c>
      <c r="K64" s="26">
        <f t="shared" si="1"/>
        <v>0</v>
      </c>
      <c r="L64" s="27">
        <f t="shared" si="2"/>
        <v>0</v>
      </c>
      <c r="M64" s="28"/>
    </row>
    <row r="65" spans="2:13" s="1" customFormat="1" ht="28.9" customHeight="1" x14ac:dyDescent="0.2">
      <c r="B65" s="5">
        <v>15</v>
      </c>
      <c r="C65" s="6" t="s">
        <v>44</v>
      </c>
      <c r="D65" s="6" t="s">
        <v>45</v>
      </c>
      <c r="E65" s="7" t="s">
        <v>46</v>
      </c>
      <c r="F65" s="6" t="s">
        <v>43</v>
      </c>
      <c r="G65" s="8">
        <v>0.4</v>
      </c>
      <c r="H65" s="25"/>
      <c r="I65" s="26">
        <f t="shared" si="0"/>
        <v>0</v>
      </c>
      <c r="J65" s="5">
        <v>8</v>
      </c>
      <c r="K65" s="26">
        <f t="shared" si="1"/>
        <v>0</v>
      </c>
      <c r="L65" s="27">
        <f t="shared" si="2"/>
        <v>0</v>
      </c>
      <c r="M65" s="28"/>
    </row>
    <row r="66" spans="2:13" s="1" customFormat="1" ht="19.7" customHeight="1" x14ac:dyDescent="0.2">
      <c r="B66" s="5">
        <v>16</v>
      </c>
      <c r="C66" s="6" t="s">
        <v>47</v>
      </c>
      <c r="D66" s="6" t="s">
        <v>48</v>
      </c>
      <c r="E66" s="7" t="s">
        <v>49</v>
      </c>
      <c r="F66" s="6" t="s">
        <v>43</v>
      </c>
      <c r="G66" s="8">
        <v>132.19999999999999</v>
      </c>
      <c r="H66" s="25"/>
      <c r="I66" s="26">
        <f t="shared" si="0"/>
        <v>0</v>
      </c>
      <c r="J66" s="5">
        <v>8</v>
      </c>
      <c r="K66" s="26">
        <f t="shared" si="1"/>
        <v>0</v>
      </c>
      <c r="L66" s="27">
        <f t="shared" si="2"/>
        <v>0</v>
      </c>
      <c r="M66" s="28"/>
    </row>
    <row r="67" spans="2:13" s="1" customFormat="1" ht="28.9" customHeight="1" x14ac:dyDescent="0.2">
      <c r="B67" s="5">
        <v>17</v>
      </c>
      <c r="C67" s="6" t="s">
        <v>50</v>
      </c>
      <c r="D67" s="6" t="s">
        <v>51</v>
      </c>
      <c r="E67" s="7" t="s">
        <v>52</v>
      </c>
      <c r="F67" s="6" t="s">
        <v>43</v>
      </c>
      <c r="G67" s="8">
        <v>21.96</v>
      </c>
      <c r="H67" s="25"/>
      <c r="I67" s="26">
        <f t="shared" si="0"/>
        <v>0</v>
      </c>
      <c r="J67" s="5">
        <v>8</v>
      </c>
      <c r="K67" s="26">
        <f t="shared" si="1"/>
        <v>0</v>
      </c>
      <c r="L67" s="27">
        <f t="shared" si="2"/>
        <v>0</v>
      </c>
      <c r="M67" s="28"/>
    </row>
    <row r="68" spans="2:13" s="1" customFormat="1" ht="19.7" customHeight="1" x14ac:dyDescent="0.2">
      <c r="B68" s="5">
        <v>18</v>
      </c>
      <c r="C68" s="6" t="s">
        <v>53</v>
      </c>
      <c r="D68" s="6" t="s">
        <v>54</v>
      </c>
      <c r="E68" s="7" t="s">
        <v>55</v>
      </c>
      <c r="F68" s="6" t="s">
        <v>43</v>
      </c>
      <c r="G68" s="8">
        <v>156.16</v>
      </c>
      <c r="H68" s="25"/>
      <c r="I68" s="26">
        <f t="shared" si="0"/>
        <v>0</v>
      </c>
      <c r="J68" s="5">
        <v>8</v>
      </c>
      <c r="K68" s="26">
        <f t="shared" si="1"/>
        <v>0</v>
      </c>
      <c r="L68" s="27">
        <f t="shared" si="2"/>
        <v>0</v>
      </c>
      <c r="M68" s="28"/>
    </row>
    <row r="69" spans="2:13" s="1" customFormat="1" ht="28.9" customHeight="1" x14ac:dyDescent="0.2">
      <c r="B69" s="5">
        <v>19</v>
      </c>
      <c r="C69" s="6" t="s">
        <v>56</v>
      </c>
      <c r="D69" s="6" t="s">
        <v>57</v>
      </c>
      <c r="E69" s="7" t="s">
        <v>58</v>
      </c>
      <c r="F69" s="6" t="s">
        <v>17</v>
      </c>
      <c r="G69" s="8">
        <v>15.24</v>
      </c>
      <c r="H69" s="25"/>
      <c r="I69" s="26">
        <f t="shared" si="0"/>
        <v>0</v>
      </c>
      <c r="J69" s="5">
        <v>8</v>
      </c>
      <c r="K69" s="26">
        <f t="shared" si="1"/>
        <v>0</v>
      </c>
      <c r="L69" s="27">
        <f t="shared" si="2"/>
        <v>0</v>
      </c>
      <c r="M69" s="28"/>
    </row>
    <row r="70" spans="2:13" s="1" customFormat="1" ht="28.9" customHeight="1" x14ac:dyDescent="0.2">
      <c r="B70" s="5">
        <v>20</v>
      </c>
      <c r="C70" s="6" t="s">
        <v>59</v>
      </c>
      <c r="D70" s="6" t="s">
        <v>60</v>
      </c>
      <c r="E70" s="7" t="s">
        <v>61</v>
      </c>
      <c r="F70" s="6" t="s">
        <v>17</v>
      </c>
      <c r="G70" s="8">
        <v>36.549999999999997</v>
      </c>
      <c r="H70" s="25"/>
      <c r="I70" s="26">
        <f t="shared" si="0"/>
        <v>0</v>
      </c>
      <c r="J70" s="5">
        <v>8</v>
      </c>
      <c r="K70" s="26">
        <f t="shared" si="1"/>
        <v>0</v>
      </c>
      <c r="L70" s="27">
        <f t="shared" si="2"/>
        <v>0</v>
      </c>
      <c r="M70" s="28"/>
    </row>
    <row r="71" spans="2:13" s="1" customFormat="1" ht="28.9" customHeight="1" x14ac:dyDescent="0.2">
      <c r="B71" s="5">
        <v>21</v>
      </c>
      <c r="C71" s="6" t="s">
        <v>62</v>
      </c>
      <c r="D71" s="6" t="s">
        <v>63</v>
      </c>
      <c r="E71" s="7" t="s">
        <v>64</v>
      </c>
      <c r="F71" s="6" t="s">
        <v>17</v>
      </c>
      <c r="G71" s="8">
        <v>31.2</v>
      </c>
      <c r="H71" s="25"/>
      <c r="I71" s="26">
        <f t="shared" si="0"/>
        <v>0</v>
      </c>
      <c r="J71" s="5">
        <v>8</v>
      </c>
      <c r="K71" s="26">
        <f t="shared" si="1"/>
        <v>0</v>
      </c>
      <c r="L71" s="27">
        <f t="shared" si="2"/>
        <v>0</v>
      </c>
      <c r="M71" s="28"/>
    </row>
    <row r="72" spans="2:13" s="1" customFormat="1" ht="19.7" customHeight="1" x14ac:dyDescent="0.2">
      <c r="B72" s="5">
        <v>22</v>
      </c>
      <c r="C72" s="6" t="s">
        <v>65</v>
      </c>
      <c r="D72" s="6" t="s">
        <v>66</v>
      </c>
      <c r="E72" s="7" t="s">
        <v>67</v>
      </c>
      <c r="F72" s="6" t="s">
        <v>17</v>
      </c>
      <c r="G72" s="8">
        <v>56.66</v>
      </c>
      <c r="H72" s="25"/>
      <c r="I72" s="26">
        <f t="shared" si="0"/>
        <v>0</v>
      </c>
      <c r="J72" s="5">
        <v>8</v>
      </c>
      <c r="K72" s="26">
        <f t="shared" si="1"/>
        <v>0</v>
      </c>
      <c r="L72" s="27">
        <f t="shared" si="2"/>
        <v>0</v>
      </c>
      <c r="M72" s="28"/>
    </row>
    <row r="73" spans="2:13" s="1" customFormat="1" ht="19.7" customHeight="1" x14ac:dyDescent="0.2">
      <c r="B73" s="5">
        <v>23</v>
      </c>
      <c r="C73" s="6" t="s">
        <v>68</v>
      </c>
      <c r="D73" s="6" t="s">
        <v>69</v>
      </c>
      <c r="E73" s="7" t="s">
        <v>70</v>
      </c>
      <c r="F73" s="6" t="s">
        <v>17</v>
      </c>
      <c r="G73" s="8">
        <v>30.18</v>
      </c>
      <c r="H73" s="25"/>
      <c r="I73" s="26">
        <f t="shared" si="0"/>
        <v>0</v>
      </c>
      <c r="J73" s="5">
        <v>8</v>
      </c>
      <c r="K73" s="26">
        <f t="shared" si="1"/>
        <v>0</v>
      </c>
      <c r="L73" s="27">
        <f t="shared" si="2"/>
        <v>0</v>
      </c>
      <c r="M73" s="28"/>
    </row>
    <row r="74" spans="2:13" s="1" customFormat="1" ht="19.7" customHeight="1" x14ac:dyDescent="0.2">
      <c r="B74" s="5">
        <v>24</v>
      </c>
      <c r="C74" s="6" t="s">
        <v>71</v>
      </c>
      <c r="D74" s="6" t="s">
        <v>72</v>
      </c>
      <c r="E74" s="7" t="s">
        <v>73</v>
      </c>
      <c r="F74" s="6" t="s">
        <v>17</v>
      </c>
      <c r="G74" s="8">
        <v>45.74</v>
      </c>
      <c r="H74" s="25"/>
      <c r="I74" s="26">
        <f t="shared" si="0"/>
        <v>0</v>
      </c>
      <c r="J74" s="5">
        <v>8</v>
      </c>
      <c r="K74" s="26">
        <f t="shared" si="1"/>
        <v>0</v>
      </c>
      <c r="L74" s="27">
        <f t="shared" si="2"/>
        <v>0</v>
      </c>
      <c r="M74" s="28"/>
    </row>
    <row r="75" spans="2:13" s="1" customFormat="1" ht="28.9" customHeight="1" x14ac:dyDescent="0.2">
      <c r="B75" s="5">
        <v>25</v>
      </c>
      <c r="C75" s="6" t="s">
        <v>74</v>
      </c>
      <c r="D75" s="6" t="s">
        <v>75</v>
      </c>
      <c r="E75" s="7" t="s">
        <v>76</v>
      </c>
      <c r="F75" s="6" t="s">
        <v>17</v>
      </c>
      <c r="G75" s="8">
        <v>23.22</v>
      </c>
      <c r="H75" s="25"/>
      <c r="I75" s="26">
        <f t="shared" si="0"/>
        <v>0</v>
      </c>
      <c r="J75" s="5">
        <v>8</v>
      </c>
      <c r="K75" s="26">
        <f t="shared" si="1"/>
        <v>0</v>
      </c>
      <c r="L75" s="27">
        <f t="shared" si="2"/>
        <v>0</v>
      </c>
      <c r="M75" s="28"/>
    </row>
    <row r="76" spans="2:13" s="1" customFormat="1" ht="19.7" customHeight="1" x14ac:dyDescent="0.2">
      <c r="B76" s="5">
        <v>26</v>
      </c>
      <c r="C76" s="6" t="s">
        <v>77</v>
      </c>
      <c r="D76" s="6" t="s">
        <v>78</v>
      </c>
      <c r="E76" s="7" t="s">
        <v>79</v>
      </c>
      <c r="F76" s="6" t="s">
        <v>80</v>
      </c>
      <c r="G76" s="8">
        <v>40</v>
      </c>
      <c r="H76" s="25"/>
      <c r="I76" s="26">
        <f t="shared" si="0"/>
        <v>0</v>
      </c>
      <c r="J76" s="5">
        <v>8</v>
      </c>
      <c r="K76" s="26">
        <f t="shared" si="1"/>
        <v>0</v>
      </c>
      <c r="L76" s="27">
        <f t="shared" si="2"/>
        <v>0</v>
      </c>
      <c r="M76" s="28"/>
    </row>
    <row r="77" spans="2:13" s="1" customFormat="1" ht="19.7" customHeight="1" x14ac:dyDescent="0.2">
      <c r="B77" s="5">
        <v>27</v>
      </c>
      <c r="C77" s="6" t="s">
        <v>81</v>
      </c>
      <c r="D77" s="6" t="s">
        <v>82</v>
      </c>
      <c r="E77" s="7" t="s">
        <v>83</v>
      </c>
      <c r="F77" s="6" t="s">
        <v>80</v>
      </c>
      <c r="G77" s="8">
        <v>36</v>
      </c>
      <c r="H77" s="25"/>
      <c r="I77" s="26">
        <f t="shared" si="0"/>
        <v>0</v>
      </c>
      <c r="J77" s="5">
        <v>8</v>
      </c>
      <c r="K77" s="26">
        <f t="shared" si="1"/>
        <v>0</v>
      </c>
      <c r="L77" s="27">
        <f t="shared" si="2"/>
        <v>0</v>
      </c>
      <c r="M77" s="28"/>
    </row>
    <row r="78" spans="2:13" s="1" customFormat="1" ht="28.9" customHeight="1" x14ac:dyDescent="0.2">
      <c r="B78" s="5">
        <v>28</v>
      </c>
      <c r="C78" s="6" t="s">
        <v>84</v>
      </c>
      <c r="D78" s="6" t="s">
        <v>85</v>
      </c>
      <c r="E78" s="7" t="s">
        <v>86</v>
      </c>
      <c r="F78" s="6" t="s">
        <v>80</v>
      </c>
      <c r="G78" s="8">
        <v>16</v>
      </c>
      <c r="H78" s="25"/>
      <c r="I78" s="26">
        <f t="shared" si="0"/>
        <v>0</v>
      </c>
      <c r="J78" s="5">
        <v>8</v>
      </c>
      <c r="K78" s="26">
        <f t="shared" si="1"/>
        <v>0</v>
      </c>
      <c r="L78" s="27">
        <f t="shared" si="2"/>
        <v>0</v>
      </c>
      <c r="M78" s="28"/>
    </row>
    <row r="79" spans="2:13" s="1" customFormat="1" ht="19.7" customHeight="1" x14ac:dyDescent="0.2">
      <c r="B79" s="5">
        <v>29</v>
      </c>
      <c r="C79" s="6" t="s">
        <v>87</v>
      </c>
      <c r="D79" s="6" t="s">
        <v>88</v>
      </c>
      <c r="E79" s="7" t="s">
        <v>89</v>
      </c>
      <c r="F79" s="6" t="s">
        <v>90</v>
      </c>
      <c r="G79" s="8">
        <v>26.2</v>
      </c>
      <c r="H79" s="25"/>
      <c r="I79" s="26">
        <f t="shared" si="0"/>
        <v>0</v>
      </c>
      <c r="J79" s="5">
        <v>8</v>
      </c>
      <c r="K79" s="26">
        <f t="shared" si="1"/>
        <v>0</v>
      </c>
      <c r="L79" s="27">
        <f t="shared" si="2"/>
        <v>0</v>
      </c>
      <c r="M79" s="28"/>
    </row>
    <row r="80" spans="2:13" s="1" customFormat="1" ht="19.7" customHeight="1" x14ac:dyDescent="0.2">
      <c r="B80" s="5">
        <v>30</v>
      </c>
      <c r="C80" s="6" t="s">
        <v>91</v>
      </c>
      <c r="D80" s="6" t="s">
        <v>92</v>
      </c>
      <c r="E80" s="7" t="s">
        <v>93</v>
      </c>
      <c r="F80" s="6" t="s">
        <v>80</v>
      </c>
      <c r="G80" s="8">
        <v>535</v>
      </c>
      <c r="H80" s="25"/>
      <c r="I80" s="26">
        <f t="shared" si="0"/>
        <v>0</v>
      </c>
      <c r="J80" s="5">
        <v>23</v>
      </c>
      <c r="K80" s="26">
        <f t="shared" si="1"/>
        <v>0</v>
      </c>
      <c r="L80" s="27">
        <f t="shared" si="2"/>
        <v>0</v>
      </c>
      <c r="M80" s="28"/>
    </row>
    <row r="81" spans="2:13" s="1" customFormat="1" ht="19.7" customHeight="1" x14ac:dyDescent="0.2">
      <c r="B81" s="5">
        <v>31</v>
      </c>
      <c r="C81" s="6" t="s">
        <v>94</v>
      </c>
      <c r="D81" s="6" t="s">
        <v>95</v>
      </c>
      <c r="E81" s="7" t="s">
        <v>96</v>
      </c>
      <c r="F81" s="6" t="s">
        <v>90</v>
      </c>
      <c r="G81" s="8">
        <v>112.63</v>
      </c>
      <c r="H81" s="25"/>
      <c r="I81" s="26">
        <f t="shared" si="0"/>
        <v>0</v>
      </c>
      <c r="J81" s="5">
        <v>23</v>
      </c>
      <c r="K81" s="26">
        <f t="shared" si="1"/>
        <v>0</v>
      </c>
      <c r="L81" s="27">
        <f t="shared" si="2"/>
        <v>0</v>
      </c>
      <c r="M81" s="28"/>
    </row>
    <row r="82" spans="2:13" s="1" customFormat="1" ht="19.7" customHeight="1" x14ac:dyDescent="0.2">
      <c r="B82" s="5">
        <v>32</v>
      </c>
      <c r="C82" s="6" t="s">
        <v>97</v>
      </c>
      <c r="D82" s="6" t="s">
        <v>98</v>
      </c>
      <c r="E82" s="7" t="s">
        <v>99</v>
      </c>
      <c r="F82" s="6" t="s">
        <v>100</v>
      </c>
      <c r="G82" s="8">
        <v>300</v>
      </c>
      <c r="H82" s="25"/>
      <c r="I82" s="26">
        <f t="shared" si="0"/>
        <v>0</v>
      </c>
      <c r="J82" s="5">
        <v>23</v>
      </c>
      <c r="K82" s="26">
        <f t="shared" si="1"/>
        <v>0</v>
      </c>
      <c r="L82" s="27">
        <f t="shared" si="2"/>
        <v>0</v>
      </c>
      <c r="M82" s="28"/>
    </row>
    <row r="83" spans="2:13" s="1" customFormat="1" ht="19.7" customHeight="1" x14ac:dyDescent="0.2">
      <c r="B83" s="5">
        <v>33</v>
      </c>
      <c r="C83" s="6" t="s">
        <v>101</v>
      </c>
      <c r="D83" s="6" t="s">
        <v>102</v>
      </c>
      <c r="E83" s="7" t="s">
        <v>103</v>
      </c>
      <c r="F83" s="6" t="s">
        <v>104</v>
      </c>
      <c r="G83" s="8">
        <v>5</v>
      </c>
      <c r="H83" s="25"/>
      <c r="I83" s="26">
        <f t="shared" si="0"/>
        <v>0</v>
      </c>
      <c r="J83" s="5">
        <v>8</v>
      </c>
      <c r="K83" s="26">
        <f t="shared" si="1"/>
        <v>0</v>
      </c>
      <c r="L83" s="27">
        <f t="shared" si="2"/>
        <v>0</v>
      </c>
      <c r="M83" s="28"/>
    </row>
    <row r="84" spans="2:13" s="1" customFormat="1" ht="28.9" customHeight="1" x14ac:dyDescent="0.2">
      <c r="B84" s="5">
        <v>34</v>
      </c>
      <c r="C84" s="6" t="s">
        <v>105</v>
      </c>
      <c r="D84" s="6" t="s">
        <v>106</v>
      </c>
      <c r="E84" s="7" t="s">
        <v>107</v>
      </c>
      <c r="F84" s="6" t="s">
        <v>104</v>
      </c>
      <c r="G84" s="8">
        <v>5</v>
      </c>
      <c r="H84" s="25"/>
      <c r="I84" s="26">
        <f t="shared" si="0"/>
        <v>0</v>
      </c>
      <c r="J84" s="5">
        <v>8</v>
      </c>
      <c r="K84" s="26">
        <f t="shared" si="1"/>
        <v>0</v>
      </c>
      <c r="L84" s="27">
        <f t="shared" si="2"/>
        <v>0</v>
      </c>
      <c r="M84" s="28"/>
    </row>
    <row r="85" spans="2:13" s="1" customFormat="1" ht="28.9" customHeight="1" x14ac:dyDescent="0.2">
      <c r="B85" s="5">
        <v>35</v>
      </c>
      <c r="C85" s="6" t="s">
        <v>108</v>
      </c>
      <c r="D85" s="6" t="s">
        <v>109</v>
      </c>
      <c r="E85" s="7" t="s">
        <v>110</v>
      </c>
      <c r="F85" s="6" t="s">
        <v>80</v>
      </c>
      <c r="G85" s="8">
        <v>20</v>
      </c>
      <c r="H85" s="25"/>
      <c r="I85" s="26">
        <f t="shared" si="0"/>
        <v>0</v>
      </c>
      <c r="J85" s="5">
        <v>8</v>
      </c>
      <c r="K85" s="26">
        <f t="shared" si="1"/>
        <v>0</v>
      </c>
      <c r="L85" s="27">
        <f t="shared" si="2"/>
        <v>0</v>
      </c>
      <c r="M85" s="28"/>
    </row>
    <row r="86" spans="2:13" s="1" customFormat="1" ht="19.7" customHeight="1" x14ac:dyDescent="0.2">
      <c r="B86" s="5">
        <v>36</v>
      </c>
      <c r="C86" s="6" t="s">
        <v>111</v>
      </c>
      <c r="D86" s="6" t="s">
        <v>112</v>
      </c>
      <c r="E86" s="7" t="s">
        <v>113</v>
      </c>
      <c r="F86" s="6" t="s">
        <v>80</v>
      </c>
      <c r="G86" s="8">
        <v>50</v>
      </c>
      <c r="H86" s="25"/>
      <c r="I86" s="26">
        <f t="shared" si="0"/>
        <v>0</v>
      </c>
      <c r="J86" s="5">
        <v>8</v>
      </c>
      <c r="K86" s="26">
        <f t="shared" si="1"/>
        <v>0</v>
      </c>
      <c r="L86" s="27">
        <f t="shared" si="2"/>
        <v>0</v>
      </c>
      <c r="M86" s="28"/>
    </row>
    <row r="87" spans="2:13" s="1" customFormat="1" ht="28.9" customHeight="1" x14ac:dyDescent="0.2">
      <c r="B87" s="5">
        <v>37</v>
      </c>
      <c r="C87" s="6" t="s">
        <v>114</v>
      </c>
      <c r="D87" s="6" t="s">
        <v>115</v>
      </c>
      <c r="E87" s="7" t="s">
        <v>116</v>
      </c>
      <c r="F87" s="6" t="s">
        <v>80</v>
      </c>
      <c r="G87" s="8">
        <v>36</v>
      </c>
      <c r="H87" s="25"/>
      <c r="I87" s="26">
        <f t="shared" si="0"/>
        <v>0</v>
      </c>
      <c r="J87" s="5">
        <v>8</v>
      </c>
      <c r="K87" s="26">
        <f t="shared" si="1"/>
        <v>0</v>
      </c>
      <c r="L87" s="27">
        <f t="shared" si="2"/>
        <v>0</v>
      </c>
      <c r="M87" s="28"/>
    </row>
    <row r="88" spans="2:13" s="1" customFormat="1" ht="19.7" customHeight="1" x14ac:dyDescent="0.2">
      <c r="B88" s="5">
        <v>38</v>
      </c>
      <c r="C88" s="6" t="s">
        <v>117</v>
      </c>
      <c r="D88" s="6" t="s">
        <v>118</v>
      </c>
      <c r="E88" s="7" t="s">
        <v>119</v>
      </c>
      <c r="F88" s="6" t="s">
        <v>33</v>
      </c>
      <c r="G88" s="8">
        <v>1.06</v>
      </c>
      <c r="H88" s="25"/>
      <c r="I88" s="26">
        <f t="shared" si="0"/>
        <v>0</v>
      </c>
      <c r="J88" s="5">
        <v>8</v>
      </c>
      <c r="K88" s="26">
        <f t="shared" si="1"/>
        <v>0</v>
      </c>
      <c r="L88" s="27">
        <f t="shared" si="2"/>
        <v>0</v>
      </c>
      <c r="M88" s="28"/>
    </row>
    <row r="89" spans="2:13" s="1" customFormat="1" ht="28.9" customHeight="1" x14ac:dyDescent="0.2">
      <c r="B89" s="5">
        <v>39</v>
      </c>
      <c r="C89" s="6" t="s">
        <v>120</v>
      </c>
      <c r="D89" s="6" t="s">
        <v>121</v>
      </c>
      <c r="E89" s="7" t="s">
        <v>122</v>
      </c>
      <c r="F89" s="6" t="s">
        <v>100</v>
      </c>
      <c r="G89" s="8">
        <v>101</v>
      </c>
      <c r="H89" s="25"/>
      <c r="I89" s="26">
        <f t="shared" si="0"/>
        <v>0</v>
      </c>
      <c r="J89" s="5">
        <v>8</v>
      </c>
      <c r="K89" s="26">
        <f t="shared" si="1"/>
        <v>0</v>
      </c>
      <c r="L89" s="27">
        <f t="shared" si="2"/>
        <v>0</v>
      </c>
      <c r="M89" s="28"/>
    </row>
    <row r="90" spans="2:13" s="1" customFormat="1" ht="19.7" customHeight="1" x14ac:dyDescent="0.2">
      <c r="B90" s="5">
        <v>40</v>
      </c>
      <c r="C90" s="6" t="s">
        <v>123</v>
      </c>
      <c r="D90" s="6" t="s">
        <v>124</v>
      </c>
      <c r="E90" s="7" t="s">
        <v>125</v>
      </c>
      <c r="F90" s="6" t="s">
        <v>100</v>
      </c>
      <c r="G90" s="8">
        <v>657</v>
      </c>
      <c r="H90" s="25"/>
      <c r="I90" s="26">
        <f t="shared" si="0"/>
        <v>0</v>
      </c>
      <c r="J90" s="5">
        <v>8</v>
      </c>
      <c r="K90" s="26">
        <f t="shared" si="1"/>
        <v>0</v>
      </c>
      <c r="L90" s="27">
        <f t="shared" si="2"/>
        <v>0</v>
      </c>
      <c r="M90" s="28"/>
    </row>
    <row r="91" spans="2:13" s="1" customFormat="1" ht="19.7" customHeight="1" x14ac:dyDescent="0.2">
      <c r="B91" s="5">
        <v>41</v>
      </c>
      <c r="C91" s="6" t="s">
        <v>126</v>
      </c>
      <c r="D91" s="6" t="s">
        <v>127</v>
      </c>
      <c r="E91" s="7" t="s">
        <v>128</v>
      </c>
      <c r="F91" s="6" t="s">
        <v>100</v>
      </c>
      <c r="G91" s="8">
        <v>72</v>
      </c>
      <c r="H91" s="25"/>
      <c r="I91" s="26">
        <f t="shared" si="0"/>
        <v>0</v>
      </c>
      <c r="J91" s="5">
        <v>8</v>
      </c>
      <c r="K91" s="26">
        <f t="shared" si="1"/>
        <v>0</v>
      </c>
      <c r="L91" s="27">
        <f t="shared" si="2"/>
        <v>0</v>
      </c>
      <c r="M91" s="28"/>
    </row>
    <row r="92" spans="2:13" s="1" customFormat="1" ht="19.7" customHeight="1" x14ac:dyDescent="0.2">
      <c r="B92" s="5">
        <v>42</v>
      </c>
      <c r="C92" s="6" t="s">
        <v>129</v>
      </c>
      <c r="D92" s="6" t="s">
        <v>130</v>
      </c>
      <c r="E92" s="7" t="s">
        <v>131</v>
      </c>
      <c r="F92" s="6" t="s">
        <v>100</v>
      </c>
      <c r="G92" s="8">
        <v>16</v>
      </c>
      <c r="H92" s="25"/>
      <c r="I92" s="26">
        <f t="shared" si="0"/>
        <v>0</v>
      </c>
      <c r="J92" s="5">
        <v>8</v>
      </c>
      <c r="K92" s="26">
        <f t="shared" si="1"/>
        <v>0</v>
      </c>
      <c r="L92" s="27">
        <f t="shared" si="2"/>
        <v>0</v>
      </c>
      <c r="M92" s="28"/>
    </row>
    <row r="93" spans="2:13" s="1" customFormat="1" ht="19.7" customHeight="1" x14ac:dyDescent="0.2">
      <c r="B93" s="5">
        <v>43</v>
      </c>
      <c r="C93" s="6" t="s">
        <v>132</v>
      </c>
      <c r="D93" s="6" t="s">
        <v>133</v>
      </c>
      <c r="E93" s="7" t="s">
        <v>134</v>
      </c>
      <c r="F93" s="6" t="s">
        <v>100</v>
      </c>
      <c r="G93" s="8">
        <v>405</v>
      </c>
      <c r="H93" s="25"/>
      <c r="I93" s="26">
        <f t="shared" si="0"/>
        <v>0</v>
      </c>
      <c r="J93" s="5">
        <v>23</v>
      </c>
      <c r="K93" s="26">
        <f t="shared" si="1"/>
        <v>0</v>
      </c>
      <c r="L93" s="27">
        <f t="shared" si="2"/>
        <v>0</v>
      </c>
      <c r="M93" s="28"/>
    </row>
    <row r="94" spans="2:13" s="1" customFormat="1" ht="19.7" customHeight="1" x14ac:dyDescent="0.2">
      <c r="B94" s="5">
        <v>44</v>
      </c>
      <c r="C94" s="6" t="s">
        <v>135</v>
      </c>
      <c r="D94" s="6" t="s">
        <v>136</v>
      </c>
      <c r="E94" s="7" t="s">
        <v>137</v>
      </c>
      <c r="F94" s="6" t="s">
        <v>100</v>
      </c>
      <c r="G94" s="8">
        <v>96</v>
      </c>
      <c r="H94" s="25"/>
      <c r="I94" s="26">
        <f t="shared" si="0"/>
        <v>0</v>
      </c>
      <c r="J94" s="5">
        <v>8</v>
      </c>
      <c r="K94" s="26">
        <f t="shared" si="1"/>
        <v>0</v>
      </c>
      <c r="L94" s="27">
        <f t="shared" si="2"/>
        <v>0</v>
      </c>
      <c r="M94" s="28"/>
    </row>
    <row r="95" spans="2:13" s="1" customFormat="1" ht="19.7" customHeight="1" x14ac:dyDescent="0.2">
      <c r="B95" s="5">
        <v>45</v>
      </c>
      <c r="C95" s="6" t="s">
        <v>138</v>
      </c>
      <c r="D95" s="6" t="s">
        <v>139</v>
      </c>
      <c r="E95" s="7" t="s">
        <v>140</v>
      </c>
      <c r="F95" s="6" t="s">
        <v>100</v>
      </c>
      <c r="G95" s="8">
        <v>20</v>
      </c>
      <c r="H95" s="25"/>
      <c r="I95" s="26">
        <f t="shared" si="0"/>
        <v>0</v>
      </c>
      <c r="J95" s="5">
        <v>23</v>
      </c>
      <c r="K95" s="26">
        <f t="shared" si="1"/>
        <v>0</v>
      </c>
      <c r="L95" s="27">
        <f t="shared" si="2"/>
        <v>0</v>
      </c>
      <c r="M95" s="28"/>
    </row>
    <row r="96" spans="2:13" s="1" customFormat="1" ht="55.9" customHeight="1" x14ac:dyDescent="0.2"/>
    <row r="97" spans="2:14" s="1" customFormat="1" ht="21.4" customHeight="1" x14ac:dyDescent="0.2">
      <c r="B97" s="13" t="s">
        <v>141</v>
      </c>
      <c r="C97" s="13"/>
      <c r="D97" s="13"/>
      <c r="E97" s="13"/>
      <c r="F97" s="29">
        <f>I33+I38+I43+I48+I53+SUM(I56:I95)</f>
        <v>0</v>
      </c>
      <c r="G97" s="29"/>
      <c r="H97" s="29"/>
      <c r="I97" s="29"/>
      <c r="J97" s="29"/>
      <c r="K97" s="29"/>
      <c r="L97" s="29"/>
      <c r="M97" s="29"/>
    </row>
    <row r="98" spans="2:14" s="1" customFormat="1" ht="21.4" customHeight="1" x14ac:dyDescent="0.2">
      <c r="B98" s="13" t="s">
        <v>142</v>
      </c>
      <c r="C98" s="13"/>
      <c r="D98" s="13"/>
      <c r="E98" s="13"/>
      <c r="F98" s="29">
        <f>L33+L38+L43+L48+L53+SUM(L56:M95)</f>
        <v>0</v>
      </c>
      <c r="G98" s="29"/>
      <c r="H98" s="29"/>
      <c r="I98" s="29"/>
      <c r="J98" s="29"/>
      <c r="K98" s="29"/>
      <c r="L98" s="29"/>
      <c r="M98" s="29"/>
    </row>
    <row r="99" spans="2:14" s="1" customFormat="1" ht="11.1" customHeight="1" x14ac:dyDescent="0.2"/>
    <row r="100" spans="2:14" s="1" customFormat="1" ht="61.35" customHeight="1" x14ac:dyDescent="0.2">
      <c r="B100" s="31" t="s">
        <v>161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s="1" customFormat="1" ht="89.1" customHeight="1" x14ac:dyDescent="0.2">
      <c r="B102" s="31" t="s">
        <v>162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5.25" customHeight="1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2:14" s="1" customFormat="1" ht="89.1" customHeight="1" x14ac:dyDescent="0.2">
      <c r="B104" s="31" t="s">
        <v>174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1" customFormat="1" ht="5.25" customHeight="1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2:14" s="1" customFormat="1" ht="37.9" customHeight="1" x14ac:dyDescent="0.2">
      <c r="B106" s="32" t="s">
        <v>143</v>
      </c>
      <c r="C106" s="32"/>
      <c r="D106" s="32"/>
      <c r="E106" s="32"/>
      <c r="F106" s="33" t="s">
        <v>144</v>
      </c>
      <c r="G106" s="33"/>
      <c r="H106" s="33"/>
      <c r="I106" s="33"/>
      <c r="J106" s="33"/>
      <c r="K106" s="33"/>
      <c r="L106" s="33"/>
      <c r="M106" s="18"/>
      <c r="N106" s="18"/>
    </row>
    <row r="107" spans="2:14" s="1" customFormat="1" ht="28.9" customHeight="1" x14ac:dyDescent="0.2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18"/>
      <c r="N107" s="18"/>
    </row>
    <row r="108" spans="2:14" s="1" customFormat="1" ht="28.9" customHeight="1" x14ac:dyDescent="0.2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18"/>
      <c r="N108" s="18"/>
    </row>
    <row r="109" spans="2:14" s="1" customFormat="1" ht="28.9" customHeight="1" x14ac:dyDescent="0.2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18"/>
      <c r="N109" s="18"/>
    </row>
    <row r="110" spans="2:14" s="1" customFormat="1" ht="28.9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18"/>
      <c r="N110" s="18"/>
    </row>
    <row r="111" spans="2:14" s="1" customFormat="1" ht="2.65" customHeight="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2:14" s="1" customFormat="1" ht="158.44999999999999" customHeight="1" x14ac:dyDescent="0.2">
      <c r="B112" s="31" t="s">
        <v>175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s="1" customFormat="1" ht="2.65" customHeight="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4" s="1" customFormat="1" ht="33.6" customHeight="1" x14ac:dyDescent="0.2">
      <c r="B114" s="35" t="s">
        <v>163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2:14" s="1" customFormat="1" ht="2.65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4" s="1" customFormat="1" ht="37.9" customHeight="1" x14ac:dyDescent="0.2">
      <c r="B116" s="32" t="s">
        <v>145</v>
      </c>
      <c r="C116" s="32"/>
      <c r="D116" s="32"/>
      <c r="E116" s="32"/>
      <c r="F116" s="36" t="s">
        <v>146</v>
      </c>
      <c r="G116" s="36"/>
      <c r="H116" s="36"/>
      <c r="I116" s="36"/>
      <c r="J116" s="36"/>
      <c r="K116" s="36"/>
      <c r="L116" s="36"/>
      <c r="M116" s="18"/>
      <c r="N116" s="18"/>
    </row>
    <row r="117" spans="2:14" s="1" customFormat="1" ht="28.9" customHeight="1" x14ac:dyDescent="0.2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18"/>
      <c r="N117" s="18"/>
    </row>
    <row r="118" spans="2:14" s="1" customFormat="1" ht="28.9" customHeight="1" x14ac:dyDescent="0.2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18"/>
      <c r="N118" s="18"/>
    </row>
    <row r="119" spans="2:14" s="1" customFormat="1" ht="28.9" customHeight="1" x14ac:dyDescent="0.2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18"/>
      <c r="N119" s="18"/>
    </row>
    <row r="120" spans="2:14" s="1" customFormat="1" ht="28.9" customHeight="1" x14ac:dyDescent="0.2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18"/>
      <c r="N120" s="18"/>
    </row>
    <row r="121" spans="2:14" s="1" customFormat="1" ht="2.65" customHeight="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2:14" s="1" customFormat="1" ht="130.69999999999999" customHeight="1" x14ac:dyDescent="0.2">
      <c r="B122" s="31" t="s">
        <v>164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2:14" s="1" customFormat="1" ht="2.65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1" customFormat="1" ht="47.45" customHeight="1" x14ac:dyDescent="0.2">
      <c r="B124" s="31" t="s">
        <v>176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 s="1" customFormat="1" ht="2.65" customHeight="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4" s="1" customFormat="1" ht="47.45" customHeight="1" x14ac:dyDescent="0.2">
      <c r="B126" s="31" t="s">
        <v>165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1" customFormat="1" ht="2.65" customHeight="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4" s="1" customFormat="1" ht="33.6" customHeight="1" x14ac:dyDescent="0.2">
      <c r="B128" s="31" t="s">
        <v>166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2:14" s="1" customFormat="1" ht="2.65" customHeight="1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s="1" customFormat="1" ht="116.65" customHeight="1" x14ac:dyDescent="0.2"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2:14" s="1" customFormat="1" ht="2.65" customHeight="1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 s="1" customFormat="1" ht="75.2" customHeight="1" x14ac:dyDescent="0.2">
      <c r="B132" s="31" t="s">
        <v>177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2:14" s="1" customFormat="1" ht="86.85" customHeight="1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2:14" s="1" customFormat="1" ht="17.649999999999999" customHeight="1" x14ac:dyDescent="0.2">
      <c r="B134" s="18"/>
      <c r="C134" s="18"/>
      <c r="D134" s="18"/>
      <c r="E134" s="18"/>
      <c r="F134" s="18"/>
      <c r="G134" s="18"/>
      <c r="H134" s="18"/>
      <c r="I134" s="37" t="s">
        <v>168</v>
      </c>
      <c r="J134" s="37"/>
      <c r="K134" s="18"/>
      <c r="L134" s="18"/>
      <c r="M134" s="18"/>
      <c r="N134" s="18"/>
    </row>
    <row r="135" spans="2:14" s="1" customFormat="1" ht="145.15" customHeight="1" x14ac:dyDescent="0.2"/>
    <row r="136" spans="2:14" s="1" customFormat="1" ht="81.599999999999994" customHeight="1" x14ac:dyDescent="0.2">
      <c r="B136" s="15" t="s">
        <v>169</v>
      </c>
      <c r="C136" s="15"/>
      <c r="D136" s="15"/>
      <c r="E136" s="15"/>
      <c r="F136" s="15"/>
      <c r="G136" s="15"/>
      <c r="H136" s="15"/>
      <c r="I136" s="15"/>
      <c r="J136" s="15"/>
    </row>
    <row r="137" spans="2:14" s="1" customFormat="1" ht="28.9" customHeight="1" x14ac:dyDescent="0.2"/>
  </sheetData>
  <sheetProtection algorithmName="SHA-512" hashValue="yvYeE2eQ/CEQzseZvgBo9rsjlVaUnbyEg205YgV4oqX+Vs7VQTHTjMp+7L7iLIk6YpwhyL5cItU5aw+gOuWdcA==" saltValue="oyxiYqFfNrltudVNh9p6og==" spinCount="100000" sheet="1" objects="1" scenarios="1"/>
  <mergeCells count="103">
    <mergeCell ref="B10:D11"/>
    <mergeCell ref="B102:N102"/>
    <mergeCell ref="B104:N104"/>
    <mergeCell ref="B106:E106"/>
    <mergeCell ref="B107:E107"/>
    <mergeCell ref="B108:E108"/>
    <mergeCell ref="B109:E109"/>
    <mergeCell ref="B110:E110"/>
    <mergeCell ref="B112:N112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B114:N114"/>
    <mergeCell ref="B116:E116"/>
    <mergeCell ref="B117:E117"/>
    <mergeCell ref="B118:E118"/>
    <mergeCell ref="B119:E119"/>
    <mergeCell ref="B120:E120"/>
    <mergeCell ref="B122:N122"/>
    <mergeCell ref="B124:N124"/>
    <mergeCell ref="B126:N126"/>
    <mergeCell ref="B128:N128"/>
    <mergeCell ref="B130:N130"/>
    <mergeCell ref="B132:N132"/>
    <mergeCell ref="B136:J136"/>
    <mergeCell ref="B24:L24"/>
    <mergeCell ref="B27:L27"/>
    <mergeCell ref="B30:K30"/>
    <mergeCell ref="B35:K35"/>
    <mergeCell ref="B40:K40"/>
    <mergeCell ref="F106:L106"/>
    <mergeCell ref="F107:L107"/>
    <mergeCell ref="F108:L108"/>
    <mergeCell ref="F109:L109"/>
    <mergeCell ref="F110:L110"/>
    <mergeCell ref="F116:L116"/>
    <mergeCell ref="F117:L117"/>
    <mergeCell ref="F118:L118"/>
    <mergeCell ref="F119:L119"/>
    <mergeCell ref="F120:L120"/>
    <mergeCell ref="I134:J134"/>
    <mergeCell ref="B4:D4"/>
    <mergeCell ref="B45:K45"/>
    <mergeCell ref="B50:K50"/>
    <mergeCell ref="B6:D6"/>
    <mergeCell ref="B8:D8"/>
    <mergeCell ref="B97:E97"/>
    <mergeCell ref="B98:E98"/>
    <mergeCell ref="B100:N100"/>
    <mergeCell ref="E14:G14"/>
    <mergeCell ref="F97:M97"/>
    <mergeCell ref="F98:M98"/>
    <mergeCell ref="G11:N12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I2:O2"/>
    <mergeCell ref="L32:M32"/>
    <mergeCell ref="L33:M33"/>
    <mergeCell ref="L37:M37"/>
    <mergeCell ref="L38:M38"/>
    <mergeCell ref="L42:M42"/>
    <mergeCell ref="L43:M43"/>
    <mergeCell ref="L47:M47"/>
    <mergeCell ref="L48:M48"/>
    <mergeCell ref="I26:J26"/>
    <mergeCell ref="L89:M89"/>
    <mergeCell ref="L90:M90"/>
    <mergeCell ref="L91:M91"/>
    <mergeCell ref="L92:M92"/>
    <mergeCell ref="L93:M93"/>
    <mergeCell ref="L94:M94"/>
    <mergeCell ref="L95:M95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</mergeCells>
  <conditionalFormatting sqref="H33">
    <cfRule type="containsBlanks" dxfId="11" priority="12">
      <formula>LEN(TRIM(H33))=0</formula>
    </cfRule>
  </conditionalFormatting>
  <conditionalFormatting sqref="H33">
    <cfRule type="containsBlanks" dxfId="10" priority="11">
      <formula>LEN(TRIM(H33))=0</formula>
    </cfRule>
  </conditionalFormatting>
  <conditionalFormatting sqref="H38">
    <cfRule type="containsBlanks" dxfId="9" priority="10">
      <formula>LEN(TRIM(H38))=0</formula>
    </cfRule>
  </conditionalFormatting>
  <conditionalFormatting sqref="H38">
    <cfRule type="containsBlanks" dxfId="8" priority="9">
      <formula>LEN(TRIM(H38))=0</formula>
    </cfRule>
  </conditionalFormatting>
  <conditionalFormatting sqref="H43">
    <cfRule type="containsBlanks" dxfId="7" priority="8">
      <formula>LEN(TRIM(H43))=0</formula>
    </cfRule>
  </conditionalFormatting>
  <conditionalFormatting sqref="H43">
    <cfRule type="containsBlanks" dxfId="6" priority="7">
      <formula>LEN(TRIM(H43))=0</formula>
    </cfRule>
  </conditionalFormatting>
  <conditionalFormatting sqref="H48">
    <cfRule type="containsBlanks" dxfId="5" priority="6">
      <formula>LEN(TRIM(H48))=0</formula>
    </cfRule>
  </conditionalFormatting>
  <conditionalFormatting sqref="H48">
    <cfRule type="containsBlanks" dxfId="4" priority="5">
      <formula>LEN(TRIM(H48))=0</formula>
    </cfRule>
  </conditionalFormatting>
  <conditionalFormatting sqref="H53">
    <cfRule type="containsBlanks" dxfId="3" priority="4">
      <formula>LEN(TRIM(H53))=0</formula>
    </cfRule>
  </conditionalFormatting>
  <conditionalFormatting sqref="H53">
    <cfRule type="containsBlanks" dxfId="2" priority="3">
      <formula>LEN(TRIM(H53))=0</formula>
    </cfRule>
  </conditionalFormatting>
  <conditionalFormatting sqref="H56:H95">
    <cfRule type="containsBlanks" dxfId="1" priority="2">
      <formula>LEN(TRIM(H56))=0</formula>
    </cfRule>
  </conditionalFormatting>
  <conditionalFormatting sqref="H56:H95">
    <cfRule type="containsBlanks" dxfId="0" priority="1">
      <formula>LEN(TRIM(H56))=0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cp:lastPrinted>2022-10-24T07:59:54Z</cp:lastPrinted>
  <dcterms:created xsi:type="dcterms:W3CDTF">2022-10-20T23:21:59Z</dcterms:created>
  <dcterms:modified xsi:type="dcterms:W3CDTF">2022-10-24T08:39:12Z</dcterms:modified>
</cp:coreProperties>
</file>