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34 Nici chirurgiczne\Do publikacji\"/>
    </mc:Choice>
  </mc:AlternateContent>
  <xr:revisionPtr revIDLastSave="0" documentId="13_ncr:1_{BDD6F6C6-FE06-43D7-B6B5-E4B98A24463A}" xr6:coauthVersionLast="47" xr6:coauthVersionMax="47" xr10:uidLastSave="{00000000-0000-0000-0000-000000000000}"/>
  <bookViews>
    <workbookView xWindow="-108" yWindow="-108" windowWidth="23256" windowHeight="12456" xr2:uid="{843EA981-3DAE-48E0-B76A-4D64C7D5B692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I57" i="2"/>
  <c r="I62" i="2"/>
  <c r="I42" i="2"/>
  <c r="I47" i="2"/>
  <c r="I27" i="2"/>
  <c r="I32" i="2"/>
  <c r="I37" i="2"/>
  <c r="K37" i="2" s="1"/>
  <c r="I22" i="2"/>
  <c r="I17" i="2"/>
  <c r="I12" i="2"/>
  <c r="I7" i="2"/>
  <c r="H723" i="2"/>
  <c r="J723" i="2" s="1"/>
  <c r="H718" i="2"/>
  <c r="J718" i="2" s="1"/>
  <c r="H713" i="2"/>
  <c r="J713" i="2" s="1"/>
  <c r="H708" i="2"/>
  <c r="J708" i="2" s="1"/>
  <c r="H703" i="2"/>
  <c r="J703" i="2" s="1"/>
  <c r="H698" i="2"/>
  <c r="J698" i="2" s="1"/>
  <c r="H693" i="2"/>
  <c r="J693" i="2" s="1"/>
  <c r="H688" i="2"/>
  <c r="J688" i="2" s="1"/>
  <c r="H683" i="2"/>
  <c r="J683" i="2" s="1"/>
  <c r="H678" i="2"/>
  <c r="J678" i="2" s="1"/>
  <c r="H673" i="2"/>
  <c r="J673" i="2" s="1"/>
  <c r="H668" i="2"/>
  <c r="J668" i="2" s="1"/>
  <c r="H663" i="2"/>
  <c r="J663" i="2" s="1"/>
  <c r="H658" i="2"/>
  <c r="J658" i="2" s="1"/>
  <c r="H653" i="2"/>
  <c r="J653" i="2" s="1"/>
  <c r="H648" i="2"/>
  <c r="J648" i="2" s="1"/>
  <c r="H643" i="2"/>
  <c r="J643" i="2" s="1"/>
  <c r="H638" i="2"/>
  <c r="J638" i="2" s="1"/>
  <c r="H633" i="2"/>
  <c r="J633" i="2" s="1"/>
  <c r="H628" i="2"/>
  <c r="J628" i="2" s="1"/>
  <c r="H623" i="2"/>
  <c r="J623" i="2" s="1"/>
  <c r="H618" i="2"/>
  <c r="J618" i="2" s="1"/>
  <c r="H605" i="2"/>
  <c r="J605" i="2" s="1"/>
  <c r="H599" i="2"/>
  <c r="J599" i="2" s="1"/>
  <c r="H594" i="2"/>
  <c r="J594" i="2" s="1"/>
  <c r="H589" i="2"/>
  <c r="J589" i="2" s="1"/>
  <c r="H584" i="2"/>
  <c r="J584" i="2" s="1"/>
  <c r="H579" i="2"/>
  <c r="J579" i="2" s="1"/>
  <c r="H574" i="2"/>
  <c r="J574" i="2" s="1"/>
  <c r="H569" i="2"/>
  <c r="J569" i="2" s="1"/>
  <c r="H564" i="2"/>
  <c r="J564" i="2" s="1"/>
  <c r="H559" i="2"/>
  <c r="J559" i="2" s="1"/>
  <c r="H554" i="2"/>
  <c r="J554" i="2" s="1"/>
  <c r="H549" i="2"/>
  <c r="J549" i="2" s="1"/>
  <c r="H544" i="2"/>
  <c r="J544" i="2" s="1"/>
  <c r="H539" i="2"/>
  <c r="J539" i="2" s="1"/>
  <c r="H534" i="2"/>
  <c r="J534" i="2" s="1"/>
  <c r="H529" i="2"/>
  <c r="J529" i="2" s="1"/>
  <c r="H524" i="2"/>
  <c r="J524" i="2" s="1"/>
  <c r="H513" i="2"/>
  <c r="J513" i="2" s="1"/>
  <c r="H510" i="2"/>
  <c r="J510" i="2" s="1"/>
  <c r="H507" i="2"/>
  <c r="J507" i="2" s="1"/>
  <c r="H504" i="2"/>
  <c r="J504" i="2" s="1"/>
  <c r="H499" i="2"/>
  <c r="J499" i="2" s="1"/>
  <c r="H494" i="2"/>
  <c r="J494" i="2" s="1"/>
  <c r="H489" i="2"/>
  <c r="J489" i="2" s="1"/>
  <c r="H484" i="2"/>
  <c r="J484" i="2" s="1"/>
  <c r="H479" i="2"/>
  <c r="J479" i="2" s="1"/>
  <c r="H474" i="2"/>
  <c r="J474" i="2" s="1"/>
  <c r="H469" i="2"/>
  <c r="J469" i="2" s="1"/>
  <c r="H464" i="2"/>
  <c r="J464" i="2" s="1"/>
  <c r="H459" i="2"/>
  <c r="J459" i="2" s="1"/>
  <c r="H454" i="2"/>
  <c r="J454" i="2" s="1"/>
  <c r="H449" i="2"/>
  <c r="J449" i="2" s="1"/>
  <c r="H444" i="2"/>
  <c r="J444" i="2" s="1"/>
  <c r="H439" i="2"/>
  <c r="J439" i="2" s="1"/>
  <c r="H434" i="2"/>
  <c r="J434" i="2" s="1"/>
  <c r="H429" i="2"/>
  <c r="J429" i="2" s="1"/>
  <c r="H424" i="2"/>
  <c r="J424" i="2" s="1"/>
  <c r="H419" i="2"/>
  <c r="J419" i="2" s="1"/>
  <c r="H414" i="2"/>
  <c r="J414" i="2" s="1"/>
  <c r="H409" i="2"/>
  <c r="J409" i="2" s="1"/>
  <c r="H404" i="2"/>
  <c r="J404" i="2" s="1"/>
  <c r="H399" i="2"/>
  <c r="J399" i="2" s="1"/>
  <c r="H394" i="2"/>
  <c r="J394" i="2" s="1"/>
  <c r="H389" i="2"/>
  <c r="J389" i="2" s="1"/>
  <c r="H384" i="2"/>
  <c r="J384" i="2" s="1"/>
  <c r="H379" i="2"/>
  <c r="J379" i="2" s="1"/>
  <c r="H374" i="2"/>
  <c r="J374" i="2" s="1"/>
  <c r="H369" i="2"/>
  <c r="J369" i="2" s="1"/>
  <c r="H364" i="2"/>
  <c r="J364" i="2" s="1"/>
  <c r="H359" i="2"/>
  <c r="J359" i="2" s="1"/>
  <c r="H354" i="2"/>
  <c r="J354" i="2" s="1"/>
  <c r="H349" i="2"/>
  <c r="J349" i="2" s="1"/>
  <c r="H344" i="2"/>
  <c r="J344" i="2" s="1"/>
  <c r="H339" i="2"/>
  <c r="J339" i="2" s="1"/>
  <c r="H334" i="2"/>
  <c r="I323" i="2"/>
  <c r="I325" i="2" s="1"/>
  <c r="I312" i="2"/>
  <c r="I307" i="2"/>
  <c r="K307" i="2" s="1"/>
  <c r="I296" i="2"/>
  <c r="K296" i="2" s="1"/>
  <c r="I291" i="2"/>
  <c r="K291" i="2" s="1"/>
  <c r="I286" i="2"/>
  <c r="K286" i="2" s="1"/>
  <c r="I270" i="2"/>
  <c r="K270" i="2" s="1"/>
  <c r="I265" i="2"/>
  <c r="K265" i="2" s="1"/>
  <c r="I263" i="2"/>
  <c r="K263" i="2" s="1"/>
  <c r="I261" i="2"/>
  <c r="K261" i="2" s="1"/>
  <c r="I256" i="2"/>
  <c r="K256" i="2" s="1"/>
  <c r="I251" i="2"/>
  <c r="K251" i="2" s="1"/>
  <c r="I246" i="2"/>
  <c r="K246" i="2" s="1"/>
  <c r="I241" i="2"/>
  <c r="K241" i="2" s="1"/>
  <c r="I236" i="2"/>
  <c r="K236" i="2" s="1"/>
  <c r="I231" i="2"/>
  <c r="K231" i="2" s="1"/>
  <c r="I226" i="2"/>
  <c r="K226" i="2" s="1"/>
  <c r="I221" i="2"/>
  <c r="K221" i="2" s="1"/>
  <c r="I206" i="2"/>
  <c r="K206" i="2" s="1"/>
  <c r="I201" i="2"/>
  <c r="K201" i="2" s="1"/>
  <c r="I196" i="2"/>
  <c r="K196" i="2" s="1"/>
  <c r="I191" i="2"/>
  <c r="K191" i="2" s="1"/>
  <c r="I186" i="2"/>
  <c r="K186" i="2" s="1"/>
  <c r="I181" i="2"/>
  <c r="K181" i="2" s="1"/>
  <c r="I176" i="2"/>
  <c r="I160" i="2"/>
  <c r="K160" i="2" s="1"/>
  <c r="I155" i="2"/>
  <c r="K155" i="2" s="1"/>
  <c r="I150" i="2"/>
  <c r="K150" i="2" s="1"/>
  <c r="I145" i="2"/>
  <c r="K145" i="2" s="1"/>
  <c r="I140" i="2"/>
  <c r="K140" i="2" s="1"/>
  <c r="I138" i="2"/>
  <c r="K138" i="2" s="1"/>
  <c r="I133" i="2"/>
  <c r="K133" i="2" s="1"/>
  <c r="I128" i="2"/>
  <c r="K128" i="2" s="1"/>
  <c r="I123" i="2"/>
  <c r="K123" i="2" s="1"/>
  <c r="I118" i="2"/>
  <c r="K118" i="2" s="1"/>
  <c r="I113" i="2"/>
  <c r="K113" i="2" s="1"/>
  <c r="I108" i="2"/>
  <c r="K108" i="2" s="1"/>
  <c r="I103" i="2"/>
  <c r="K103" i="2" s="1"/>
  <c r="I98" i="2"/>
  <c r="K98" i="2" s="1"/>
  <c r="I93" i="2"/>
  <c r="K93" i="2" s="1"/>
  <c r="I88" i="2"/>
  <c r="K88" i="2" s="1"/>
  <c r="I83" i="2"/>
  <c r="K83" i="2" s="1"/>
  <c r="I81" i="2"/>
  <c r="K81" i="2" s="1"/>
  <c r="I79" i="2"/>
  <c r="K79" i="2" s="1"/>
  <c r="I77" i="2"/>
  <c r="K77" i="2" s="1"/>
  <c r="I75" i="2"/>
  <c r="K75" i="2" s="1"/>
  <c r="I73" i="2"/>
  <c r="K73" i="2" s="1"/>
  <c r="I71" i="2"/>
  <c r="K71" i="2" s="1"/>
  <c r="I69" i="2"/>
  <c r="K69" i="2" s="1"/>
  <c r="I67" i="2"/>
  <c r="K67" i="2" s="1"/>
  <c r="K62" i="2"/>
  <c r="K57" i="2"/>
  <c r="K52" i="2"/>
  <c r="K47" i="2"/>
  <c r="K42" i="2"/>
  <c r="K32" i="2"/>
  <c r="K27" i="2"/>
  <c r="K22" i="2"/>
  <c r="K17" i="2"/>
  <c r="K12" i="2"/>
  <c r="H516" i="2" l="1"/>
  <c r="J728" i="2"/>
  <c r="J610" i="2"/>
  <c r="H610" i="2"/>
  <c r="J334" i="2"/>
  <c r="J516" i="2" s="1"/>
  <c r="H728" i="2"/>
  <c r="I317" i="2"/>
  <c r="I165" i="2"/>
  <c r="I211" i="2"/>
  <c r="K275" i="2"/>
  <c r="K301" i="2"/>
  <c r="I275" i="2"/>
  <c r="I301" i="2"/>
  <c r="K7" i="2"/>
  <c r="K165" i="2" s="1"/>
  <c r="K176" i="2"/>
  <c r="K211" i="2" s="1"/>
  <c r="K312" i="2"/>
  <c r="K317" i="2" s="1"/>
  <c r="K323" i="2"/>
  <c r="K325" i="2" s="1"/>
  <c r="H732" i="2" l="1"/>
  <c r="J732" i="2"/>
</calcChain>
</file>

<file path=xl/sharedStrings.xml><?xml version="1.0" encoding="utf-8"?>
<sst xmlns="http://schemas.openxmlformats.org/spreadsheetml/2006/main" count="1592" uniqueCount="342">
  <si>
    <t>Zadanie Nr 1</t>
  </si>
  <si>
    <t>lp.</t>
  </si>
  <si>
    <t>Rozmiar/parametry</t>
  </si>
  <si>
    <t>ilość saszetek</t>
  </si>
  <si>
    <t>KOD NICI</t>
  </si>
  <si>
    <t>NAZWA NICI</t>
  </si>
  <si>
    <t>CENA JEDN. NETTO</t>
  </si>
  <si>
    <t>WARTOŚĆ NETTO</t>
  </si>
  <si>
    <t>VAT [%]</t>
  </si>
  <si>
    <t>WARTOŚĆ BRUTTO</t>
  </si>
  <si>
    <t>rozmiar nici wg USP</t>
  </si>
  <si>
    <t>7/0</t>
  </si>
  <si>
    <t>długość nici</t>
  </si>
  <si>
    <t>30-45cm</t>
  </si>
  <si>
    <t>krzywizna igły</t>
  </si>
  <si>
    <t xml:space="preserve">3/8 koła, </t>
  </si>
  <si>
    <t>długość igły</t>
  </si>
  <si>
    <t xml:space="preserve">6-7 mm </t>
  </si>
  <si>
    <t>kształt igły</t>
  </si>
  <si>
    <t>odwrotnie tnąca, ostrze typu lancet podwójna</t>
  </si>
  <si>
    <t>6/0</t>
  </si>
  <si>
    <t>30-45cm bezbarwna.</t>
  </si>
  <si>
    <t>1/4 koła</t>
  </si>
  <si>
    <t xml:space="preserve">7-8 mm </t>
  </si>
  <si>
    <t>odwrotnie tnąca, podwójna</t>
  </si>
  <si>
    <t>5/0</t>
  </si>
  <si>
    <t>70-75cm</t>
  </si>
  <si>
    <t>1/2 koła</t>
  </si>
  <si>
    <t>16-17 mm</t>
  </si>
  <si>
    <t>okrągła</t>
  </si>
  <si>
    <t>4/0</t>
  </si>
  <si>
    <t>2/0</t>
  </si>
  <si>
    <t>110cm, endoskopowy</t>
  </si>
  <si>
    <t>prosta</t>
  </si>
  <si>
    <t>20-22mm</t>
  </si>
  <si>
    <t>3/0</t>
  </si>
  <si>
    <t>8x45-50cm</t>
  </si>
  <si>
    <t>okrągła, odłaczana</t>
  </si>
  <si>
    <t>30-31mm</t>
  </si>
  <si>
    <t>25-26mm</t>
  </si>
  <si>
    <t>90cm</t>
  </si>
  <si>
    <t>1/2 koła, stal typu Ethalloy</t>
  </si>
  <si>
    <t>40mm</t>
  </si>
  <si>
    <t>okrągła wzmocniona</t>
  </si>
  <si>
    <t>odwrotnie tnąca</t>
  </si>
  <si>
    <t>60-75cm</t>
  </si>
  <si>
    <t>58-60mm</t>
  </si>
  <si>
    <t>okrągłą, tępa</t>
  </si>
  <si>
    <t>3+4</t>
  </si>
  <si>
    <t>48-50mm</t>
  </si>
  <si>
    <t>okrągła,wzmocniona</t>
  </si>
  <si>
    <t>45-50cm szew pętlowy, endoskopowy z tubą winylową</t>
  </si>
  <si>
    <t>2x70cm</t>
  </si>
  <si>
    <t>250-260cm</t>
  </si>
  <si>
    <t>150-160cm</t>
  </si>
  <si>
    <t>70cm</t>
  </si>
  <si>
    <t>26mm</t>
  </si>
  <si>
    <t>30mm</t>
  </si>
  <si>
    <t>1/0</t>
  </si>
  <si>
    <t>35mm</t>
  </si>
  <si>
    <t>okrągła,  ostrze typu trokar</t>
  </si>
  <si>
    <t>27mm</t>
  </si>
  <si>
    <t>okrągła, wzmocniona</t>
  </si>
  <si>
    <t>48mm</t>
  </si>
  <si>
    <t>45-50cm</t>
  </si>
  <si>
    <t>3/8koła</t>
  </si>
  <si>
    <t>10mm</t>
  </si>
  <si>
    <t>odwrotnie tnąca kosmetyczna 5 krawędzi tnących</t>
  </si>
  <si>
    <t>70-90cm</t>
  </si>
  <si>
    <t>13mm</t>
  </si>
  <si>
    <t>17-18mm</t>
  </si>
  <si>
    <t>24-25mm</t>
  </si>
  <si>
    <t>1.</t>
  </si>
  <si>
    <t>Wymogi dla szwów wchłanialnych</t>
  </si>
  <si>
    <t>1)</t>
  </si>
  <si>
    <t>szwy muszą pochodzić od jednego producenta</t>
  </si>
  <si>
    <t xml:space="preserve">2. </t>
  </si>
  <si>
    <t>zaoferowanego asortymentu w celu potwierdzenia parametrów.</t>
  </si>
  <si>
    <t>Zadanie Nr 2</t>
  </si>
  <si>
    <t>60-70cm</t>
  </si>
  <si>
    <t>26-27mm</t>
  </si>
  <si>
    <t>100-110cm</t>
  </si>
  <si>
    <t>odwrotnie tnaca</t>
  </si>
  <si>
    <t>150-200cm, pętla</t>
  </si>
  <si>
    <t>40-48mm</t>
  </si>
  <si>
    <t>20cm</t>
  </si>
  <si>
    <t>30cm</t>
  </si>
  <si>
    <t>Zadanie Nr 3</t>
  </si>
  <si>
    <t>75cm</t>
  </si>
  <si>
    <t>okrągła, ostrze typu trokar</t>
  </si>
  <si>
    <t>75-90cm</t>
  </si>
  <si>
    <t>35-36mm</t>
  </si>
  <si>
    <t>25-30mm</t>
  </si>
  <si>
    <t>45mm</t>
  </si>
  <si>
    <t>Zadanie Nr 4</t>
  </si>
  <si>
    <t xml:space="preserve">Nici syntetyczne, niewchłanialne, monofilament, poliamidowe,kolor czarny, stal typu Ethalloy </t>
  </si>
  <si>
    <t>10/0</t>
  </si>
  <si>
    <t>3/8 koła, stal typu Ethalloy</t>
  </si>
  <si>
    <t>5-6mm</t>
  </si>
  <si>
    <t>odwrotnie tnąca, ostrze typu lancet,podwójna</t>
  </si>
  <si>
    <t>8/0</t>
  </si>
  <si>
    <t>15-20cm</t>
  </si>
  <si>
    <t>3/8 koła</t>
  </si>
  <si>
    <t>3-6mm</t>
  </si>
  <si>
    <t>okrągła, mikroostrze</t>
  </si>
  <si>
    <t>20-30cm</t>
  </si>
  <si>
    <t>6-6,5mm</t>
  </si>
  <si>
    <t>okrągła, podwójna</t>
  </si>
  <si>
    <t>Zadanie Nr 5</t>
  </si>
  <si>
    <t>Szew stalowy, pakowany na prosto</t>
  </si>
  <si>
    <t>4x45cm</t>
  </si>
  <si>
    <t>okrągła przyostrzona</t>
  </si>
  <si>
    <t>2x75cm</t>
  </si>
  <si>
    <t>57mm</t>
  </si>
  <si>
    <t>Zadanie Nr 6</t>
  </si>
  <si>
    <t>Wosk kostny</t>
  </si>
  <si>
    <t>pakowany w saszetce 2,5 g</t>
  </si>
  <si>
    <t>wosk pszczeli, palmitynian izopropylenu</t>
  </si>
  <si>
    <t>L.p.</t>
  </si>
  <si>
    <t>Parametry</t>
  </si>
  <si>
    <t>ILOŚĆ  SASZETEK</t>
  </si>
  <si>
    <t>NAZWA  NICI</t>
  </si>
  <si>
    <t>Nici syntetyczne, wchłanialne, plecione z homopolimeru kwasu glikolowego, powlekane epsilon-kaprolaktonem i stearynianem wapnia lub mieszanką składająca się z polikaprolaktonu, stearynianu wapnia i estru kwasu tłuszczowego. Efektywny okres podtrzymywania tkankowego 28-35 dni, ok. 65% po 2 tygodniach i min. 40% po 3 tygodniach. Całkowity czas wchłaniania  60/90 dni. Szew posiadający trwałe połączenie igły z nitką, igła silikonowana, odporna na odkształcenia i złamanie, zachowująca ostrość  po wielokrotnym przejściu przez tkankę, stabilność w imadle. Wszystkie oferowane szwy muszą pochodzić od jednego producenta.</t>
  </si>
  <si>
    <t>rozmiar nici wg usp</t>
  </si>
  <si>
    <t>2x 6-7mm, Ø200μm</t>
  </si>
  <si>
    <t>szpatułka</t>
  </si>
  <si>
    <t>2x 7-8mm, Ø330μm</t>
  </si>
  <si>
    <t>2x 7-8mm, Ø380μm</t>
  </si>
  <si>
    <t>40-45cm bezbarwna</t>
  </si>
  <si>
    <t>13-14mm</t>
  </si>
  <si>
    <t>75-80cm</t>
  </si>
  <si>
    <t>80-90cm</t>
  </si>
  <si>
    <t>2x 25-27mm</t>
  </si>
  <si>
    <t>25-27mm</t>
  </si>
  <si>
    <t>okrągła, czarna</t>
  </si>
  <si>
    <t>30-32mm</t>
  </si>
  <si>
    <t>36-38mm</t>
  </si>
  <si>
    <t>24-26mm</t>
  </si>
  <si>
    <t>40-42mm</t>
  </si>
  <si>
    <t>46-48mm</t>
  </si>
  <si>
    <t>okrągło-tnąca, wzmocniona</t>
  </si>
  <si>
    <t>okrągło-tnąca</t>
  </si>
  <si>
    <t>39-40mm</t>
  </si>
  <si>
    <t>70-75mm</t>
  </si>
  <si>
    <t>34-36mm</t>
  </si>
  <si>
    <t>40-45mm</t>
  </si>
  <si>
    <t>okrągła wzmocniona tępa</t>
  </si>
  <si>
    <t>150cm pętla</t>
  </si>
  <si>
    <t>45-48mm</t>
  </si>
  <si>
    <t>250cm szpulka</t>
  </si>
  <si>
    <t>bez igły</t>
  </si>
  <si>
    <t>5x70cm</t>
  </si>
  <si>
    <t>Nici syntetyczne, niewchłanialne, monofilament, polypropylen. Poz. 16-17 - nić PVDF. Igły do naczyń miażdżycowych. Szew posiadający trwałe połączenie igły z nitką, igła silikonowana, odporna na odkształcenia i złamanie, zachowująca ostrość  po wielokrotnym przejściu przez tkankę, stabilność w imadle. Wszystkie oferowane szwy muszą pochodzić od jednego producenta.</t>
  </si>
  <si>
    <t>23-25cm</t>
  </si>
  <si>
    <t>2x 16-18mm, Ø150μm</t>
  </si>
  <si>
    <t>30-35cm</t>
  </si>
  <si>
    <t>2x 6,4-6,5mm, Ø150μm</t>
  </si>
  <si>
    <t>2x 9-10mm</t>
  </si>
  <si>
    <t>45-75cm</t>
  </si>
  <si>
    <t>10-11mm</t>
  </si>
  <si>
    <t>2x 12-13mm</t>
  </si>
  <si>
    <t>12-13mm</t>
  </si>
  <si>
    <t>16-18mm</t>
  </si>
  <si>
    <t>2x 16-18mm</t>
  </si>
  <si>
    <t>2x 18-19mm</t>
  </si>
  <si>
    <t>2x 24-26mm</t>
  </si>
  <si>
    <t>PLEDGET</t>
  </si>
  <si>
    <t>3x5mm</t>
  </si>
  <si>
    <t>2x 5-6mm, Ø150μm</t>
  </si>
  <si>
    <t>12-16mm</t>
  </si>
  <si>
    <t>40-45cm</t>
  </si>
  <si>
    <t>16-17mm</t>
  </si>
  <si>
    <t>odwrotnie tnąca kosmetyczna</t>
  </si>
  <si>
    <t>18-19mm</t>
  </si>
  <si>
    <t>15-17mm</t>
  </si>
  <si>
    <t>19-22mm</t>
  </si>
  <si>
    <t>22-24mm</t>
  </si>
  <si>
    <t>26-28mm</t>
  </si>
  <si>
    <t>29-30mm</t>
  </si>
  <si>
    <t>2x 60-65mm</t>
  </si>
  <si>
    <t>50-52mm</t>
  </si>
  <si>
    <t>32-35mm</t>
  </si>
  <si>
    <t>76-80cm</t>
  </si>
  <si>
    <t>91-95cm</t>
  </si>
  <si>
    <t>2x 17-18mm</t>
  </si>
  <si>
    <t>ZADANIE  Nr 7</t>
  </si>
  <si>
    <t>ZADANIE  Nr 8</t>
  </si>
  <si>
    <t>ZADANIE  Nr 9</t>
  </si>
  <si>
    <t>18I10E</t>
  </si>
  <si>
    <t>18S10C</t>
  </si>
  <si>
    <t>18S15E</t>
  </si>
  <si>
    <t>18S20E</t>
  </si>
  <si>
    <t>18S20Q</t>
  </si>
  <si>
    <t>18N20F</t>
  </si>
  <si>
    <t>18S20G</t>
  </si>
  <si>
    <t>18N20R</t>
  </si>
  <si>
    <t>18S30J</t>
  </si>
  <si>
    <t>18N30E</t>
  </si>
  <si>
    <t>18S30E</t>
  </si>
  <si>
    <t>18S30F</t>
  </si>
  <si>
    <t>18G30H</t>
  </si>
  <si>
    <t>18S30AH</t>
  </si>
  <si>
    <t>18G35AF</t>
  </si>
  <si>
    <t>18S35G</t>
  </si>
  <si>
    <t>18G40D</t>
  </si>
  <si>
    <t>18S40AC</t>
  </si>
  <si>
    <t>18G40F</t>
  </si>
  <si>
    <t>18S40G</t>
  </si>
  <si>
    <t>150 cm pętla</t>
  </si>
  <si>
    <t>45-48 mm</t>
  </si>
  <si>
    <t>18S40X</t>
  </si>
  <si>
    <t>18S40T</t>
  </si>
  <si>
    <t>18G50B</t>
  </si>
  <si>
    <t>18S50H</t>
  </si>
  <si>
    <t>18S50C</t>
  </si>
  <si>
    <t>18S50F</t>
  </si>
  <si>
    <t>18G50M</t>
  </si>
  <si>
    <t>18S50L</t>
  </si>
  <si>
    <t>18S50D</t>
  </si>
  <si>
    <t>18S50G</t>
  </si>
  <si>
    <t>18R20A</t>
  </si>
  <si>
    <t>18R30A</t>
  </si>
  <si>
    <t>18B35A</t>
  </si>
  <si>
    <t>18B40A</t>
  </si>
  <si>
    <t>1. Wymogi dla szwów wchłanialnych</t>
  </si>
  <si>
    <t>* szwy muszą pochodzić od jednego producenta</t>
  </si>
  <si>
    <t>* w opakowaniu wklejki (tyle ile sztuk) Zamawiajacy wymaga podania informacji o klasie wyrobów medycznych określonej zgodnie z ustawą o wyrobach medycznych z 7 kwietnia 2022r.</t>
  </si>
  <si>
    <t>20S05D</t>
  </si>
  <si>
    <t>20S07E</t>
  </si>
  <si>
    <t>20S07Q</t>
  </si>
  <si>
    <t>20S07A</t>
  </si>
  <si>
    <t>20S10M</t>
  </si>
  <si>
    <t>20S10C</t>
  </si>
  <si>
    <t>20S10N</t>
  </si>
  <si>
    <t>20S10Q</t>
  </si>
  <si>
    <t>20S10K</t>
  </si>
  <si>
    <t>20S15C</t>
  </si>
  <si>
    <t>20S15F</t>
  </si>
  <si>
    <t>20S15I</t>
  </si>
  <si>
    <t>20S20Q</t>
  </si>
  <si>
    <t>26S10D</t>
  </si>
  <si>
    <t>26S30O</t>
  </si>
  <si>
    <t>Zamawiajacy wymaga podania informacji o klasie wyrobów medycznych określonej zgodnie z ustawą o wyrobach medycznych z 7 kwietnia 2022r.</t>
  </si>
  <si>
    <r>
      <t>Nici syntetyczne, niewchłanialne, monofilament, poliamid, Igły kosmetyczne z wydłużonym czubkiem, powlekane silikonem, nici niebieskie.</t>
    </r>
    <r>
      <rPr>
        <b/>
        <sz val="8"/>
        <rFont val="Arial"/>
        <family val="2"/>
        <charset val="238"/>
      </rPr>
      <t xml:space="preserve"> Poz. 18-21 nic</t>
    </r>
    <r>
      <rPr>
        <sz val="8"/>
        <rFont val="Arial"/>
        <family val="2"/>
      </rPr>
      <t>i chirurgiczne naczyniowe monofilament PTFE. Szew posiadający trwałe połączenie igły z nitką, igła odporna na odkształcenia i złamanie, zachowująca ostrość  po wielokrotnym przejściu przez tkankę, stabilność w imadle.</t>
    </r>
  </si>
  <si>
    <t>2MN604</t>
  </si>
  <si>
    <t>2MN504</t>
  </si>
  <si>
    <t>2MO504PK</t>
  </si>
  <si>
    <t>2MA504PK</t>
  </si>
  <si>
    <t>2MO402</t>
  </si>
  <si>
    <t>2MA402</t>
  </si>
  <si>
    <t>2MA404PK</t>
  </si>
  <si>
    <t>2MB302</t>
  </si>
  <si>
    <t>2MC302PK</t>
  </si>
  <si>
    <t>2MB202</t>
  </si>
  <si>
    <t>2MC202PK</t>
  </si>
  <si>
    <t>2MM202</t>
  </si>
  <si>
    <t>28-30mm</t>
  </si>
  <si>
    <t>7M04</t>
  </si>
  <si>
    <t>6M08</t>
  </si>
  <si>
    <t>5N10</t>
  </si>
  <si>
    <t>4N10</t>
  </si>
  <si>
    <t xml:space="preserve">   </t>
  </si>
  <si>
    <t>WARTOŚĆ NETTO (11%)</t>
  </si>
  <si>
    <t>Załącznik nr 2 do SWZ(nr 1 do Umowy).</t>
  </si>
  <si>
    <t>Klasa w. m.</t>
  </si>
  <si>
    <t>Nici syntetyczne, wchłanialne, plecione z kwasu poliglikolowego, powlekane polikaprolaktonem i stearynianem wapnia  , gwarantowany okres podtrzymywania tkankowego około 30 dni, ok. 60-70%  siły podtrzymania tkankowegopo 2 tygodniach, czas wchłaniania 60 - 90 dni barwione na fioletowo i niebarwione,pojedyncze  aluminiowe opakowanie sterylizacyjne, w pozycjach 22-33 dodatkowo wersja antybakteryjna powleczona chlohexydyną, w pozycjach 34- 38 okres podtrzymywania tkankowego po 5 - 7 dniach wynosi 50%, czas wchłaniania po około 42 dniach, pojedyńcza aluminiowa saszetka,  igły ze stali typu Ethalloy</t>
  </si>
  <si>
    <t>III</t>
  </si>
  <si>
    <t>6P050595</t>
  </si>
  <si>
    <t>5P071399</t>
  </si>
  <si>
    <t>6O103276</t>
  </si>
  <si>
    <t>6O153276</t>
  </si>
  <si>
    <t>6O305329</t>
  </si>
  <si>
    <t>6H207040</t>
  </si>
  <si>
    <t>6O353242</t>
  </si>
  <si>
    <t>6O353241</t>
  </si>
  <si>
    <t>6O354449</t>
  </si>
  <si>
    <t>6O404466</t>
  </si>
  <si>
    <t>6O502855</t>
  </si>
  <si>
    <t>6O604450</t>
  </si>
  <si>
    <t>7Z301700</t>
  </si>
  <si>
    <t>6N207200</t>
  </si>
  <si>
    <t>6N305700</t>
  </si>
  <si>
    <t>6N307200</t>
  </si>
  <si>
    <t>6N355700</t>
  </si>
  <si>
    <t>6N405700</t>
  </si>
  <si>
    <t>6N505100</t>
  </si>
  <si>
    <t>6N605100</t>
  </si>
  <si>
    <t>MHO20322C</t>
  </si>
  <si>
    <t>MHO203241</t>
  </si>
  <si>
    <t>MHO203242</t>
  </si>
  <si>
    <t>MHO303241</t>
  </si>
  <si>
    <t>MHO303242</t>
  </si>
  <si>
    <t>MHO354458</t>
  </si>
  <si>
    <t>MHO403247</t>
  </si>
  <si>
    <t>MHO404444</t>
  </si>
  <si>
    <t>MHO40446C</t>
  </si>
  <si>
    <t>MHO404459</t>
  </si>
  <si>
    <t>MHO504450</t>
  </si>
  <si>
    <t>MHN205700</t>
  </si>
  <si>
    <t>3O07131S</t>
  </si>
  <si>
    <t>3O10321L</t>
  </si>
  <si>
    <t>3O153214</t>
  </si>
  <si>
    <t>3O203214</t>
  </si>
  <si>
    <t>3O303215</t>
  </si>
  <si>
    <t>wartość zadania netto / brutto</t>
  </si>
  <si>
    <t>na każdym etapie postępowania Zamawiający zastrzęga sobie prawo żądania próbek(w razie watpliwości).</t>
  </si>
  <si>
    <t>Zamawiajacy wymaga informacji o klasie wyrobów medycznych o określonej zgodnie z ustawą o wyrobach medycznych z 7 kwietnie 2022r.</t>
  </si>
  <si>
    <t xml:space="preserve">  </t>
  </si>
  <si>
    <t>Nici syntetyczne monofilamentowe z polidioksanonu o podtrzymaniu tkankowym 50% po 28-42 dniach po zaimplantowaniu, wchłaniajace się w okresie 180-210 dni, w pozycji 5,6 wersja samofiksująca z jednokierunkowymi haczykami z pętlą na końcu szwu, pojedyncze aluminiowe opakowanie sterylizacyjne,  igły ze stali typu Ethalloy</t>
  </si>
  <si>
    <t>9O203241</t>
  </si>
  <si>
    <t>9O303241</t>
  </si>
  <si>
    <t>9Z355334</t>
  </si>
  <si>
    <t>9I405149</t>
  </si>
  <si>
    <t>MI9350347</t>
  </si>
  <si>
    <t>MI9300347</t>
  </si>
  <si>
    <t>MI9300541</t>
  </si>
  <si>
    <t>na każdym etapie postępowania Zamawiający zastrzęga sobie prawo żądania próbek(w razie wątpliwosci).</t>
  </si>
  <si>
    <t>Zamawiajacy wymaga podania informachji o klasie wyrobów medycznych zgodnie z ustawą o wyrobach medycznych  z 7 kwietnia 2022r.</t>
  </si>
  <si>
    <t>Nici syntetyczne, plecione, niewchłanialne, poliestrowe powlekane sylikonem, igły ze stali typu Ethalloy</t>
  </si>
  <si>
    <t>OO203441</t>
  </si>
  <si>
    <t>OO303441</t>
  </si>
  <si>
    <t>OO353442</t>
  </si>
  <si>
    <t>OO353441</t>
  </si>
  <si>
    <t>QO353458</t>
  </si>
  <si>
    <t>QO503445</t>
  </si>
  <si>
    <t>OO503443</t>
  </si>
  <si>
    <t>OO403441</t>
  </si>
  <si>
    <t>ON405100</t>
  </si>
  <si>
    <t>ON505700</t>
  </si>
  <si>
    <t>QO703460</t>
  </si>
  <si>
    <t>QO80342D</t>
  </si>
  <si>
    <t>klasa w.m.</t>
  </si>
  <si>
    <t>IIb</t>
  </si>
  <si>
    <t>ZP020594</t>
  </si>
  <si>
    <t>ZO040393</t>
  </si>
  <si>
    <t>ZP040590</t>
  </si>
  <si>
    <t>Wartość zadania netto / brutto</t>
  </si>
  <si>
    <t>WO60146B</t>
  </si>
  <si>
    <t>WO70351X</t>
  </si>
  <si>
    <t>Wartość zadanie netto / brutto</t>
  </si>
  <si>
    <t>01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</si>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</sst>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dd\-mmm"/>
    <numFmt numFmtId="166" formatCode="dd\ mmm"/>
    <numFmt numFmtId="167" formatCode="d/mm/yyyy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6.5"/>
      <name val="Arial"/>
      <family val="2"/>
      <charset val="238"/>
    </font>
    <font>
      <b/>
      <sz val="6.5"/>
      <name val="Arial CE"/>
      <family val="2"/>
      <charset val="238"/>
    </font>
    <font>
      <b/>
      <sz val="6.5"/>
      <name val="Arial"/>
      <family val="2"/>
      <charset val="238"/>
    </font>
    <font>
      <sz val="6.5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49" fontId="4" fillId="0" borderId="1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164" fontId="2" fillId="0" borderId="0" xfId="1" applyNumberFormat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3" fillId="0" borderId="14" xfId="1" applyFont="1" applyBorder="1"/>
    <xf numFmtId="0" fontId="3" fillId="0" borderId="1" xfId="1" applyFont="1" applyBorder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8" xfId="1" applyFont="1" applyBorder="1"/>
    <xf numFmtId="0" fontId="3" fillId="0" borderId="28" xfId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0" xfId="1" applyFont="1"/>
    <xf numFmtId="0" fontId="17" fillId="0" borderId="0" xfId="0" applyFont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3" fillId="0" borderId="6" xfId="1" applyFont="1" applyBorder="1"/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4" xfId="1" applyFont="1" applyBorder="1"/>
    <xf numFmtId="0" fontId="3" fillId="0" borderId="4" xfId="1" applyFont="1" applyBorder="1" applyAlignment="1">
      <alignment horizontal="left" wrapText="1"/>
    </xf>
    <xf numFmtId="0" fontId="3" fillId="0" borderId="8" xfId="1" applyFont="1" applyBorder="1" applyAlignment="1">
      <alignment horizontal="center" vertical="center"/>
    </xf>
    <xf numFmtId="0" fontId="3" fillId="0" borderId="32" xfId="1" applyFont="1" applyBorder="1"/>
    <xf numFmtId="0" fontId="3" fillId="0" borderId="33" xfId="1" applyFont="1" applyBorder="1" applyAlignment="1">
      <alignment horizontal="left" wrapText="1"/>
    </xf>
    <xf numFmtId="0" fontId="3" fillId="0" borderId="33" xfId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7" fillId="0" borderId="0" xfId="1" applyFont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3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7" fillId="2" borderId="4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5" fillId="0" borderId="6" xfId="1" applyFont="1" applyBorder="1"/>
    <xf numFmtId="0" fontId="15" fillId="0" borderId="6" xfId="0" applyFont="1" applyBorder="1" applyAlignment="1">
      <alignment horizontal="left" vertical="center" wrapText="1"/>
    </xf>
    <xf numFmtId="0" fontId="15" fillId="0" borderId="1" xfId="1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/>
    <xf numFmtId="0" fontId="15" fillId="0" borderId="4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/>
    <xf numFmtId="0" fontId="17" fillId="0" borderId="41" xfId="1" applyFont="1" applyBorder="1" applyAlignment="1">
      <alignment horizontal="left" vertical="center" wrapText="1"/>
    </xf>
    <xf numFmtId="0" fontId="17" fillId="0" borderId="41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/>
    </xf>
    <xf numFmtId="0" fontId="17" fillId="0" borderId="42" xfId="1" applyFont="1" applyBorder="1" applyAlignment="1">
      <alignment horizontal="center"/>
    </xf>
    <xf numFmtId="0" fontId="17" fillId="2" borderId="25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7" xfId="1" applyFont="1" applyBorder="1" applyAlignment="1">
      <alignment vertical="center"/>
    </xf>
    <xf numFmtId="0" fontId="17" fillId="0" borderId="32" xfId="1" applyFont="1" applyBorder="1" applyAlignment="1">
      <alignment vertical="center"/>
    </xf>
    <xf numFmtId="0" fontId="17" fillId="0" borderId="33" xfId="1" applyFont="1" applyBorder="1" applyAlignment="1">
      <alignment vertical="center" wrapText="1"/>
    </xf>
    <xf numFmtId="0" fontId="17" fillId="0" borderId="33" xfId="1" applyFont="1" applyBorder="1" applyAlignment="1">
      <alignment vertical="center"/>
    </xf>
    <xf numFmtId="0" fontId="2" fillId="0" borderId="33" xfId="1" applyFont="1" applyBorder="1"/>
    <xf numFmtId="0" fontId="2" fillId="0" borderId="33" xfId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4" fontId="2" fillId="0" borderId="27" xfId="1" applyNumberFormat="1" applyFont="1" applyBorder="1" applyAlignment="1">
      <alignment horizontal="center" vertical="center"/>
    </xf>
    <xf numFmtId="0" fontId="2" fillId="0" borderId="31" xfId="1" applyFont="1" applyBorder="1" applyAlignment="1">
      <alignment horizontal="center"/>
    </xf>
    <xf numFmtId="164" fontId="2" fillId="0" borderId="48" xfId="1" applyNumberFormat="1" applyFont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52" xfId="1" applyFont="1" applyFill="1" applyBorder="1" applyAlignment="1">
      <alignment horizontal="center" vertical="center" wrapText="1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41" xfId="0" applyFill="1" applyBorder="1"/>
    <xf numFmtId="0" fontId="0" fillId="4" borderId="30" xfId="0" applyFill="1" applyBorder="1"/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2" fillId="0" borderId="2" xfId="1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left" vertical="center"/>
    </xf>
    <xf numFmtId="44" fontId="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38" xfId="1" applyFont="1" applyFill="1" applyBorder="1" applyAlignment="1">
      <alignment horizontal="center" vertical="center"/>
    </xf>
    <xf numFmtId="0" fontId="17" fillId="3" borderId="39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3" borderId="32" xfId="1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center" vertical="center" wrapText="1"/>
    </xf>
    <xf numFmtId="0" fontId="17" fillId="3" borderId="3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35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5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164" fontId="16" fillId="4" borderId="52" xfId="0" applyNumberFormat="1" applyFont="1" applyFill="1" applyBorder="1" applyAlignment="1">
      <alignment horizontal="center" vertical="center"/>
    </xf>
    <xf numFmtId="164" fontId="16" fillId="4" borderId="5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2">
    <cellStyle name="Normalny" xfId="0" builtinId="0"/>
    <cellStyle name="Normalny 2" xfId="1" xr:uid="{9C439073-35B9-4F89-8185-68BDA3693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8B12-0A9A-43A6-8E05-F423933B0B42}">
  <sheetPr>
    <pageSetUpPr fitToPage="1"/>
  </sheetPr>
  <dimension ref="A2:K734"/>
  <sheetViews>
    <sheetView tabSelected="1" topLeftCell="A175" workbookViewId="0">
      <selection activeCell="B4" sqref="B4:I4"/>
    </sheetView>
  </sheetViews>
  <sheetFormatPr defaultRowHeight="14.4" x14ac:dyDescent="0.3"/>
  <cols>
    <col min="1" max="1" width="5.109375" customWidth="1"/>
    <col min="2" max="2" width="18.44140625" customWidth="1"/>
    <col min="3" max="3" width="11.6640625" customWidth="1"/>
    <col min="6" max="6" width="13.88671875" customWidth="1"/>
    <col min="8" max="8" width="13.44140625" customWidth="1"/>
    <col min="9" max="9" width="13.109375" customWidth="1"/>
    <col min="10" max="10" width="14.44140625" customWidth="1"/>
    <col min="11" max="11" width="13.5546875" customWidth="1"/>
  </cols>
  <sheetData>
    <row r="2" spans="1:11" x14ac:dyDescent="0.3">
      <c r="H2" s="308" t="s">
        <v>263</v>
      </c>
    </row>
    <row r="4" spans="1:11" ht="15" thickBot="1" x14ac:dyDescent="0.35">
      <c r="A4" s="1"/>
      <c r="B4" s="299" t="s">
        <v>0</v>
      </c>
      <c r="C4" s="300"/>
      <c r="D4" s="300"/>
      <c r="E4" s="300"/>
      <c r="F4" s="300"/>
      <c r="G4" s="300"/>
      <c r="H4" s="300"/>
      <c r="I4" s="300"/>
      <c r="J4" s="2"/>
      <c r="K4" s="2"/>
    </row>
    <row r="5" spans="1:11" ht="26.4" x14ac:dyDescent="0.3">
      <c r="A5" s="149" t="s">
        <v>1</v>
      </c>
      <c r="B5" s="301" t="s">
        <v>2</v>
      </c>
      <c r="C5" s="302"/>
      <c r="D5" s="150" t="s">
        <v>264</v>
      </c>
      <c r="E5" s="151" t="s">
        <v>3</v>
      </c>
      <c r="F5" s="152" t="s">
        <v>4</v>
      </c>
      <c r="G5" s="152" t="s">
        <v>5</v>
      </c>
      <c r="H5" s="152" t="s">
        <v>6</v>
      </c>
      <c r="I5" s="152" t="s">
        <v>7</v>
      </c>
      <c r="J5" s="152" t="s">
        <v>8</v>
      </c>
      <c r="K5" s="153" t="s">
        <v>9</v>
      </c>
    </row>
    <row r="6" spans="1:11" ht="63" customHeight="1" x14ac:dyDescent="0.3">
      <c r="A6" s="303" t="s">
        <v>265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x14ac:dyDescent="0.3">
      <c r="A7" s="268">
        <v>1</v>
      </c>
      <c r="B7" s="82" t="s">
        <v>10</v>
      </c>
      <c r="C7" s="154" t="s">
        <v>11</v>
      </c>
      <c r="D7" s="271" t="s">
        <v>266</v>
      </c>
      <c r="E7" s="219">
        <v>24</v>
      </c>
      <c r="F7" s="226" t="s">
        <v>267</v>
      </c>
      <c r="G7" s="226"/>
      <c r="H7" s="217"/>
      <c r="I7" s="266">
        <f>H7*E7</f>
        <v>0</v>
      </c>
      <c r="J7" s="229"/>
      <c r="K7" s="286">
        <f>I7*1.08</f>
        <v>0</v>
      </c>
    </row>
    <row r="8" spans="1:11" x14ac:dyDescent="0.3">
      <c r="A8" s="268"/>
      <c r="B8" s="59" t="s">
        <v>12</v>
      </c>
      <c r="C8" s="60" t="s">
        <v>13</v>
      </c>
      <c r="D8" s="271"/>
      <c r="E8" s="219"/>
      <c r="F8" s="226"/>
      <c r="G8" s="226"/>
      <c r="H8" s="217"/>
      <c r="I8" s="266"/>
      <c r="J8" s="229"/>
      <c r="K8" s="286"/>
    </row>
    <row r="9" spans="1:11" x14ac:dyDescent="0.3">
      <c r="A9" s="268"/>
      <c r="B9" s="59" t="s">
        <v>14</v>
      </c>
      <c r="C9" s="60" t="s">
        <v>15</v>
      </c>
      <c r="D9" s="271"/>
      <c r="E9" s="219"/>
      <c r="F9" s="226"/>
      <c r="G9" s="226"/>
      <c r="H9" s="217"/>
      <c r="I9" s="266"/>
      <c r="J9" s="229"/>
      <c r="K9" s="286"/>
    </row>
    <row r="10" spans="1:11" x14ac:dyDescent="0.3">
      <c r="A10" s="268"/>
      <c r="B10" s="59" t="s">
        <v>16</v>
      </c>
      <c r="C10" s="61" t="s">
        <v>17</v>
      </c>
      <c r="D10" s="271"/>
      <c r="E10" s="219"/>
      <c r="F10" s="226"/>
      <c r="G10" s="226"/>
      <c r="H10" s="217"/>
      <c r="I10" s="266"/>
      <c r="J10" s="229"/>
      <c r="K10" s="286"/>
    </row>
    <row r="11" spans="1:11" ht="41.4" thickBot="1" x14ac:dyDescent="0.35">
      <c r="A11" s="278"/>
      <c r="B11" s="62" t="s">
        <v>18</v>
      </c>
      <c r="C11" s="63" t="s">
        <v>19</v>
      </c>
      <c r="D11" s="279"/>
      <c r="E11" s="220"/>
      <c r="F11" s="227"/>
      <c r="G11" s="227"/>
      <c r="H11" s="210"/>
      <c r="I11" s="192"/>
      <c r="J11" s="188"/>
      <c r="K11" s="281"/>
    </row>
    <row r="12" spans="1:11" x14ac:dyDescent="0.3">
      <c r="A12" s="267">
        <v>2</v>
      </c>
      <c r="B12" s="59" t="s">
        <v>10</v>
      </c>
      <c r="C12" s="60" t="s">
        <v>20</v>
      </c>
      <c r="D12" s="270" t="s">
        <v>266</v>
      </c>
      <c r="E12" s="218">
        <v>24</v>
      </c>
      <c r="F12" s="225" t="s">
        <v>268</v>
      </c>
      <c r="G12" s="225"/>
      <c r="H12" s="228"/>
      <c r="I12" s="266">
        <f>H12*E12</f>
        <v>0</v>
      </c>
      <c r="J12" s="180"/>
      <c r="K12" s="291">
        <f t="shared" ref="K12" si="0">I12*1.08</f>
        <v>0</v>
      </c>
    </row>
    <row r="13" spans="1:11" ht="20.399999999999999" x14ac:dyDescent="0.3">
      <c r="A13" s="268"/>
      <c r="B13" s="59" t="s">
        <v>12</v>
      </c>
      <c r="C13" s="60" t="s">
        <v>21</v>
      </c>
      <c r="D13" s="271"/>
      <c r="E13" s="219"/>
      <c r="F13" s="226"/>
      <c r="G13" s="226"/>
      <c r="H13" s="217"/>
      <c r="I13" s="266"/>
      <c r="J13" s="229"/>
      <c r="K13" s="286"/>
    </row>
    <row r="14" spans="1:11" x14ac:dyDescent="0.3">
      <c r="A14" s="268"/>
      <c r="B14" s="59" t="s">
        <v>14</v>
      </c>
      <c r="C14" s="63" t="s">
        <v>22</v>
      </c>
      <c r="D14" s="271"/>
      <c r="E14" s="219"/>
      <c r="F14" s="226"/>
      <c r="G14" s="226"/>
      <c r="H14" s="217"/>
      <c r="I14" s="266"/>
      <c r="J14" s="229"/>
      <c r="K14" s="286"/>
    </row>
    <row r="15" spans="1:11" x14ac:dyDescent="0.3">
      <c r="A15" s="268"/>
      <c r="B15" s="59" t="s">
        <v>16</v>
      </c>
      <c r="C15" s="61" t="s">
        <v>23</v>
      </c>
      <c r="D15" s="271"/>
      <c r="E15" s="219"/>
      <c r="F15" s="226"/>
      <c r="G15" s="226"/>
      <c r="H15" s="217"/>
      <c r="I15" s="266"/>
      <c r="J15" s="229"/>
      <c r="K15" s="286"/>
    </row>
    <row r="16" spans="1:11" ht="31.2" thickBot="1" x14ac:dyDescent="0.35">
      <c r="A16" s="278"/>
      <c r="B16" s="64" t="s">
        <v>18</v>
      </c>
      <c r="C16" s="60" t="s">
        <v>24</v>
      </c>
      <c r="D16" s="279"/>
      <c r="E16" s="220"/>
      <c r="F16" s="227"/>
      <c r="G16" s="227"/>
      <c r="H16" s="210"/>
      <c r="I16" s="192"/>
      <c r="J16" s="188"/>
      <c r="K16" s="281"/>
    </row>
    <row r="17" spans="1:11" x14ac:dyDescent="0.3">
      <c r="A17" s="267">
        <v>3</v>
      </c>
      <c r="B17" s="59" t="s">
        <v>10</v>
      </c>
      <c r="C17" s="60" t="s">
        <v>25</v>
      </c>
      <c r="D17" s="292" t="s">
        <v>266</v>
      </c>
      <c r="E17" s="218">
        <v>24</v>
      </c>
      <c r="F17" s="225" t="s">
        <v>269</v>
      </c>
      <c r="G17" s="225"/>
      <c r="H17" s="228"/>
      <c r="I17" s="266">
        <f>H17*E17</f>
        <v>0</v>
      </c>
      <c r="J17" s="295"/>
      <c r="K17" s="291">
        <f t="shared" ref="K17" si="1">I17*1.08</f>
        <v>0</v>
      </c>
    </row>
    <row r="18" spans="1:11" x14ac:dyDescent="0.3">
      <c r="A18" s="268"/>
      <c r="B18" s="59" t="s">
        <v>12</v>
      </c>
      <c r="C18" s="60" t="s">
        <v>26</v>
      </c>
      <c r="D18" s="271"/>
      <c r="E18" s="219"/>
      <c r="F18" s="226"/>
      <c r="G18" s="226"/>
      <c r="H18" s="217"/>
      <c r="I18" s="266"/>
      <c r="J18" s="229"/>
      <c r="K18" s="286"/>
    </row>
    <row r="19" spans="1:11" x14ac:dyDescent="0.3">
      <c r="A19" s="268"/>
      <c r="B19" s="59" t="s">
        <v>14</v>
      </c>
      <c r="C19" s="60" t="s">
        <v>27</v>
      </c>
      <c r="D19" s="271"/>
      <c r="E19" s="219"/>
      <c r="F19" s="226"/>
      <c r="G19" s="226"/>
      <c r="H19" s="217"/>
      <c r="I19" s="266"/>
      <c r="J19" s="229"/>
      <c r="K19" s="286"/>
    </row>
    <row r="20" spans="1:11" x14ac:dyDescent="0.3">
      <c r="A20" s="268"/>
      <c r="B20" s="59" t="s">
        <v>16</v>
      </c>
      <c r="C20" s="60" t="s">
        <v>28</v>
      </c>
      <c r="D20" s="271"/>
      <c r="E20" s="219"/>
      <c r="F20" s="226"/>
      <c r="G20" s="226"/>
      <c r="H20" s="217"/>
      <c r="I20" s="266"/>
      <c r="J20" s="229"/>
      <c r="K20" s="286"/>
    </row>
    <row r="21" spans="1:11" ht="15" thickBot="1" x14ac:dyDescent="0.35">
      <c r="A21" s="278"/>
      <c r="B21" s="59" t="s">
        <v>18</v>
      </c>
      <c r="C21" s="63" t="s">
        <v>29</v>
      </c>
      <c r="D21" s="279"/>
      <c r="E21" s="220"/>
      <c r="F21" s="227"/>
      <c r="G21" s="227"/>
      <c r="H21" s="210"/>
      <c r="I21" s="192"/>
      <c r="J21" s="188"/>
      <c r="K21" s="281"/>
    </row>
    <row r="22" spans="1:11" x14ac:dyDescent="0.3">
      <c r="A22" s="267">
        <v>4</v>
      </c>
      <c r="B22" s="59" t="s">
        <v>10</v>
      </c>
      <c r="C22" s="60" t="s">
        <v>30</v>
      </c>
      <c r="D22" s="270" t="s">
        <v>266</v>
      </c>
      <c r="E22" s="218">
        <v>24</v>
      </c>
      <c r="F22" s="225" t="s">
        <v>270</v>
      </c>
      <c r="G22" s="225"/>
      <c r="H22" s="228"/>
      <c r="I22" s="266">
        <f>H22*E22</f>
        <v>0</v>
      </c>
      <c r="J22" s="180"/>
      <c r="K22" s="291">
        <f t="shared" ref="K22" si="2">I22*1.08</f>
        <v>0</v>
      </c>
    </row>
    <row r="23" spans="1:11" x14ac:dyDescent="0.3">
      <c r="A23" s="268"/>
      <c r="B23" s="59" t="s">
        <v>12</v>
      </c>
      <c r="C23" s="60" t="s">
        <v>26</v>
      </c>
      <c r="D23" s="271"/>
      <c r="E23" s="219"/>
      <c r="F23" s="226"/>
      <c r="G23" s="226"/>
      <c r="H23" s="217"/>
      <c r="I23" s="266"/>
      <c r="J23" s="229"/>
      <c r="K23" s="286"/>
    </row>
    <row r="24" spans="1:11" x14ac:dyDescent="0.3">
      <c r="A24" s="268"/>
      <c r="B24" s="59" t="s">
        <v>14</v>
      </c>
      <c r="C24" s="60" t="s">
        <v>27</v>
      </c>
      <c r="D24" s="271"/>
      <c r="E24" s="219"/>
      <c r="F24" s="226"/>
      <c r="G24" s="226"/>
      <c r="H24" s="217"/>
      <c r="I24" s="266"/>
      <c r="J24" s="229"/>
      <c r="K24" s="286"/>
    </row>
    <row r="25" spans="1:11" x14ac:dyDescent="0.3">
      <c r="A25" s="268"/>
      <c r="B25" s="59" t="s">
        <v>16</v>
      </c>
      <c r="C25" s="60" t="s">
        <v>28</v>
      </c>
      <c r="D25" s="271"/>
      <c r="E25" s="219"/>
      <c r="F25" s="226"/>
      <c r="G25" s="226"/>
      <c r="H25" s="217"/>
      <c r="I25" s="266"/>
      <c r="J25" s="229"/>
      <c r="K25" s="286"/>
    </row>
    <row r="26" spans="1:11" ht="15" thickBot="1" x14ac:dyDescent="0.35">
      <c r="A26" s="278"/>
      <c r="B26" s="59" t="s">
        <v>18</v>
      </c>
      <c r="C26" s="63" t="s">
        <v>29</v>
      </c>
      <c r="D26" s="279"/>
      <c r="E26" s="220"/>
      <c r="F26" s="227"/>
      <c r="G26" s="227"/>
      <c r="H26" s="210"/>
      <c r="I26" s="192"/>
      <c r="J26" s="188"/>
      <c r="K26" s="281"/>
    </row>
    <row r="27" spans="1:11" x14ac:dyDescent="0.3">
      <c r="A27" s="267">
        <v>5</v>
      </c>
      <c r="B27" s="59" t="s">
        <v>10</v>
      </c>
      <c r="C27" s="60" t="s">
        <v>31</v>
      </c>
      <c r="D27" s="292" t="s">
        <v>266</v>
      </c>
      <c r="E27" s="218">
        <v>24</v>
      </c>
      <c r="F27" s="225" t="s">
        <v>271</v>
      </c>
      <c r="G27" s="225"/>
      <c r="H27" s="296"/>
      <c r="I27" s="266">
        <f>H27*E27</f>
        <v>0</v>
      </c>
      <c r="J27" s="295"/>
      <c r="K27" s="291">
        <f t="shared" ref="K27" si="3">I27*1.08</f>
        <v>0</v>
      </c>
    </row>
    <row r="28" spans="1:11" ht="20.399999999999999" x14ac:dyDescent="0.3">
      <c r="A28" s="268"/>
      <c r="B28" s="59" t="s">
        <v>12</v>
      </c>
      <c r="C28" s="60" t="s">
        <v>32</v>
      </c>
      <c r="D28" s="271"/>
      <c r="E28" s="219"/>
      <c r="F28" s="226"/>
      <c r="G28" s="226"/>
      <c r="H28" s="297"/>
      <c r="I28" s="266"/>
      <c r="J28" s="229"/>
      <c r="K28" s="286"/>
    </row>
    <row r="29" spans="1:11" x14ac:dyDescent="0.3">
      <c r="A29" s="268"/>
      <c r="B29" s="59" t="s">
        <v>14</v>
      </c>
      <c r="C29" s="60" t="s">
        <v>33</v>
      </c>
      <c r="D29" s="271"/>
      <c r="E29" s="219"/>
      <c r="F29" s="226"/>
      <c r="G29" s="226"/>
      <c r="H29" s="297"/>
      <c r="I29" s="266"/>
      <c r="J29" s="229"/>
      <c r="K29" s="286"/>
    </row>
    <row r="30" spans="1:11" x14ac:dyDescent="0.3">
      <c r="A30" s="268"/>
      <c r="B30" s="59" t="s">
        <v>16</v>
      </c>
      <c r="C30" s="60" t="s">
        <v>34</v>
      </c>
      <c r="D30" s="271"/>
      <c r="E30" s="219"/>
      <c r="F30" s="226"/>
      <c r="G30" s="226"/>
      <c r="H30" s="297"/>
      <c r="I30" s="266"/>
      <c r="J30" s="229"/>
      <c r="K30" s="286"/>
    </row>
    <row r="31" spans="1:11" ht="15" thickBot="1" x14ac:dyDescent="0.35">
      <c r="A31" s="278"/>
      <c r="B31" s="59" t="s">
        <v>18</v>
      </c>
      <c r="C31" s="63" t="s">
        <v>29</v>
      </c>
      <c r="D31" s="279"/>
      <c r="E31" s="220"/>
      <c r="F31" s="227"/>
      <c r="G31" s="227"/>
      <c r="H31" s="298"/>
      <c r="I31" s="192"/>
      <c r="J31" s="188"/>
      <c r="K31" s="281"/>
    </row>
    <row r="32" spans="1:11" x14ac:dyDescent="0.3">
      <c r="A32" s="267">
        <v>6</v>
      </c>
      <c r="B32" s="59" t="s">
        <v>10</v>
      </c>
      <c r="C32" s="60" t="s">
        <v>35</v>
      </c>
      <c r="D32" s="270" t="s">
        <v>266</v>
      </c>
      <c r="E32" s="218">
        <v>48</v>
      </c>
      <c r="F32" s="225" t="s">
        <v>272</v>
      </c>
      <c r="G32" s="225"/>
      <c r="H32" s="209"/>
      <c r="I32" s="266">
        <f>H32*E32</f>
        <v>0</v>
      </c>
      <c r="J32" s="180"/>
      <c r="K32" s="291">
        <f t="shared" ref="K32" si="4">I32*1.08</f>
        <v>0</v>
      </c>
    </row>
    <row r="33" spans="1:11" x14ac:dyDescent="0.3">
      <c r="A33" s="268"/>
      <c r="B33" s="59" t="s">
        <v>12</v>
      </c>
      <c r="C33" s="60" t="s">
        <v>36</v>
      </c>
      <c r="D33" s="271"/>
      <c r="E33" s="219"/>
      <c r="F33" s="226"/>
      <c r="G33" s="226"/>
      <c r="H33" s="209"/>
      <c r="I33" s="266"/>
      <c r="J33" s="229"/>
      <c r="K33" s="286"/>
    </row>
    <row r="34" spans="1:11" x14ac:dyDescent="0.3">
      <c r="A34" s="268"/>
      <c r="B34" s="59" t="s">
        <v>14</v>
      </c>
      <c r="C34" s="60" t="s">
        <v>27</v>
      </c>
      <c r="D34" s="271"/>
      <c r="E34" s="219"/>
      <c r="F34" s="226"/>
      <c r="G34" s="226"/>
      <c r="H34" s="209"/>
      <c r="I34" s="266"/>
      <c r="J34" s="229"/>
      <c r="K34" s="286"/>
    </row>
    <row r="35" spans="1:11" x14ac:dyDescent="0.3">
      <c r="A35" s="268"/>
      <c r="B35" s="59" t="s">
        <v>16</v>
      </c>
      <c r="C35" s="60" t="s">
        <v>34</v>
      </c>
      <c r="D35" s="271"/>
      <c r="E35" s="219"/>
      <c r="F35" s="226"/>
      <c r="G35" s="226"/>
      <c r="H35" s="209"/>
      <c r="I35" s="266"/>
      <c r="J35" s="229"/>
      <c r="K35" s="286"/>
    </row>
    <row r="36" spans="1:11" ht="21" thickBot="1" x14ac:dyDescent="0.35">
      <c r="A36" s="278"/>
      <c r="B36" s="59" t="s">
        <v>18</v>
      </c>
      <c r="C36" s="63" t="s">
        <v>37</v>
      </c>
      <c r="D36" s="279"/>
      <c r="E36" s="220"/>
      <c r="F36" s="227"/>
      <c r="G36" s="227"/>
      <c r="H36" s="209"/>
      <c r="I36" s="192"/>
      <c r="J36" s="188"/>
      <c r="K36" s="281"/>
    </row>
    <row r="37" spans="1:11" x14ac:dyDescent="0.3">
      <c r="A37" s="267">
        <v>7</v>
      </c>
      <c r="B37" s="59" t="s">
        <v>10</v>
      </c>
      <c r="C37" s="66">
        <v>0</v>
      </c>
      <c r="D37" s="292" t="s">
        <v>266</v>
      </c>
      <c r="E37" s="218">
        <v>96</v>
      </c>
      <c r="F37" s="225" t="s">
        <v>273</v>
      </c>
      <c r="G37" s="225"/>
      <c r="H37" s="209"/>
      <c r="I37" s="266">
        <f>H37*E37</f>
        <v>0</v>
      </c>
      <c r="J37" s="295"/>
      <c r="K37" s="291">
        <f t="shared" ref="K37" si="5">I37*1.08</f>
        <v>0</v>
      </c>
    </row>
    <row r="38" spans="1:11" x14ac:dyDescent="0.3">
      <c r="A38" s="268"/>
      <c r="B38" s="59" t="s">
        <v>12</v>
      </c>
      <c r="C38" s="60" t="s">
        <v>26</v>
      </c>
      <c r="D38" s="271"/>
      <c r="E38" s="219"/>
      <c r="F38" s="226"/>
      <c r="G38" s="226"/>
      <c r="H38" s="209"/>
      <c r="I38" s="266"/>
      <c r="J38" s="229"/>
      <c r="K38" s="286"/>
    </row>
    <row r="39" spans="1:11" x14ac:dyDescent="0.3">
      <c r="A39" s="268"/>
      <c r="B39" s="59" t="s">
        <v>14</v>
      </c>
      <c r="C39" s="60" t="s">
        <v>27</v>
      </c>
      <c r="D39" s="271"/>
      <c r="E39" s="219"/>
      <c r="F39" s="226"/>
      <c r="G39" s="226"/>
      <c r="H39" s="209"/>
      <c r="I39" s="266"/>
      <c r="J39" s="229"/>
      <c r="K39" s="286"/>
    </row>
    <row r="40" spans="1:11" x14ac:dyDescent="0.3">
      <c r="A40" s="268"/>
      <c r="B40" s="59" t="s">
        <v>16</v>
      </c>
      <c r="C40" s="60" t="s">
        <v>38</v>
      </c>
      <c r="D40" s="271"/>
      <c r="E40" s="219"/>
      <c r="F40" s="226"/>
      <c r="G40" s="226"/>
      <c r="H40" s="209"/>
      <c r="I40" s="266"/>
      <c r="J40" s="229"/>
      <c r="K40" s="286"/>
    </row>
    <row r="41" spans="1:11" ht="15" thickBot="1" x14ac:dyDescent="0.35">
      <c r="A41" s="278"/>
      <c r="B41" s="59" t="s">
        <v>18</v>
      </c>
      <c r="C41" s="63" t="s">
        <v>29</v>
      </c>
      <c r="D41" s="279"/>
      <c r="E41" s="220"/>
      <c r="F41" s="227"/>
      <c r="G41" s="227"/>
      <c r="H41" s="209"/>
      <c r="I41" s="192"/>
      <c r="J41" s="188"/>
      <c r="K41" s="281"/>
    </row>
    <row r="42" spans="1:11" x14ac:dyDescent="0.3">
      <c r="A42" s="267">
        <v>8</v>
      </c>
      <c r="B42" s="59" t="s">
        <v>10</v>
      </c>
      <c r="C42" s="66">
        <v>0</v>
      </c>
      <c r="D42" s="270" t="s">
        <v>266</v>
      </c>
      <c r="E42" s="218">
        <v>120</v>
      </c>
      <c r="F42" s="225" t="s">
        <v>274</v>
      </c>
      <c r="G42" s="225"/>
      <c r="H42" s="209"/>
      <c r="I42" s="266">
        <f>H42*E42</f>
        <v>0</v>
      </c>
      <c r="J42" s="180"/>
      <c r="K42" s="291">
        <f t="shared" ref="K42" si="6">I42*1.08</f>
        <v>0</v>
      </c>
    </row>
    <row r="43" spans="1:11" x14ac:dyDescent="0.3">
      <c r="A43" s="268"/>
      <c r="B43" s="59" t="s">
        <v>12</v>
      </c>
      <c r="C43" s="60" t="s">
        <v>26</v>
      </c>
      <c r="D43" s="271"/>
      <c r="E43" s="219"/>
      <c r="F43" s="226"/>
      <c r="G43" s="226"/>
      <c r="H43" s="209"/>
      <c r="I43" s="266"/>
      <c r="J43" s="229"/>
      <c r="K43" s="286"/>
    </row>
    <row r="44" spans="1:11" x14ac:dyDescent="0.3">
      <c r="A44" s="268"/>
      <c r="B44" s="59" t="s">
        <v>14</v>
      </c>
      <c r="C44" s="60" t="s">
        <v>27</v>
      </c>
      <c r="D44" s="271"/>
      <c r="E44" s="219"/>
      <c r="F44" s="226"/>
      <c r="G44" s="226"/>
      <c r="H44" s="209"/>
      <c r="I44" s="266"/>
      <c r="J44" s="229"/>
      <c r="K44" s="286"/>
    </row>
    <row r="45" spans="1:11" x14ac:dyDescent="0.3">
      <c r="A45" s="268"/>
      <c r="B45" s="59" t="s">
        <v>16</v>
      </c>
      <c r="C45" s="60" t="s">
        <v>39</v>
      </c>
      <c r="D45" s="271"/>
      <c r="E45" s="219"/>
      <c r="F45" s="226"/>
      <c r="G45" s="226"/>
      <c r="H45" s="209"/>
      <c r="I45" s="266"/>
      <c r="J45" s="229"/>
      <c r="K45" s="286"/>
    </row>
    <row r="46" spans="1:11" ht="15" thickBot="1" x14ac:dyDescent="0.35">
      <c r="A46" s="278"/>
      <c r="B46" s="59" t="s">
        <v>18</v>
      </c>
      <c r="C46" s="63" t="s">
        <v>29</v>
      </c>
      <c r="D46" s="279"/>
      <c r="E46" s="220"/>
      <c r="F46" s="227"/>
      <c r="G46" s="227"/>
      <c r="H46" s="209"/>
      <c r="I46" s="192"/>
      <c r="J46" s="188"/>
      <c r="K46" s="281"/>
    </row>
    <row r="47" spans="1:11" x14ac:dyDescent="0.3">
      <c r="A47" s="267">
        <v>9</v>
      </c>
      <c r="B47" s="59" t="s">
        <v>10</v>
      </c>
      <c r="C47" s="65">
        <v>0</v>
      </c>
      <c r="D47" s="292" t="s">
        <v>266</v>
      </c>
      <c r="E47" s="218">
        <v>72</v>
      </c>
      <c r="F47" s="225" t="s">
        <v>275</v>
      </c>
      <c r="G47" s="225"/>
      <c r="H47" s="209"/>
      <c r="I47" s="266">
        <f>H47*E47</f>
        <v>0</v>
      </c>
      <c r="J47" s="295"/>
      <c r="K47" s="291">
        <f t="shared" ref="K47" si="7">I47*1.08</f>
        <v>0</v>
      </c>
    </row>
    <row r="48" spans="1:11" x14ac:dyDescent="0.3">
      <c r="A48" s="268"/>
      <c r="B48" s="59" t="s">
        <v>12</v>
      </c>
      <c r="C48" s="66" t="s">
        <v>40</v>
      </c>
      <c r="D48" s="271"/>
      <c r="E48" s="219"/>
      <c r="F48" s="226"/>
      <c r="G48" s="226"/>
      <c r="H48" s="209"/>
      <c r="I48" s="266"/>
      <c r="J48" s="229"/>
      <c r="K48" s="286"/>
    </row>
    <row r="49" spans="1:11" ht="20.399999999999999" x14ac:dyDescent="0.3">
      <c r="A49" s="268"/>
      <c r="B49" s="64" t="s">
        <v>14</v>
      </c>
      <c r="C49" s="66" t="s">
        <v>41</v>
      </c>
      <c r="D49" s="271"/>
      <c r="E49" s="219"/>
      <c r="F49" s="226"/>
      <c r="G49" s="226"/>
      <c r="H49" s="209"/>
      <c r="I49" s="266"/>
      <c r="J49" s="229"/>
      <c r="K49" s="286"/>
    </row>
    <row r="50" spans="1:11" x14ac:dyDescent="0.3">
      <c r="A50" s="268"/>
      <c r="B50" s="59" t="s">
        <v>16</v>
      </c>
      <c r="C50" s="65" t="s">
        <v>42</v>
      </c>
      <c r="D50" s="271"/>
      <c r="E50" s="219"/>
      <c r="F50" s="226"/>
      <c r="G50" s="226"/>
      <c r="H50" s="209"/>
      <c r="I50" s="266"/>
      <c r="J50" s="229"/>
      <c r="K50" s="286"/>
    </row>
    <row r="51" spans="1:11" ht="21" thickBot="1" x14ac:dyDescent="0.35">
      <c r="A51" s="278"/>
      <c r="B51" s="59" t="s">
        <v>18</v>
      </c>
      <c r="C51" s="65" t="s">
        <v>43</v>
      </c>
      <c r="D51" s="279"/>
      <c r="E51" s="220"/>
      <c r="F51" s="227"/>
      <c r="G51" s="227"/>
      <c r="H51" s="209"/>
      <c r="I51" s="192"/>
      <c r="J51" s="188"/>
      <c r="K51" s="281"/>
    </row>
    <row r="52" spans="1:11" x14ac:dyDescent="0.3">
      <c r="A52" s="267">
        <v>10</v>
      </c>
      <c r="B52" s="59" t="s">
        <v>10</v>
      </c>
      <c r="C52" s="65">
        <v>1</v>
      </c>
      <c r="D52" s="270" t="s">
        <v>266</v>
      </c>
      <c r="E52" s="218">
        <v>24</v>
      </c>
      <c r="F52" s="225" t="s">
        <v>276</v>
      </c>
      <c r="G52" s="225"/>
      <c r="H52" s="209"/>
      <c r="I52" s="266">
        <f>H52*E52</f>
        <v>0</v>
      </c>
      <c r="J52" s="180"/>
      <c r="K52" s="291">
        <f t="shared" ref="K52" si="8">I52*1.08</f>
        <v>0</v>
      </c>
    </row>
    <row r="53" spans="1:11" x14ac:dyDescent="0.3">
      <c r="A53" s="268"/>
      <c r="B53" s="59" t="s">
        <v>12</v>
      </c>
      <c r="C53" s="65" t="s">
        <v>40</v>
      </c>
      <c r="D53" s="271"/>
      <c r="E53" s="219"/>
      <c r="F53" s="226"/>
      <c r="G53" s="226"/>
      <c r="H53" s="209"/>
      <c r="I53" s="266"/>
      <c r="J53" s="229"/>
      <c r="K53" s="286"/>
    </row>
    <row r="54" spans="1:11" x14ac:dyDescent="0.3">
      <c r="A54" s="268"/>
      <c r="B54" s="59" t="s">
        <v>14</v>
      </c>
      <c r="C54" s="66" t="s">
        <v>27</v>
      </c>
      <c r="D54" s="271"/>
      <c r="E54" s="219"/>
      <c r="F54" s="226"/>
      <c r="G54" s="226"/>
      <c r="H54" s="209"/>
      <c r="I54" s="266"/>
      <c r="J54" s="229"/>
      <c r="K54" s="286"/>
    </row>
    <row r="55" spans="1:11" x14ac:dyDescent="0.3">
      <c r="A55" s="268"/>
      <c r="B55" s="59" t="s">
        <v>16</v>
      </c>
      <c r="C55" s="65" t="s">
        <v>42</v>
      </c>
      <c r="D55" s="271"/>
      <c r="E55" s="219"/>
      <c r="F55" s="226"/>
      <c r="G55" s="226"/>
      <c r="H55" s="209"/>
      <c r="I55" s="266"/>
      <c r="J55" s="229"/>
      <c r="K55" s="286"/>
    </row>
    <row r="56" spans="1:11" ht="21" thickBot="1" x14ac:dyDescent="0.35">
      <c r="A56" s="278"/>
      <c r="B56" s="59" t="s">
        <v>18</v>
      </c>
      <c r="C56" s="65" t="s">
        <v>44</v>
      </c>
      <c r="D56" s="279"/>
      <c r="E56" s="220"/>
      <c r="F56" s="227"/>
      <c r="G56" s="227"/>
      <c r="H56" s="209"/>
      <c r="I56" s="192"/>
      <c r="J56" s="188"/>
      <c r="K56" s="281"/>
    </row>
    <row r="57" spans="1:11" x14ac:dyDescent="0.3">
      <c r="A57" s="267">
        <v>11</v>
      </c>
      <c r="B57" s="59" t="s">
        <v>10</v>
      </c>
      <c r="C57" s="66">
        <v>2</v>
      </c>
      <c r="D57" s="292" t="s">
        <v>266</v>
      </c>
      <c r="E57" s="218">
        <v>24</v>
      </c>
      <c r="F57" s="225" t="s">
        <v>277</v>
      </c>
      <c r="G57" s="225"/>
      <c r="H57" s="209"/>
      <c r="I57" s="266">
        <f>H57*E57</f>
        <v>0</v>
      </c>
      <c r="J57" s="293"/>
      <c r="K57" s="291">
        <f t="shared" ref="K57" si="9">I57*1.08</f>
        <v>0</v>
      </c>
    </row>
    <row r="58" spans="1:11" x14ac:dyDescent="0.3">
      <c r="A58" s="268"/>
      <c r="B58" s="59" t="s">
        <v>12</v>
      </c>
      <c r="C58" s="66" t="s">
        <v>45</v>
      </c>
      <c r="D58" s="271"/>
      <c r="E58" s="219"/>
      <c r="F58" s="226"/>
      <c r="G58" s="226"/>
      <c r="H58" s="209"/>
      <c r="I58" s="266"/>
      <c r="J58" s="294"/>
      <c r="K58" s="286"/>
    </row>
    <row r="59" spans="1:11" x14ac:dyDescent="0.3">
      <c r="A59" s="268"/>
      <c r="B59" s="59" t="s">
        <v>14</v>
      </c>
      <c r="C59" s="66" t="s">
        <v>27</v>
      </c>
      <c r="D59" s="271"/>
      <c r="E59" s="219"/>
      <c r="F59" s="226"/>
      <c r="G59" s="226"/>
      <c r="H59" s="209"/>
      <c r="I59" s="266"/>
      <c r="J59" s="294"/>
      <c r="K59" s="286"/>
    </row>
    <row r="60" spans="1:11" x14ac:dyDescent="0.3">
      <c r="A60" s="268"/>
      <c r="B60" s="59" t="s">
        <v>16</v>
      </c>
      <c r="C60" s="66" t="s">
        <v>46</v>
      </c>
      <c r="D60" s="271"/>
      <c r="E60" s="219"/>
      <c r="F60" s="226"/>
      <c r="G60" s="226"/>
      <c r="H60" s="209"/>
      <c r="I60" s="266"/>
      <c r="J60" s="294"/>
      <c r="K60" s="286"/>
    </row>
    <row r="61" spans="1:11" ht="15" thickBot="1" x14ac:dyDescent="0.35">
      <c r="A61" s="278"/>
      <c r="B61" s="59" t="s">
        <v>18</v>
      </c>
      <c r="C61" s="65" t="s">
        <v>47</v>
      </c>
      <c r="D61" s="279"/>
      <c r="E61" s="220"/>
      <c r="F61" s="227"/>
      <c r="G61" s="227"/>
      <c r="H61" s="209"/>
      <c r="I61" s="192"/>
      <c r="J61" s="294"/>
      <c r="K61" s="281"/>
    </row>
    <row r="62" spans="1:11" x14ac:dyDescent="0.3">
      <c r="A62" s="267">
        <v>12</v>
      </c>
      <c r="B62" s="59" t="s">
        <v>10</v>
      </c>
      <c r="C62" s="66" t="s">
        <v>48</v>
      </c>
      <c r="D62" s="270" t="s">
        <v>266</v>
      </c>
      <c r="E62" s="218">
        <v>24</v>
      </c>
      <c r="F62" s="225" t="s">
        <v>278</v>
      </c>
      <c r="G62" s="225"/>
      <c r="H62" s="209"/>
      <c r="I62" s="266">
        <f>H62*E62</f>
        <v>0</v>
      </c>
      <c r="J62" s="164"/>
      <c r="K62" s="291">
        <f t="shared" ref="K62" si="10">I62*1.08</f>
        <v>0</v>
      </c>
    </row>
    <row r="63" spans="1:11" x14ac:dyDescent="0.3">
      <c r="A63" s="268"/>
      <c r="B63" s="59" t="s">
        <v>12</v>
      </c>
      <c r="C63" s="65" t="s">
        <v>40</v>
      </c>
      <c r="D63" s="271"/>
      <c r="E63" s="219"/>
      <c r="F63" s="226"/>
      <c r="G63" s="226"/>
      <c r="H63" s="209"/>
      <c r="I63" s="266"/>
      <c r="J63" s="164"/>
      <c r="K63" s="286"/>
    </row>
    <row r="64" spans="1:11" ht="20.399999999999999" x14ac:dyDescent="0.3">
      <c r="A64" s="268"/>
      <c r="B64" s="64" t="s">
        <v>14</v>
      </c>
      <c r="C64" s="66" t="s">
        <v>41</v>
      </c>
      <c r="D64" s="271"/>
      <c r="E64" s="219"/>
      <c r="F64" s="226"/>
      <c r="G64" s="226"/>
      <c r="H64" s="209"/>
      <c r="I64" s="266"/>
      <c r="J64" s="164"/>
      <c r="K64" s="286"/>
    </row>
    <row r="65" spans="1:11" x14ac:dyDescent="0.3">
      <c r="A65" s="268"/>
      <c r="B65" s="59" t="s">
        <v>16</v>
      </c>
      <c r="C65" s="66" t="s">
        <v>49</v>
      </c>
      <c r="D65" s="271"/>
      <c r="E65" s="219"/>
      <c r="F65" s="226"/>
      <c r="G65" s="226"/>
      <c r="H65" s="209"/>
      <c r="I65" s="266"/>
      <c r="J65" s="164"/>
      <c r="K65" s="286"/>
    </row>
    <row r="66" spans="1:11" ht="20.399999999999999" x14ac:dyDescent="0.3">
      <c r="A66" s="278"/>
      <c r="B66" s="59" t="s">
        <v>18</v>
      </c>
      <c r="C66" s="65" t="s">
        <v>50</v>
      </c>
      <c r="D66" s="279"/>
      <c r="E66" s="220"/>
      <c r="F66" s="227"/>
      <c r="G66" s="227"/>
      <c r="H66" s="209"/>
      <c r="I66" s="192"/>
      <c r="J66" s="164"/>
      <c r="K66" s="281"/>
    </row>
    <row r="67" spans="1:11" x14ac:dyDescent="0.3">
      <c r="A67" s="267">
        <v>13</v>
      </c>
      <c r="B67" s="59" t="s">
        <v>10</v>
      </c>
      <c r="C67" s="66" t="s">
        <v>31</v>
      </c>
      <c r="D67" s="270" t="s">
        <v>266</v>
      </c>
      <c r="E67" s="218">
        <v>96</v>
      </c>
      <c r="F67" s="225" t="s">
        <v>279</v>
      </c>
      <c r="G67" s="225"/>
      <c r="H67" s="209"/>
      <c r="I67" s="209">
        <f>H67*E67</f>
        <v>0</v>
      </c>
      <c r="J67" s="290"/>
      <c r="K67" s="232">
        <f>I67*1.08</f>
        <v>0</v>
      </c>
    </row>
    <row r="68" spans="1:11" ht="40.799999999999997" x14ac:dyDescent="0.3">
      <c r="A68" s="268"/>
      <c r="B68" s="64" t="s">
        <v>12</v>
      </c>
      <c r="C68" s="66" t="s">
        <v>51</v>
      </c>
      <c r="D68" s="279"/>
      <c r="E68" s="219"/>
      <c r="F68" s="226"/>
      <c r="G68" s="226"/>
      <c r="H68" s="209"/>
      <c r="I68" s="205"/>
      <c r="J68" s="205"/>
      <c r="K68" s="232"/>
    </row>
    <row r="69" spans="1:11" x14ac:dyDescent="0.3">
      <c r="A69" s="267">
        <v>14</v>
      </c>
      <c r="B69" s="59" t="s">
        <v>10</v>
      </c>
      <c r="C69" s="66" t="s">
        <v>35</v>
      </c>
      <c r="D69" s="270" t="s">
        <v>266</v>
      </c>
      <c r="E69" s="218">
        <v>240</v>
      </c>
      <c r="F69" s="225" t="s">
        <v>280</v>
      </c>
      <c r="G69" s="225"/>
      <c r="H69" s="209"/>
      <c r="I69" s="209">
        <f t="shared" ref="I69" si="11">H69*E69</f>
        <v>0</v>
      </c>
      <c r="J69" s="290"/>
      <c r="K69" s="232">
        <f t="shared" ref="K69" si="12">I69*1.08</f>
        <v>0</v>
      </c>
    </row>
    <row r="70" spans="1:11" x14ac:dyDescent="0.3">
      <c r="A70" s="268"/>
      <c r="B70" s="59" t="s">
        <v>12</v>
      </c>
      <c r="C70" s="66" t="s">
        <v>52</v>
      </c>
      <c r="D70" s="279"/>
      <c r="E70" s="219"/>
      <c r="F70" s="226"/>
      <c r="G70" s="226"/>
      <c r="H70" s="209"/>
      <c r="I70" s="205"/>
      <c r="J70" s="205"/>
      <c r="K70" s="232"/>
    </row>
    <row r="71" spans="1:11" x14ac:dyDescent="0.3">
      <c r="A71" s="282">
        <v>15</v>
      </c>
      <c r="B71" s="59" t="s">
        <v>10</v>
      </c>
      <c r="C71" s="66" t="s">
        <v>31</v>
      </c>
      <c r="D71" s="270" t="s">
        <v>266</v>
      </c>
      <c r="E71" s="249">
        <v>192</v>
      </c>
      <c r="F71" s="205" t="s">
        <v>281</v>
      </c>
      <c r="G71" s="205"/>
      <c r="H71" s="209"/>
      <c r="I71" s="209">
        <f t="shared" ref="I71" si="13">H71*E71</f>
        <v>0</v>
      </c>
      <c r="J71" s="290"/>
      <c r="K71" s="232">
        <f t="shared" ref="K71" si="14">I71*1.08</f>
        <v>0</v>
      </c>
    </row>
    <row r="72" spans="1:11" x14ac:dyDescent="0.3">
      <c r="A72" s="282"/>
      <c r="B72" s="59" t="s">
        <v>12</v>
      </c>
      <c r="C72" s="66" t="s">
        <v>53</v>
      </c>
      <c r="D72" s="279"/>
      <c r="E72" s="249"/>
      <c r="F72" s="205"/>
      <c r="G72" s="205"/>
      <c r="H72" s="209"/>
      <c r="I72" s="205"/>
      <c r="J72" s="205"/>
      <c r="K72" s="232"/>
    </row>
    <row r="73" spans="1:11" x14ac:dyDescent="0.3">
      <c r="A73" s="267">
        <v>16</v>
      </c>
      <c r="B73" s="59" t="s">
        <v>10</v>
      </c>
      <c r="C73" s="66" t="s">
        <v>31</v>
      </c>
      <c r="D73" s="270" t="s">
        <v>266</v>
      </c>
      <c r="E73" s="218">
        <v>96</v>
      </c>
      <c r="F73" s="225" t="s">
        <v>282</v>
      </c>
      <c r="G73" s="225"/>
      <c r="H73" s="209"/>
      <c r="I73" s="209">
        <f t="shared" ref="I73" si="15">H73*E73</f>
        <v>0</v>
      </c>
      <c r="J73" s="290"/>
      <c r="K73" s="232">
        <f t="shared" ref="K73" si="16">I73*1.08</f>
        <v>0</v>
      </c>
    </row>
    <row r="74" spans="1:11" x14ac:dyDescent="0.3">
      <c r="A74" s="268"/>
      <c r="B74" s="59" t="s">
        <v>12</v>
      </c>
      <c r="C74" s="65" t="s">
        <v>52</v>
      </c>
      <c r="D74" s="279"/>
      <c r="E74" s="219"/>
      <c r="F74" s="226"/>
      <c r="G74" s="226"/>
      <c r="H74" s="209"/>
      <c r="I74" s="205"/>
      <c r="J74" s="205"/>
      <c r="K74" s="232"/>
    </row>
    <row r="75" spans="1:11" x14ac:dyDescent="0.3">
      <c r="A75" s="282">
        <v>17</v>
      </c>
      <c r="B75" s="59" t="s">
        <v>10</v>
      </c>
      <c r="C75" s="65">
        <v>0</v>
      </c>
      <c r="D75" s="283" t="s">
        <v>266</v>
      </c>
      <c r="E75" s="218">
        <v>96</v>
      </c>
      <c r="F75" s="225" t="s">
        <v>283</v>
      </c>
      <c r="G75" s="225"/>
      <c r="H75" s="209"/>
      <c r="I75" s="209">
        <f>H75*E75</f>
        <v>0</v>
      </c>
      <c r="J75" s="290"/>
      <c r="K75" s="232">
        <f t="shared" ref="K75" si="17">I75*1.08</f>
        <v>0</v>
      </c>
    </row>
    <row r="76" spans="1:11" x14ac:dyDescent="0.3">
      <c r="A76" s="282"/>
      <c r="B76" s="59" t="s">
        <v>12</v>
      </c>
      <c r="C76" s="66" t="s">
        <v>53</v>
      </c>
      <c r="D76" s="284"/>
      <c r="E76" s="219"/>
      <c r="F76" s="226"/>
      <c r="G76" s="226"/>
      <c r="H76" s="209"/>
      <c r="I76" s="205"/>
      <c r="J76" s="205"/>
      <c r="K76" s="232"/>
    </row>
    <row r="77" spans="1:11" x14ac:dyDescent="0.3">
      <c r="A77" s="267">
        <v>18</v>
      </c>
      <c r="B77" s="59" t="s">
        <v>10</v>
      </c>
      <c r="C77" s="65">
        <v>1</v>
      </c>
      <c r="D77" s="283" t="s">
        <v>266</v>
      </c>
      <c r="E77" s="218">
        <v>72</v>
      </c>
      <c r="F77" s="225" t="s">
        <v>284</v>
      </c>
      <c r="G77" s="225"/>
      <c r="H77" s="209"/>
      <c r="I77" s="209">
        <f t="shared" ref="I77" si="18">H77*E77</f>
        <v>0</v>
      </c>
      <c r="J77" s="290"/>
      <c r="K77" s="232">
        <f t="shared" ref="K77" si="19">I77*1.08</f>
        <v>0</v>
      </c>
    </row>
    <row r="78" spans="1:11" x14ac:dyDescent="0.3">
      <c r="A78" s="268"/>
      <c r="B78" s="59" t="s">
        <v>12</v>
      </c>
      <c r="C78" s="66" t="s">
        <v>53</v>
      </c>
      <c r="D78" s="284"/>
      <c r="E78" s="219"/>
      <c r="F78" s="226"/>
      <c r="G78" s="226"/>
      <c r="H78" s="209"/>
      <c r="I78" s="205"/>
      <c r="J78" s="205"/>
      <c r="K78" s="232"/>
    </row>
    <row r="79" spans="1:11" x14ac:dyDescent="0.3">
      <c r="A79" s="282">
        <v>19</v>
      </c>
      <c r="B79" s="59" t="s">
        <v>10</v>
      </c>
      <c r="C79" s="66">
        <v>2</v>
      </c>
      <c r="D79" s="270" t="s">
        <v>266</v>
      </c>
      <c r="E79" s="218">
        <v>48</v>
      </c>
      <c r="F79" s="225" t="s">
        <v>285</v>
      </c>
      <c r="G79" s="225"/>
      <c r="H79" s="209"/>
      <c r="I79" s="209">
        <f>H79*E79</f>
        <v>0</v>
      </c>
      <c r="J79" s="290"/>
      <c r="K79" s="232">
        <f t="shared" ref="K79" si="20">I79*1.08</f>
        <v>0</v>
      </c>
    </row>
    <row r="80" spans="1:11" x14ac:dyDescent="0.3">
      <c r="A80" s="282"/>
      <c r="B80" s="59" t="s">
        <v>12</v>
      </c>
      <c r="C80" s="66" t="s">
        <v>54</v>
      </c>
      <c r="D80" s="279"/>
      <c r="E80" s="219"/>
      <c r="F80" s="226"/>
      <c r="G80" s="226"/>
      <c r="H80" s="209"/>
      <c r="I80" s="205"/>
      <c r="J80" s="205"/>
      <c r="K80" s="232"/>
    </row>
    <row r="81" spans="1:11" x14ac:dyDescent="0.3">
      <c r="A81" s="267">
        <v>20</v>
      </c>
      <c r="B81" s="59" t="s">
        <v>10</v>
      </c>
      <c r="C81" s="66" t="s">
        <v>48</v>
      </c>
      <c r="D81" s="270" t="s">
        <v>266</v>
      </c>
      <c r="E81" s="218">
        <v>24</v>
      </c>
      <c r="F81" s="225" t="s">
        <v>286</v>
      </c>
      <c r="G81" s="225"/>
      <c r="H81" s="228"/>
      <c r="I81" s="209">
        <f t="shared" ref="I81" si="21">H81*E81</f>
        <v>0</v>
      </c>
      <c r="J81" s="290"/>
      <c r="K81" s="232">
        <f t="shared" ref="K81" si="22">I81*1.08</f>
        <v>0</v>
      </c>
    </row>
    <row r="82" spans="1:11" x14ac:dyDescent="0.3">
      <c r="A82" s="268"/>
      <c r="B82" s="59" t="s">
        <v>12</v>
      </c>
      <c r="C82" s="66" t="s">
        <v>54</v>
      </c>
      <c r="D82" s="279"/>
      <c r="E82" s="220"/>
      <c r="F82" s="227"/>
      <c r="G82" s="227"/>
      <c r="H82" s="210"/>
      <c r="I82" s="205"/>
      <c r="J82" s="205"/>
      <c r="K82" s="232"/>
    </row>
    <row r="83" spans="1:11" x14ac:dyDescent="0.3">
      <c r="A83" s="267">
        <v>21</v>
      </c>
      <c r="B83" s="59" t="s">
        <v>10</v>
      </c>
      <c r="C83" s="66" t="s">
        <v>35</v>
      </c>
      <c r="D83" s="270" t="s">
        <v>266</v>
      </c>
      <c r="E83" s="218">
        <v>240</v>
      </c>
      <c r="F83" s="225" t="s">
        <v>287</v>
      </c>
      <c r="G83" s="287"/>
      <c r="H83" s="228"/>
      <c r="I83" s="265">
        <f>E83*H83</f>
        <v>0</v>
      </c>
      <c r="J83" s="180"/>
      <c r="K83" s="280">
        <f>I83*1.08</f>
        <v>0</v>
      </c>
    </row>
    <row r="84" spans="1:11" x14ac:dyDescent="0.3">
      <c r="A84" s="268"/>
      <c r="B84" s="59" t="s">
        <v>12</v>
      </c>
      <c r="C84" s="66" t="s">
        <v>26</v>
      </c>
      <c r="D84" s="271"/>
      <c r="E84" s="219"/>
      <c r="F84" s="226"/>
      <c r="G84" s="288"/>
      <c r="H84" s="217"/>
      <c r="I84" s="266"/>
      <c r="J84" s="229"/>
      <c r="K84" s="286"/>
    </row>
    <row r="85" spans="1:11" x14ac:dyDescent="0.3">
      <c r="A85" s="268"/>
      <c r="B85" s="59" t="s">
        <v>14</v>
      </c>
      <c r="C85" s="66" t="s">
        <v>27</v>
      </c>
      <c r="D85" s="271"/>
      <c r="E85" s="219"/>
      <c r="F85" s="226"/>
      <c r="G85" s="288"/>
      <c r="H85" s="217"/>
      <c r="I85" s="266"/>
      <c r="J85" s="229"/>
      <c r="K85" s="286"/>
    </row>
    <row r="86" spans="1:11" x14ac:dyDescent="0.3">
      <c r="A86" s="268"/>
      <c r="B86" s="59" t="s">
        <v>16</v>
      </c>
      <c r="C86" s="66" t="s">
        <v>34</v>
      </c>
      <c r="D86" s="271"/>
      <c r="E86" s="219"/>
      <c r="F86" s="226"/>
      <c r="G86" s="288"/>
      <c r="H86" s="217"/>
      <c r="I86" s="266"/>
      <c r="J86" s="229"/>
      <c r="K86" s="286"/>
    </row>
    <row r="87" spans="1:11" x14ac:dyDescent="0.3">
      <c r="A87" s="278"/>
      <c r="B87" s="59" t="s">
        <v>18</v>
      </c>
      <c r="C87" s="65" t="s">
        <v>29</v>
      </c>
      <c r="D87" s="279"/>
      <c r="E87" s="220"/>
      <c r="F87" s="227"/>
      <c r="G87" s="289"/>
      <c r="H87" s="210"/>
      <c r="I87" s="192"/>
      <c r="J87" s="188"/>
      <c r="K87" s="281"/>
    </row>
    <row r="88" spans="1:11" x14ac:dyDescent="0.3">
      <c r="A88" s="267">
        <v>22</v>
      </c>
      <c r="B88" s="59" t="s">
        <v>10</v>
      </c>
      <c r="C88" s="66" t="s">
        <v>35</v>
      </c>
      <c r="D88" s="270" t="s">
        <v>266</v>
      </c>
      <c r="E88" s="218">
        <v>432</v>
      </c>
      <c r="F88" s="225" t="s">
        <v>288</v>
      </c>
      <c r="G88" s="287"/>
      <c r="H88" s="209"/>
      <c r="I88" s="265">
        <f t="shared" ref="I88" si="23">E88*H88</f>
        <v>0</v>
      </c>
      <c r="J88" s="164"/>
      <c r="K88" s="280">
        <f t="shared" ref="K88" si="24">I88*1.08</f>
        <v>0</v>
      </c>
    </row>
    <row r="89" spans="1:11" x14ac:dyDescent="0.3">
      <c r="A89" s="268"/>
      <c r="B89" s="59" t="s">
        <v>12</v>
      </c>
      <c r="C89" s="66" t="s">
        <v>55</v>
      </c>
      <c r="D89" s="271"/>
      <c r="E89" s="219"/>
      <c r="F89" s="226"/>
      <c r="G89" s="288"/>
      <c r="H89" s="209"/>
      <c r="I89" s="266"/>
      <c r="J89" s="164"/>
      <c r="K89" s="286"/>
    </row>
    <row r="90" spans="1:11" x14ac:dyDescent="0.3">
      <c r="A90" s="268"/>
      <c r="B90" s="59" t="s">
        <v>14</v>
      </c>
      <c r="C90" s="66" t="s">
        <v>27</v>
      </c>
      <c r="D90" s="271"/>
      <c r="E90" s="219"/>
      <c r="F90" s="226"/>
      <c r="G90" s="288"/>
      <c r="H90" s="209"/>
      <c r="I90" s="266"/>
      <c r="J90" s="164"/>
      <c r="K90" s="286"/>
    </row>
    <row r="91" spans="1:11" x14ac:dyDescent="0.3">
      <c r="A91" s="268"/>
      <c r="B91" s="59" t="s">
        <v>16</v>
      </c>
      <c r="C91" s="66" t="s">
        <v>56</v>
      </c>
      <c r="D91" s="271"/>
      <c r="E91" s="219"/>
      <c r="F91" s="226"/>
      <c r="G91" s="288"/>
      <c r="H91" s="209"/>
      <c r="I91" s="266"/>
      <c r="J91" s="164"/>
      <c r="K91" s="286"/>
    </row>
    <row r="92" spans="1:11" x14ac:dyDescent="0.3">
      <c r="A92" s="278"/>
      <c r="B92" s="59" t="s">
        <v>18</v>
      </c>
      <c r="C92" s="65" t="s">
        <v>29</v>
      </c>
      <c r="D92" s="279"/>
      <c r="E92" s="220"/>
      <c r="F92" s="227"/>
      <c r="G92" s="289"/>
      <c r="H92" s="209"/>
      <c r="I92" s="192"/>
      <c r="J92" s="164"/>
      <c r="K92" s="281"/>
    </row>
    <row r="93" spans="1:11" x14ac:dyDescent="0.3">
      <c r="A93" s="267">
        <v>23</v>
      </c>
      <c r="B93" s="59" t="s">
        <v>10</v>
      </c>
      <c r="C93" s="66" t="s">
        <v>35</v>
      </c>
      <c r="D93" s="270" t="s">
        <v>266</v>
      </c>
      <c r="E93" s="218">
        <v>384</v>
      </c>
      <c r="F93" s="225" t="s">
        <v>289</v>
      </c>
      <c r="G93" s="287"/>
      <c r="H93" s="209"/>
      <c r="I93" s="265">
        <f t="shared" ref="I93" si="25">E93*H93</f>
        <v>0</v>
      </c>
      <c r="J93" s="164"/>
      <c r="K93" s="280">
        <f t="shared" ref="K93" si="26">I93*1.08</f>
        <v>0</v>
      </c>
    </row>
    <row r="94" spans="1:11" x14ac:dyDescent="0.3">
      <c r="A94" s="268"/>
      <c r="B94" s="59" t="s">
        <v>12</v>
      </c>
      <c r="C94" s="66" t="s">
        <v>55</v>
      </c>
      <c r="D94" s="271"/>
      <c r="E94" s="219"/>
      <c r="F94" s="226"/>
      <c r="G94" s="288"/>
      <c r="H94" s="209"/>
      <c r="I94" s="266"/>
      <c r="J94" s="164"/>
      <c r="K94" s="286"/>
    </row>
    <row r="95" spans="1:11" x14ac:dyDescent="0.3">
      <c r="A95" s="268"/>
      <c r="B95" s="59" t="s">
        <v>14</v>
      </c>
      <c r="C95" s="66" t="s">
        <v>27</v>
      </c>
      <c r="D95" s="271"/>
      <c r="E95" s="219"/>
      <c r="F95" s="226"/>
      <c r="G95" s="288"/>
      <c r="H95" s="209"/>
      <c r="I95" s="266"/>
      <c r="J95" s="164"/>
      <c r="K95" s="286"/>
    </row>
    <row r="96" spans="1:11" x14ac:dyDescent="0.3">
      <c r="A96" s="268"/>
      <c r="B96" s="59" t="s">
        <v>16</v>
      </c>
      <c r="C96" s="66" t="s">
        <v>57</v>
      </c>
      <c r="D96" s="271"/>
      <c r="E96" s="219"/>
      <c r="F96" s="226"/>
      <c r="G96" s="288"/>
      <c r="H96" s="209"/>
      <c r="I96" s="266"/>
      <c r="J96" s="164"/>
      <c r="K96" s="286"/>
    </row>
    <row r="97" spans="1:11" x14ac:dyDescent="0.3">
      <c r="A97" s="278"/>
      <c r="B97" s="59" t="s">
        <v>18</v>
      </c>
      <c r="C97" s="65" t="s">
        <v>29</v>
      </c>
      <c r="D97" s="279"/>
      <c r="E97" s="220"/>
      <c r="F97" s="227"/>
      <c r="G97" s="289"/>
      <c r="H97" s="209"/>
      <c r="I97" s="192"/>
      <c r="J97" s="164"/>
      <c r="K97" s="281"/>
    </row>
    <row r="98" spans="1:11" x14ac:dyDescent="0.3">
      <c r="A98" s="267">
        <v>24</v>
      </c>
      <c r="B98" s="59" t="s">
        <v>10</v>
      </c>
      <c r="C98" s="66" t="s">
        <v>31</v>
      </c>
      <c r="D98" s="270" t="s">
        <v>266</v>
      </c>
      <c r="E98" s="249">
        <v>280</v>
      </c>
      <c r="F98" s="205" t="s">
        <v>290</v>
      </c>
      <c r="G98" s="285"/>
      <c r="H98" s="209"/>
      <c r="I98" s="265">
        <f t="shared" ref="I98" si="27">E98*H98</f>
        <v>0</v>
      </c>
      <c r="J98" s="164"/>
      <c r="K98" s="280">
        <f t="shared" ref="K98" si="28">I98*1.08</f>
        <v>0</v>
      </c>
    </row>
    <row r="99" spans="1:11" x14ac:dyDescent="0.3">
      <c r="A99" s="268"/>
      <c r="B99" s="59" t="s">
        <v>12</v>
      </c>
      <c r="C99" s="66" t="s">
        <v>55</v>
      </c>
      <c r="D99" s="271"/>
      <c r="E99" s="249"/>
      <c r="F99" s="205"/>
      <c r="G99" s="285"/>
      <c r="H99" s="209"/>
      <c r="I99" s="266"/>
      <c r="J99" s="164"/>
      <c r="K99" s="286"/>
    </row>
    <row r="100" spans="1:11" x14ac:dyDescent="0.3">
      <c r="A100" s="268"/>
      <c r="B100" s="59" t="s">
        <v>14</v>
      </c>
      <c r="C100" s="66" t="s">
        <v>27</v>
      </c>
      <c r="D100" s="271"/>
      <c r="E100" s="249"/>
      <c r="F100" s="205"/>
      <c r="G100" s="285"/>
      <c r="H100" s="209"/>
      <c r="I100" s="266"/>
      <c r="J100" s="164"/>
      <c r="K100" s="286"/>
    </row>
    <row r="101" spans="1:11" x14ac:dyDescent="0.3">
      <c r="A101" s="268"/>
      <c r="B101" s="59" t="s">
        <v>16</v>
      </c>
      <c r="C101" s="66" t="s">
        <v>56</v>
      </c>
      <c r="D101" s="271"/>
      <c r="E101" s="249"/>
      <c r="F101" s="205"/>
      <c r="G101" s="285"/>
      <c r="H101" s="209"/>
      <c r="I101" s="266"/>
      <c r="J101" s="164"/>
      <c r="K101" s="286"/>
    </row>
    <row r="102" spans="1:11" x14ac:dyDescent="0.3">
      <c r="A102" s="278"/>
      <c r="B102" s="59" t="s">
        <v>18</v>
      </c>
      <c r="C102" s="65" t="s">
        <v>29</v>
      </c>
      <c r="D102" s="279"/>
      <c r="E102" s="249"/>
      <c r="F102" s="205"/>
      <c r="G102" s="285"/>
      <c r="H102" s="209"/>
      <c r="I102" s="192"/>
      <c r="J102" s="164"/>
      <c r="K102" s="281"/>
    </row>
    <row r="103" spans="1:11" x14ac:dyDescent="0.3">
      <c r="A103" s="267">
        <v>25</v>
      </c>
      <c r="B103" s="59" t="s">
        <v>10</v>
      </c>
      <c r="C103" s="66" t="s">
        <v>31</v>
      </c>
      <c r="D103" s="270" t="s">
        <v>266</v>
      </c>
      <c r="E103" s="249">
        <v>456</v>
      </c>
      <c r="F103" s="205" t="s">
        <v>291</v>
      </c>
      <c r="G103" s="285"/>
      <c r="H103" s="209"/>
      <c r="I103" s="265">
        <f t="shared" ref="I103:I118" si="29">E103*H103</f>
        <v>0</v>
      </c>
      <c r="J103" s="164"/>
      <c r="K103" s="280">
        <f t="shared" ref="K103" si="30">I103*1.08</f>
        <v>0</v>
      </c>
    </row>
    <row r="104" spans="1:11" x14ac:dyDescent="0.3">
      <c r="A104" s="268"/>
      <c r="B104" s="59" t="s">
        <v>12</v>
      </c>
      <c r="C104" s="66" t="s">
        <v>55</v>
      </c>
      <c r="D104" s="271"/>
      <c r="E104" s="249"/>
      <c r="F104" s="205"/>
      <c r="G104" s="285"/>
      <c r="H104" s="209"/>
      <c r="I104" s="266"/>
      <c r="J104" s="164"/>
      <c r="K104" s="286"/>
    </row>
    <row r="105" spans="1:11" x14ac:dyDescent="0.3">
      <c r="A105" s="268"/>
      <c r="B105" s="59" t="s">
        <v>14</v>
      </c>
      <c r="C105" s="66" t="s">
        <v>27</v>
      </c>
      <c r="D105" s="271"/>
      <c r="E105" s="249"/>
      <c r="F105" s="205"/>
      <c r="G105" s="285"/>
      <c r="H105" s="209"/>
      <c r="I105" s="266"/>
      <c r="J105" s="164"/>
      <c r="K105" s="286"/>
    </row>
    <row r="106" spans="1:11" x14ac:dyDescent="0.3">
      <c r="A106" s="268"/>
      <c r="B106" s="59" t="s">
        <v>16</v>
      </c>
      <c r="C106" s="66" t="s">
        <v>57</v>
      </c>
      <c r="D106" s="271"/>
      <c r="E106" s="249"/>
      <c r="F106" s="205"/>
      <c r="G106" s="285"/>
      <c r="H106" s="209"/>
      <c r="I106" s="266"/>
      <c r="J106" s="164"/>
      <c r="K106" s="286"/>
    </row>
    <row r="107" spans="1:11" x14ac:dyDescent="0.3">
      <c r="A107" s="278"/>
      <c r="B107" s="59" t="s">
        <v>18</v>
      </c>
      <c r="C107" s="65" t="s">
        <v>29</v>
      </c>
      <c r="D107" s="279"/>
      <c r="E107" s="249"/>
      <c r="F107" s="205"/>
      <c r="G107" s="285"/>
      <c r="H107" s="209"/>
      <c r="I107" s="192"/>
      <c r="J107" s="164"/>
      <c r="K107" s="281"/>
    </row>
    <row r="108" spans="1:11" x14ac:dyDescent="0.3">
      <c r="A108" s="267">
        <v>26</v>
      </c>
      <c r="B108" s="59" t="s">
        <v>10</v>
      </c>
      <c r="C108" s="65" t="s">
        <v>58</v>
      </c>
      <c r="D108" s="270" t="s">
        <v>266</v>
      </c>
      <c r="E108" s="218">
        <v>24</v>
      </c>
      <c r="F108" s="225" t="s">
        <v>292</v>
      </c>
      <c r="G108" s="287"/>
      <c r="H108" s="209"/>
      <c r="I108" s="265">
        <f t="shared" ref="I108" si="31">E108*H108</f>
        <v>0</v>
      </c>
      <c r="J108" s="164"/>
      <c r="K108" s="280">
        <f>I108*1.08</f>
        <v>0</v>
      </c>
    </row>
    <row r="109" spans="1:11" x14ac:dyDescent="0.3">
      <c r="A109" s="268"/>
      <c r="B109" s="59" t="s">
        <v>12</v>
      </c>
      <c r="C109" s="66" t="s">
        <v>40</v>
      </c>
      <c r="D109" s="271"/>
      <c r="E109" s="219"/>
      <c r="F109" s="226"/>
      <c r="G109" s="288"/>
      <c r="H109" s="209"/>
      <c r="I109" s="266"/>
      <c r="J109" s="164"/>
      <c r="K109" s="286"/>
    </row>
    <row r="110" spans="1:11" x14ac:dyDescent="0.3">
      <c r="A110" s="268"/>
      <c r="B110" s="59" t="s">
        <v>14</v>
      </c>
      <c r="C110" s="66" t="s">
        <v>27</v>
      </c>
      <c r="D110" s="271"/>
      <c r="E110" s="219"/>
      <c r="F110" s="226"/>
      <c r="G110" s="288"/>
      <c r="H110" s="209"/>
      <c r="I110" s="266"/>
      <c r="J110" s="164"/>
      <c r="K110" s="286"/>
    </row>
    <row r="111" spans="1:11" x14ac:dyDescent="0.3">
      <c r="A111" s="268"/>
      <c r="B111" s="59" t="s">
        <v>16</v>
      </c>
      <c r="C111" s="66" t="s">
        <v>59</v>
      </c>
      <c r="D111" s="271"/>
      <c r="E111" s="219"/>
      <c r="F111" s="226"/>
      <c r="G111" s="288"/>
      <c r="H111" s="209"/>
      <c r="I111" s="266"/>
      <c r="J111" s="164"/>
      <c r="K111" s="286"/>
    </row>
    <row r="112" spans="1:11" ht="20.399999999999999" x14ac:dyDescent="0.3">
      <c r="A112" s="278"/>
      <c r="B112" s="64" t="s">
        <v>18</v>
      </c>
      <c r="C112" s="65" t="s">
        <v>60</v>
      </c>
      <c r="D112" s="279"/>
      <c r="E112" s="220"/>
      <c r="F112" s="227"/>
      <c r="G112" s="289"/>
      <c r="H112" s="209"/>
      <c r="I112" s="192"/>
      <c r="J112" s="164"/>
      <c r="K112" s="281"/>
    </row>
    <row r="113" spans="1:11" x14ac:dyDescent="0.3">
      <c r="A113" s="267">
        <v>27</v>
      </c>
      <c r="B113" s="59" t="s">
        <v>10</v>
      </c>
      <c r="C113" s="65">
        <v>1</v>
      </c>
      <c r="D113" s="270" t="s">
        <v>266</v>
      </c>
      <c r="E113" s="218">
        <v>240</v>
      </c>
      <c r="F113" s="225" t="s">
        <v>293</v>
      </c>
      <c r="G113" s="287"/>
      <c r="H113" s="209"/>
      <c r="I113" s="265">
        <f t="shared" ref="I113" si="32">E113*H113</f>
        <v>0</v>
      </c>
      <c r="J113" s="164"/>
      <c r="K113" s="280">
        <f t="shared" ref="K113" si="33">I113*1.08</f>
        <v>0</v>
      </c>
    </row>
    <row r="114" spans="1:11" x14ac:dyDescent="0.3">
      <c r="A114" s="268"/>
      <c r="B114" s="59" t="s">
        <v>12</v>
      </c>
      <c r="C114" s="66" t="s">
        <v>55</v>
      </c>
      <c r="D114" s="271"/>
      <c r="E114" s="219"/>
      <c r="F114" s="226"/>
      <c r="G114" s="288"/>
      <c r="H114" s="209"/>
      <c r="I114" s="266"/>
      <c r="J114" s="164"/>
      <c r="K114" s="286"/>
    </row>
    <row r="115" spans="1:11" x14ac:dyDescent="0.3">
      <c r="A115" s="268"/>
      <c r="B115" s="59" t="s">
        <v>14</v>
      </c>
      <c r="C115" s="66" t="s">
        <v>27</v>
      </c>
      <c r="D115" s="271"/>
      <c r="E115" s="219"/>
      <c r="F115" s="226"/>
      <c r="G115" s="288"/>
      <c r="H115" s="209"/>
      <c r="I115" s="266"/>
      <c r="J115" s="164"/>
      <c r="K115" s="286"/>
    </row>
    <row r="116" spans="1:11" x14ac:dyDescent="0.3">
      <c r="A116" s="268"/>
      <c r="B116" s="59" t="s">
        <v>16</v>
      </c>
      <c r="C116" s="65" t="s">
        <v>61</v>
      </c>
      <c r="D116" s="271"/>
      <c r="E116" s="219"/>
      <c r="F116" s="226"/>
      <c r="G116" s="288"/>
      <c r="H116" s="209"/>
      <c r="I116" s="266"/>
      <c r="J116" s="164"/>
      <c r="K116" s="286"/>
    </row>
    <row r="117" spans="1:11" ht="20.399999999999999" x14ac:dyDescent="0.3">
      <c r="A117" s="278"/>
      <c r="B117" s="59" t="s">
        <v>18</v>
      </c>
      <c r="C117" s="65" t="s">
        <v>62</v>
      </c>
      <c r="D117" s="279"/>
      <c r="E117" s="220"/>
      <c r="F117" s="227"/>
      <c r="G117" s="289"/>
      <c r="H117" s="209"/>
      <c r="I117" s="192"/>
      <c r="J117" s="164"/>
      <c r="K117" s="281"/>
    </row>
    <row r="118" spans="1:11" x14ac:dyDescent="0.3">
      <c r="A118" s="267">
        <v>28</v>
      </c>
      <c r="B118" s="59" t="s">
        <v>10</v>
      </c>
      <c r="C118" s="65">
        <v>1</v>
      </c>
      <c r="D118" s="270" t="s">
        <v>266</v>
      </c>
      <c r="E118" s="218">
        <v>192</v>
      </c>
      <c r="F118" s="225" t="s">
        <v>294</v>
      </c>
      <c r="G118" s="287"/>
      <c r="H118" s="209"/>
      <c r="I118" s="265">
        <f t="shared" si="29"/>
        <v>0</v>
      </c>
      <c r="J118" s="164"/>
      <c r="K118" s="280">
        <f t="shared" ref="K118" si="34">I118*1.08</f>
        <v>0</v>
      </c>
    </row>
    <row r="119" spans="1:11" x14ac:dyDescent="0.3">
      <c r="A119" s="268"/>
      <c r="B119" s="59" t="s">
        <v>12</v>
      </c>
      <c r="C119" s="65" t="s">
        <v>40</v>
      </c>
      <c r="D119" s="271"/>
      <c r="E119" s="219"/>
      <c r="F119" s="226"/>
      <c r="G119" s="288"/>
      <c r="H119" s="209"/>
      <c r="I119" s="266"/>
      <c r="J119" s="164"/>
      <c r="K119" s="286"/>
    </row>
    <row r="120" spans="1:11" x14ac:dyDescent="0.3">
      <c r="A120" s="268"/>
      <c r="B120" s="59" t="s">
        <v>14</v>
      </c>
      <c r="C120" s="66" t="s">
        <v>27</v>
      </c>
      <c r="D120" s="271"/>
      <c r="E120" s="219"/>
      <c r="F120" s="226"/>
      <c r="G120" s="288"/>
      <c r="H120" s="209"/>
      <c r="I120" s="266"/>
      <c r="J120" s="164"/>
      <c r="K120" s="286"/>
    </row>
    <row r="121" spans="1:11" x14ac:dyDescent="0.3">
      <c r="A121" s="268"/>
      <c r="B121" s="59" t="s">
        <v>16</v>
      </c>
      <c r="C121" s="66" t="s">
        <v>42</v>
      </c>
      <c r="D121" s="271"/>
      <c r="E121" s="219"/>
      <c r="F121" s="226"/>
      <c r="G121" s="288"/>
      <c r="H121" s="209"/>
      <c r="I121" s="266"/>
      <c r="J121" s="164"/>
      <c r="K121" s="286"/>
    </row>
    <row r="122" spans="1:11" x14ac:dyDescent="0.3">
      <c r="A122" s="278"/>
      <c r="B122" s="59" t="s">
        <v>18</v>
      </c>
      <c r="C122" s="65" t="s">
        <v>29</v>
      </c>
      <c r="D122" s="279"/>
      <c r="E122" s="220"/>
      <c r="F122" s="227"/>
      <c r="G122" s="289"/>
      <c r="H122" s="209"/>
      <c r="I122" s="192"/>
      <c r="J122" s="164"/>
      <c r="K122" s="281"/>
    </row>
    <row r="123" spans="1:11" x14ac:dyDescent="0.3">
      <c r="A123" s="267">
        <v>29</v>
      </c>
      <c r="B123" s="59" t="s">
        <v>10</v>
      </c>
      <c r="C123" s="65">
        <v>1</v>
      </c>
      <c r="D123" s="270" t="s">
        <v>266</v>
      </c>
      <c r="E123" s="218">
        <v>280</v>
      </c>
      <c r="F123" s="225" t="s">
        <v>295</v>
      </c>
      <c r="G123" s="287"/>
      <c r="H123" s="209"/>
      <c r="I123" s="265">
        <f>E123*H123</f>
        <v>0</v>
      </c>
      <c r="J123" s="164"/>
      <c r="K123" s="280">
        <f t="shared" ref="K123" si="35">I123*1.08</f>
        <v>0</v>
      </c>
    </row>
    <row r="124" spans="1:11" x14ac:dyDescent="0.3">
      <c r="A124" s="268"/>
      <c r="B124" s="59" t="s">
        <v>12</v>
      </c>
      <c r="C124" s="65" t="s">
        <v>40</v>
      </c>
      <c r="D124" s="271"/>
      <c r="E124" s="219"/>
      <c r="F124" s="226"/>
      <c r="G124" s="288"/>
      <c r="H124" s="209"/>
      <c r="I124" s="266"/>
      <c r="J124" s="164"/>
      <c r="K124" s="286"/>
    </row>
    <row r="125" spans="1:11" x14ac:dyDescent="0.3">
      <c r="A125" s="268"/>
      <c r="B125" s="59" t="s">
        <v>14</v>
      </c>
      <c r="C125" s="66" t="s">
        <v>27</v>
      </c>
      <c r="D125" s="271"/>
      <c r="E125" s="219"/>
      <c r="F125" s="226"/>
      <c r="G125" s="288"/>
      <c r="H125" s="209"/>
      <c r="I125" s="266"/>
      <c r="J125" s="164"/>
      <c r="K125" s="286"/>
    </row>
    <row r="126" spans="1:11" x14ac:dyDescent="0.3">
      <c r="A126" s="268"/>
      <c r="B126" s="59" t="s">
        <v>16</v>
      </c>
      <c r="C126" s="66" t="s">
        <v>63</v>
      </c>
      <c r="D126" s="271"/>
      <c r="E126" s="219"/>
      <c r="F126" s="226"/>
      <c r="G126" s="288"/>
      <c r="H126" s="209"/>
      <c r="I126" s="266"/>
      <c r="J126" s="164"/>
      <c r="K126" s="286"/>
    </row>
    <row r="127" spans="1:11" x14ac:dyDescent="0.3">
      <c r="A127" s="278"/>
      <c r="B127" s="59" t="s">
        <v>18</v>
      </c>
      <c r="C127" s="65" t="s">
        <v>29</v>
      </c>
      <c r="D127" s="279"/>
      <c r="E127" s="220"/>
      <c r="F127" s="227"/>
      <c r="G127" s="289"/>
      <c r="H127" s="209"/>
      <c r="I127" s="192"/>
      <c r="J127" s="164"/>
      <c r="K127" s="281"/>
    </row>
    <row r="128" spans="1:11" x14ac:dyDescent="0.3">
      <c r="A128" s="267">
        <v>30</v>
      </c>
      <c r="B128" s="59" t="s">
        <v>10</v>
      </c>
      <c r="C128" s="65">
        <v>1</v>
      </c>
      <c r="D128" s="270" t="s">
        <v>266</v>
      </c>
      <c r="E128" s="218">
        <v>192</v>
      </c>
      <c r="F128" s="225" t="s">
        <v>296</v>
      </c>
      <c r="G128" s="287"/>
      <c r="H128" s="209"/>
      <c r="I128" s="265">
        <f t="shared" ref="I128" si="36">E128*H128</f>
        <v>0</v>
      </c>
      <c r="J128" s="164"/>
      <c r="K128" s="280">
        <f t="shared" ref="K128" si="37">I128*1.08</f>
        <v>0</v>
      </c>
    </row>
    <row r="129" spans="1:11" x14ac:dyDescent="0.3">
      <c r="A129" s="268"/>
      <c r="B129" s="59" t="s">
        <v>12</v>
      </c>
      <c r="C129" s="65" t="s">
        <v>40</v>
      </c>
      <c r="D129" s="271"/>
      <c r="E129" s="219"/>
      <c r="F129" s="226"/>
      <c r="G129" s="288"/>
      <c r="H129" s="209"/>
      <c r="I129" s="266"/>
      <c r="J129" s="164"/>
      <c r="K129" s="286"/>
    </row>
    <row r="130" spans="1:11" x14ac:dyDescent="0.3">
      <c r="A130" s="268"/>
      <c r="B130" s="59" t="s">
        <v>14</v>
      </c>
      <c r="C130" s="66" t="s">
        <v>27</v>
      </c>
      <c r="D130" s="271"/>
      <c r="E130" s="219"/>
      <c r="F130" s="226"/>
      <c r="G130" s="288"/>
      <c r="H130" s="209"/>
      <c r="I130" s="266"/>
      <c r="J130" s="164"/>
      <c r="K130" s="286"/>
    </row>
    <row r="131" spans="1:11" x14ac:dyDescent="0.3">
      <c r="A131" s="268"/>
      <c r="B131" s="59" t="s">
        <v>16</v>
      </c>
      <c r="C131" s="66" t="s">
        <v>42</v>
      </c>
      <c r="D131" s="271"/>
      <c r="E131" s="219"/>
      <c r="F131" s="226"/>
      <c r="G131" s="288"/>
      <c r="H131" s="209"/>
      <c r="I131" s="266"/>
      <c r="J131" s="164"/>
      <c r="K131" s="286"/>
    </row>
    <row r="132" spans="1:11" ht="20.399999999999999" x14ac:dyDescent="0.3">
      <c r="A132" s="278"/>
      <c r="B132" s="64" t="s">
        <v>18</v>
      </c>
      <c r="C132" s="65" t="s">
        <v>60</v>
      </c>
      <c r="D132" s="279"/>
      <c r="E132" s="220"/>
      <c r="F132" s="227"/>
      <c r="G132" s="289"/>
      <c r="H132" s="209"/>
      <c r="I132" s="192"/>
      <c r="J132" s="164"/>
      <c r="K132" s="281"/>
    </row>
    <row r="133" spans="1:11" x14ac:dyDescent="0.3">
      <c r="A133" s="267">
        <v>31</v>
      </c>
      <c r="B133" s="59" t="s">
        <v>10</v>
      </c>
      <c r="C133" s="65">
        <v>2</v>
      </c>
      <c r="D133" s="270" t="s">
        <v>266</v>
      </c>
      <c r="E133" s="218">
        <v>48</v>
      </c>
      <c r="F133" s="225" t="s">
        <v>297</v>
      </c>
      <c r="G133" s="287"/>
      <c r="H133" s="209"/>
      <c r="I133" s="265">
        <f t="shared" ref="I133" si="38">E133*H133</f>
        <v>0</v>
      </c>
      <c r="J133" s="164"/>
      <c r="K133" s="280">
        <f>I133*1.08</f>
        <v>0</v>
      </c>
    </row>
    <row r="134" spans="1:11" x14ac:dyDescent="0.3">
      <c r="A134" s="268"/>
      <c r="B134" s="59" t="s">
        <v>12</v>
      </c>
      <c r="C134" s="65" t="s">
        <v>40</v>
      </c>
      <c r="D134" s="271"/>
      <c r="E134" s="219"/>
      <c r="F134" s="226"/>
      <c r="G134" s="288"/>
      <c r="H134" s="209"/>
      <c r="I134" s="266"/>
      <c r="J134" s="164"/>
      <c r="K134" s="286"/>
    </row>
    <row r="135" spans="1:11" x14ac:dyDescent="0.3">
      <c r="A135" s="268"/>
      <c r="B135" s="59" t="s">
        <v>14</v>
      </c>
      <c r="C135" s="66" t="s">
        <v>27</v>
      </c>
      <c r="D135" s="271"/>
      <c r="E135" s="219"/>
      <c r="F135" s="226"/>
      <c r="G135" s="288"/>
      <c r="H135" s="209"/>
      <c r="I135" s="266"/>
      <c r="J135" s="164"/>
      <c r="K135" s="286"/>
    </row>
    <row r="136" spans="1:11" x14ac:dyDescent="0.3">
      <c r="A136" s="268"/>
      <c r="B136" s="59" t="s">
        <v>16</v>
      </c>
      <c r="C136" s="66" t="s">
        <v>49</v>
      </c>
      <c r="D136" s="271"/>
      <c r="E136" s="219"/>
      <c r="F136" s="226"/>
      <c r="G136" s="288"/>
      <c r="H136" s="209"/>
      <c r="I136" s="266"/>
      <c r="J136" s="164"/>
      <c r="K136" s="286"/>
    </row>
    <row r="137" spans="1:11" ht="20.399999999999999" x14ac:dyDescent="0.3">
      <c r="A137" s="278"/>
      <c r="B137" s="59" t="s">
        <v>18</v>
      </c>
      <c r="C137" s="65" t="s">
        <v>62</v>
      </c>
      <c r="D137" s="279"/>
      <c r="E137" s="220"/>
      <c r="F137" s="227"/>
      <c r="G137" s="289"/>
      <c r="H137" s="209"/>
      <c r="I137" s="192"/>
      <c r="J137" s="164"/>
      <c r="K137" s="281"/>
    </row>
    <row r="138" spans="1:11" x14ac:dyDescent="0.3">
      <c r="A138" s="282">
        <v>32</v>
      </c>
      <c r="B138" s="59" t="s">
        <v>10</v>
      </c>
      <c r="C138" s="65" t="s">
        <v>35</v>
      </c>
      <c r="D138" s="283" t="s">
        <v>266</v>
      </c>
      <c r="E138" s="249">
        <v>192</v>
      </c>
      <c r="F138" s="205" t="s">
        <v>298</v>
      </c>
      <c r="G138" s="285"/>
      <c r="H138" s="209"/>
      <c r="I138" s="265">
        <f>H138*E138</f>
        <v>0</v>
      </c>
      <c r="J138" s="180"/>
      <c r="K138" s="280">
        <f>I138*1.08</f>
        <v>0</v>
      </c>
    </row>
    <row r="139" spans="1:11" x14ac:dyDescent="0.3">
      <c r="A139" s="282"/>
      <c r="B139" s="59" t="s">
        <v>12</v>
      </c>
      <c r="C139" s="66" t="s">
        <v>53</v>
      </c>
      <c r="D139" s="284"/>
      <c r="E139" s="249"/>
      <c r="F139" s="205"/>
      <c r="G139" s="285"/>
      <c r="H139" s="209"/>
      <c r="I139" s="192"/>
      <c r="J139" s="188"/>
      <c r="K139" s="281"/>
    </row>
    <row r="140" spans="1:11" x14ac:dyDescent="0.3">
      <c r="A140" s="267">
        <v>33</v>
      </c>
      <c r="B140" s="59" t="s">
        <v>10</v>
      </c>
      <c r="C140" s="66" t="s">
        <v>20</v>
      </c>
      <c r="D140" s="270" t="s">
        <v>266</v>
      </c>
      <c r="E140" s="218">
        <v>36</v>
      </c>
      <c r="F140" s="225" t="s">
        <v>299</v>
      </c>
      <c r="G140" s="225"/>
      <c r="H140" s="228"/>
      <c r="I140" s="265">
        <f>H140*E140</f>
        <v>0</v>
      </c>
      <c r="J140" s="180"/>
      <c r="K140" s="260">
        <f>I140*1.08</f>
        <v>0</v>
      </c>
    </row>
    <row r="141" spans="1:11" x14ac:dyDescent="0.3">
      <c r="A141" s="268"/>
      <c r="B141" s="59" t="s">
        <v>12</v>
      </c>
      <c r="C141" s="66" t="s">
        <v>64</v>
      </c>
      <c r="D141" s="271"/>
      <c r="E141" s="219"/>
      <c r="F141" s="226"/>
      <c r="G141" s="226"/>
      <c r="H141" s="217"/>
      <c r="I141" s="266"/>
      <c r="J141" s="229"/>
      <c r="K141" s="260"/>
    </row>
    <row r="142" spans="1:11" x14ac:dyDescent="0.3">
      <c r="A142" s="268"/>
      <c r="B142" s="59" t="s">
        <v>14</v>
      </c>
      <c r="C142" s="66" t="s">
        <v>65</v>
      </c>
      <c r="D142" s="271"/>
      <c r="E142" s="219"/>
      <c r="F142" s="226"/>
      <c r="G142" s="226"/>
      <c r="H142" s="217"/>
      <c r="I142" s="266"/>
      <c r="J142" s="229"/>
      <c r="K142" s="260"/>
    </row>
    <row r="143" spans="1:11" x14ac:dyDescent="0.3">
      <c r="A143" s="268"/>
      <c r="B143" s="59" t="s">
        <v>16</v>
      </c>
      <c r="C143" s="69" t="s">
        <v>66</v>
      </c>
      <c r="D143" s="271"/>
      <c r="E143" s="219"/>
      <c r="F143" s="226"/>
      <c r="G143" s="226"/>
      <c r="H143" s="217"/>
      <c r="I143" s="266"/>
      <c r="J143" s="229"/>
      <c r="K143" s="260"/>
    </row>
    <row r="144" spans="1:11" ht="51" x14ac:dyDescent="0.3">
      <c r="A144" s="278"/>
      <c r="B144" s="62" t="s">
        <v>18</v>
      </c>
      <c r="C144" s="65" t="s">
        <v>67</v>
      </c>
      <c r="D144" s="279"/>
      <c r="E144" s="220"/>
      <c r="F144" s="227"/>
      <c r="G144" s="227"/>
      <c r="H144" s="210"/>
      <c r="I144" s="192"/>
      <c r="J144" s="188"/>
      <c r="K144" s="260"/>
    </row>
    <row r="145" spans="1:11" x14ac:dyDescent="0.3">
      <c r="A145" s="267">
        <v>34</v>
      </c>
      <c r="B145" s="59" t="s">
        <v>10</v>
      </c>
      <c r="C145" s="66" t="s">
        <v>25</v>
      </c>
      <c r="D145" s="270" t="s">
        <v>266</v>
      </c>
      <c r="E145" s="218">
        <v>24</v>
      </c>
      <c r="F145" s="225" t="s">
        <v>300</v>
      </c>
      <c r="G145" s="225"/>
      <c r="H145" s="209"/>
      <c r="I145" s="265">
        <f t="shared" ref="I145" si="39">H145*E145</f>
        <v>0</v>
      </c>
      <c r="J145" s="164"/>
      <c r="K145" s="260">
        <f t="shared" ref="K145" si="40">I145*1.08</f>
        <v>0</v>
      </c>
    </row>
    <row r="146" spans="1:11" x14ac:dyDescent="0.3">
      <c r="A146" s="268"/>
      <c r="B146" s="59" t="s">
        <v>12</v>
      </c>
      <c r="C146" s="66" t="s">
        <v>68</v>
      </c>
      <c r="D146" s="271"/>
      <c r="E146" s="219"/>
      <c r="F146" s="226"/>
      <c r="G146" s="226"/>
      <c r="H146" s="209"/>
      <c r="I146" s="266"/>
      <c r="J146" s="164"/>
      <c r="K146" s="260"/>
    </row>
    <row r="147" spans="1:11" x14ac:dyDescent="0.3">
      <c r="A147" s="268"/>
      <c r="B147" s="59" t="s">
        <v>14</v>
      </c>
      <c r="C147" s="66" t="s">
        <v>65</v>
      </c>
      <c r="D147" s="271"/>
      <c r="E147" s="219"/>
      <c r="F147" s="226"/>
      <c r="G147" s="226"/>
      <c r="H147" s="209"/>
      <c r="I147" s="266"/>
      <c r="J147" s="164"/>
      <c r="K147" s="260"/>
    </row>
    <row r="148" spans="1:11" x14ac:dyDescent="0.3">
      <c r="A148" s="268"/>
      <c r="B148" s="59" t="s">
        <v>16</v>
      </c>
      <c r="C148" s="66" t="s">
        <v>69</v>
      </c>
      <c r="D148" s="271"/>
      <c r="E148" s="219"/>
      <c r="F148" s="226"/>
      <c r="G148" s="226"/>
      <c r="H148" s="209"/>
      <c r="I148" s="266"/>
      <c r="J148" s="164"/>
      <c r="K148" s="260"/>
    </row>
    <row r="149" spans="1:11" ht="51" x14ac:dyDescent="0.3">
      <c r="A149" s="278"/>
      <c r="B149" s="64" t="s">
        <v>18</v>
      </c>
      <c r="C149" s="65" t="s">
        <v>67</v>
      </c>
      <c r="D149" s="279"/>
      <c r="E149" s="220"/>
      <c r="F149" s="227"/>
      <c r="G149" s="227"/>
      <c r="H149" s="209"/>
      <c r="I149" s="192"/>
      <c r="J149" s="164"/>
      <c r="K149" s="260"/>
    </row>
    <row r="150" spans="1:11" x14ac:dyDescent="0.3">
      <c r="A150" s="267">
        <v>35</v>
      </c>
      <c r="B150" s="59" t="s">
        <v>10</v>
      </c>
      <c r="C150" s="66" t="s">
        <v>30</v>
      </c>
      <c r="D150" s="270" t="s">
        <v>266</v>
      </c>
      <c r="E150" s="218">
        <v>72</v>
      </c>
      <c r="F150" s="225" t="s">
        <v>301</v>
      </c>
      <c r="G150" s="225"/>
      <c r="H150" s="209"/>
      <c r="I150" s="265">
        <f t="shared" ref="I150" si="41">H150*E150</f>
        <v>0</v>
      </c>
      <c r="J150" s="164"/>
      <c r="K150" s="260">
        <f t="shared" ref="K150" si="42">I150*1.08</f>
        <v>0</v>
      </c>
    </row>
    <row r="151" spans="1:11" x14ac:dyDescent="0.3">
      <c r="A151" s="268"/>
      <c r="B151" s="59" t="s">
        <v>12</v>
      </c>
      <c r="C151" s="66" t="s">
        <v>26</v>
      </c>
      <c r="D151" s="271"/>
      <c r="E151" s="219"/>
      <c r="F151" s="226"/>
      <c r="G151" s="226"/>
      <c r="H151" s="209"/>
      <c r="I151" s="266"/>
      <c r="J151" s="164"/>
      <c r="K151" s="260"/>
    </row>
    <row r="152" spans="1:11" x14ac:dyDescent="0.3">
      <c r="A152" s="268"/>
      <c r="B152" s="59" t="s">
        <v>14</v>
      </c>
      <c r="C152" s="66" t="s">
        <v>65</v>
      </c>
      <c r="D152" s="271"/>
      <c r="E152" s="219"/>
      <c r="F152" s="226"/>
      <c r="G152" s="226"/>
      <c r="H152" s="209"/>
      <c r="I152" s="266"/>
      <c r="J152" s="164"/>
      <c r="K152" s="260"/>
    </row>
    <row r="153" spans="1:11" x14ac:dyDescent="0.3">
      <c r="A153" s="268"/>
      <c r="B153" s="59" t="s">
        <v>16</v>
      </c>
      <c r="C153" s="66" t="s">
        <v>70</v>
      </c>
      <c r="D153" s="271"/>
      <c r="E153" s="219"/>
      <c r="F153" s="226"/>
      <c r="G153" s="226"/>
      <c r="H153" s="209"/>
      <c r="I153" s="266"/>
      <c r="J153" s="164"/>
      <c r="K153" s="260"/>
    </row>
    <row r="154" spans="1:11" ht="20.399999999999999" x14ac:dyDescent="0.3">
      <c r="A154" s="278"/>
      <c r="B154" s="59" t="s">
        <v>18</v>
      </c>
      <c r="C154" s="65" t="s">
        <v>44</v>
      </c>
      <c r="D154" s="279"/>
      <c r="E154" s="220"/>
      <c r="F154" s="227"/>
      <c r="G154" s="227"/>
      <c r="H154" s="209"/>
      <c r="I154" s="192"/>
      <c r="J154" s="164"/>
      <c r="K154" s="260"/>
    </row>
    <row r="155" spans="1:11" x14ac:dyDescent="0.3">
      <c r="A155" s="267">
        <v>36</v>
      </c>
      <c r="B155" s="59" t="s">
        <v>10</v>
      </c>
      <c r="C155" s="66" t="s">
        <v>35</v>
      </c>
      <c r="D155" s="270" t="s">
        <v>266</v>
      </c>
      <c r="E155" s="218">
        <v>216</v>
      </c>
      <c r="F155" s="225" t="s">
        <v>302</v>
      </c>
      <c r="G155" s="225"/>
      <c r="H155" s="209"/>
      <c r="I155" s="265">
        <f t="shared" ref="I155" si="43">H155*E155</f>
        <v>0</v>
      </c>
      <c r="J155" s="164"/>
      <c r="K155" s="260">
        <f t="shared" ref="K155" si="44">I155*1.08</f>
        <v>0</v>
      </c>
    </row>
    <row r="156" spans="1:11" x14ac:dyDescent="0.3">
      <c r="A156" s="268"/>
      <c r="B156" s="59" t="s">
        <v>12</v>
      </c>
      <c r="C156" s="66" t="s">
        <v>26</v>
      </c>
      <c r="D156" s="271"/>
      <c r="E156" s="219"/>
      <c r="F156" s="226"/>
      <c r="G156" s="226"/>
      <c r="H156" s="209"/>
      <c r="I156" s="266"/>
      <c r="J156" s="164"/>
      <c r="K156" s="260"/>
    </row>
    <row r="157" spans="1:11" x14ac:dyDescent="0.3">
      <c r="A157" s="268"/>
      <c r="B157" s="59" t="s">
        <v>14</v>
      </c>
      <c r="C157" s="66" t="s">
        <v>65</v>
      </c>
      <c r="D157" s="271"/>
      <c r="E157" s="219"/>
      <c r="F157" s="226"/>
      <c r="G157" s="226"/>
      <c r="H157" s="209"/>
      <c r="I157" s="266"/>
      <c r="J157" s="164"/>
      <c r="K157" s="260"/>
    </row>
    <row r="158" spans="1:11" x14ac:dyDescent="0.3">
      <c r="A158" s="268"/>
      <c r="B158" s="59" t="s">
        <v>16</v>
      </c>
      <c r="C158" s="66" t="s">
        <v>70</v>
      </c>
      <c r="D158" s="271"/>
      <c r="E158" s="219"/>
      <c r="F158" s="226"/>
      <c r="G158" s="226"/>
      <c r="H158" s="209"/>
      <c r="I158" s="266"/>
      <c r="J158" s="164"/>
      <c r="K158" s="260"/>
    </row>
    <row r="159" spans="1:11" ht="20.399999999999999" x14ac:dyDescent="0.3">
      <c r="A159" s="278"/>
      <c r="B159" s="59" t="s">
        <v>18</v>
      </c>
      <c r="C159" s="65" t="s">
        <v>44</v>
      </c>
      <c r="D159" s="279"/>
      <c r="E159" s="220"/>
      <c r="F159" s="227"/>
      <c r="G159" s="227"/>
      <c r="H159" s="209"/>
      <c r="I159" s="192"/>
      <c r="J159" s="164"/>
      <c r="K159" s="260"/>
    </row>
    <row r="160" spans="1:11" x14ac:dyDescent="0.3">
      <c r="A160" s="267">
        <v>37</v>
      </c>
      <c r="B160" s="59" t="s">
        <v>10</v>
      </c>
      <c r="C160" s="66" t="s">
        <v>31</v>
      </c>
      <c r="D160" s="270" t="s">
        <v>266</v>
      </c>
      <c r="E160" s="249">
        <v>384</v>
      </c>
      <c r="F160" s="205" t="s">
        <v>303</v>
      </c>
      <c r="G160" s="225"/>
      <c r="H160" s="209"/>
      <c r="I160" s="265">
        <f t="shared" ref="I160" si="45">H160*E160</f>
        <v>0</v>
      </c>
      <c r="J160" s="164"/>
      <c r="K160" s="260">
        <f t="shared" ref="K160" si="46">I160*1.08</f>
        <v>0</v>
      </c>
    </row>
    <row r="161" spans="1:11" x14ac:dyDescent="0.3">
      <c r="A161" s="268"/>
      <c r="B161" s="59" t="s">
        <v>12</v>
      </c>
      <c r="C161" s="66" t="s">
        <v>26</v>
      </c>
      <c r="D161" s="271"/>
      <c r="E161" s="249"/>
      <c r="F161" s="205"/>
      <c r="G161" s="226"/>
      <c r="H161" s="209"/>
      <c r="I161" s="266"/>
      <c r="J161" s="164"/>
      <c r="K161" s="260"/>
    </row>
    <row r="162" spans="1:11" x14ac:dyDescent="0.3">
      <c r="A162" s="268"/>
      <c r="B162" s="59" t="s">
        <v>14</v>
      </c>
      <c r="C162" s="66" t="s">
        <v>65</v>
      </c>
      <c r="D162" s="271"/>
      <c r="E162" s="249"/>
      <c r="F162" s="205"/>
      <c r="G162" s="226"/>
      <c r="H162" s="209"/>
      <c r="I162" s="266"/>
      <c r="J162" s="164"/>
      <c r="K162" s="260"/>
    </row>
    <row r="163" spans="1:11" x14ac:dyDescent="0.3">
      <c r="A163" s="268"/>
      <c r="B163" s="59" t="s">
        <v>16</v>
      </c>
      <c r="C163" s="66" t="s">
        <v>71</v>
      </c>
      <c r="D163" s="271"/>
      <c r="E163" s="249"/>
      <c r="F163" s="205"/>
      <c r="G163" s="226"/>
      <c r="H163" s="209"/>
      <c r="I163" s="266"/>
      <c r="J163" s="164"/>
      <c r="K163" s="260"/>
    </row>
    <row r="164" spans="1:11" ht="21" thickBot="1" x14ac:dyDescent="0.35">
      <c r="A164" s="269"/>
      <c r="B164" s="70" t="s">
        <v>18</v>
      </c>
      <c r="C164" s="71" t="s">
        <v>44</v>
      </c>
      <c r="D164" s="272"/>
      <c r="E164" s="273"/>
      <c r="F164" s="274"/>
      <c r="G164" s="275"/>
      <c r="H164" s="276"/>
      <c r="I164" s="277"/>
      <c r="J164" s="259"/>
      <c r="K164" s="261"/>
    </row>
    <row r="165" spans="1:11" ht="15" thickBot="1" x14ac:dyDescent="0.35">
      <c r="A165" s="4"/>
      <c r="B165" s="82" t="s">
        <v>304</v>
      </c>
      <c r="C165" s="145"/>
      <c r="D165" s="72"/>
      <c r="E165" s="73"/>
      <c r="F165" s="74"/>
      <c r="G165" s="74"/>
      <c r="H165" s="74"/>
      <c r="I165" s="146">
        <f>SUM(I7:I164)</f>
        <v>0</v>
      </c>
      <c r="J165" s="147"/>
      <c r="K165" s="148">
        <f>SUM(K7:K164)</f>
        <v>0</v>
      </c>
    </row>
    <row r="166" spans="1:11" x14ac:dyDescent="0.3">
      <c r="A166" s="77" t="s">
        <v>72</v>
      </c>
      <c r="B166" s="78" t="s">
        <v>73</v>
      </c>
      <c r="C166" s="79"/>
      <c r="D166" s="79"/>
      <c r="E166" s="80"/>
      <c r="F166" s="81"/>
      <c r="G166" s="6"/>
      <c r="H166" s="6"/>
      <c r="I166" s="6"/>
      <c r="J166" s="6"/>
      <c r="K166" s="8"/>
    </row>
    <row r="167" spans="1:11" x14ac:dyDescent="0.3">
      <c r="A167" s="77" t="s">
        <v>74</v>
      </c>
      <c r="B167" s="78" t="s">
        <v>75</v>
      </c>
      <c r="C167" s="79"/>
      <c r="D167" s="79"/>
      <c r="E167" s="80"/>
      <c r="F167" s="81"/>
      <c r="G167" s="6"/>
      <c r="H167" s="6"/>
      <c r="I167" s="6"/>
      <c r="J167" s="6"/>
      <c r="K167" s="8"/>
    </row>
    <row r="168" spans="1:11" x14ac:dyDescent="0.3">
      <c r="A168" s="77" t="s">
        <v>76</v>
      </c>
      <c r="B168" s="78" t="s">
        <v>305</v>
      </c>
      <c r="C168" s="79"/>
      <c r="D168" s="79"/>
      <c r="E168" s="80"/>
      <c r="F168" s="81"/>
      <c r="G168" s="6"/>
      <c r="H168" s="6"/>
      <c r="I168" s="6"/>
      <c r="J168" s="6"/>
      <c r="K168" s="8"/>
    </row>
    <row r="169" spans="1:11" x14ac:dyDescent="0.3">
      <c r="A169" s="77"/>
      <c r="B169" s="78" t="s">
        <v>77</v>
      </c>
      <c r="C169" s="79"/>
      <c r="D169" s="79"/>
      <c r="E169" s="80"/>
      <c r="F169" s="81"/>
      <c r="G169" s="6"/>
      <c r="H169" s="6"/>
      <c r="I169" s="6"/>
      <c r="J169" s="6"/>
      <c r="K169" s="6"/>
    </row>
    <row r="170" spans="1:11" x14ac:dyDescent="0.3">
      <c r="A170" s="4"/>
      <c r="B170" s="78" t="s">
        <v>306</v>
      </c>
      <c r="C170" s="5"/>
      <c r="D170" s="5"/>
      <c r="E170" s="4"/>
      <c r="F170" s="6"/>
      <c r="G170" s="6"/>
      <c r="H170" s="6"/>
      <c r="I170" s="6"/>
      <c r="J170" s="6"/>
      <c r="K170" s="6"/>
    </row>
    <row r="171" spans="1:11" x14ac:dyDescent="0.3">
      <c r="A171" s="4"/>
      <c r="B171" s="2" t="s">
        <v>307</v>
      </c>
      <c r="C171" s="5"/>
      <c r="D171" s="5"/>
      <c r="E171" s="4"/>
      <c r="F171" s="6"/>
      <c r="G171" s="6"/>
      <c r="H171" s="6"/>
      <c r="I171" s="9"/>
      <c r="J171" s="10"/>
      <c r="K171" s="9"/>
    </row>
    <row r="172" spans="1:11" x14ac:dyDescent="0.3">
      <c r="A172" s="7"/>
      <c r="B172" s="2"/>
      <c r="C172" s="5"/>
      <c r="D172" s="5"/>
      <c r="E172" s="4"/>
      <c r="F172" s="6"/>
      <c r="G172" s="6"/>
      <c r="H172" s="6"/>
      <c r="I172" s="6"/>
      <c r="J172" s="6"/>
      <c r="K172" s="6"/>
    </row>
    <row r="173" spans="1:11" ht="15" thickBot="1" x14ac:dyDescent="0.35">
      <c r="A173" s="7"/>
      <c r="B173" s="78" t="s">
        <v>78</v>
      </c>
      <c r="C173" s="11"/>
      <c r="D173" s="11"/>
      <c r="E173" s="4"/>
      <c r="F173" s="6"/>
      <c r="G173" s="6"/>
      <c r="H173" s="6"/>
      <c r="I173" s="6"/>
      <c r="J173" s="6"/>
      <c r="K173" s="6"/>
    </row>
    <row r="174" spans="1:11" ht="27" thickBot="1" x14ac:dyDescent="0.35">
      <c r="A174" s="55" t="s">
        <v>1</v>
      </c>
      <c r="B174" s="253" t="s">
        <v>2</v>
      </c>
      <c r="C174" s="253"/>
      <c r="D174" s="56" t="s">
        <v>264</v>
      </c>
      <c r="E174" s="56" t="s">
        <v>3</v>
      </c>
      <c r="F174" s="56" t="s">
        <v>4</v>
      </c>
      <c r="G174" s="56" t="s">
        <v>5</v>
      </c>
      <c r="H174" s="56" t="s">
        <v>6</v>
      </c>
      <c r="I174" s="56" t="s">
        <v>7</v>
      </c>
      <c r="J174" s="56" t="s">
        <v>8</v>
      </c>
      <c r="K174" s="57" t="s">
        <v>9</v>
      </c>
    </row>
    <row r="175" spans="1:11" ht="46.5" customHeight="1" thickBot="1" x14ac:dyDescent="0.35">
      <c r="A175" s="262" t="s">
        <v>308</v>
      </c>
      <c r="B175" s="263"/>
      <c r="C175" s="263"/>
      <c r="D175" s="263"/>
      <c r="E175" s="263"/>
      <c r="F175" s="263"/>
      <c r="G175" s="263"/>
      <c r="H175" s="263"/>
      <c r="I175" s="263"/>
      <c r="J175" s="263"/>
      <c r="K175" s="264"/>
    </row>
    <row r="176" spans="1:11" x14ac:dyDescent="0.3">
      <c r="A176" s="219">
        <v>1</v>
      </c>
      <c r="B176" s="82" t="s">
        <v>10</v>
      </c>
      <c r="C176" s="83" t="s">
        <v>35</v>
      </c>
      <c r="D176" s="238" t="s">
        <v>266</v>
      </c>
      <c r="E176" s="219">
        <v>24</v>
      </c>
      <c r="F176" s="225" t="s">
        <v>309</v>
      </c>
      <c r="G176" s="225"/>
      <c r="H176" s="228"/>
      <c r="I176" s="251">
        <f>H176*E176</f>
        <v>0</v>
      </c>
      <c r="J176" s="258"/>
      <c r="K176" s="251">
        <f>I176*1.08</f>
        <v>0</v>
      </c>
    </row>
    <row r="177" spans="1:11" x14ac:dyDescent="0.3">
      <c r="A177" s="219"/>
      <c r="B177" s="59" t="s">
        <v>12</v>
      </c>
      <c r="C177" s="84" t="s">
        <v>79</v>
      </c>
      <c r="D177" s="222"/>
      <c r="E177" s="219"/>
      <c r="F177" s="226"/>
      <c r="G177" s="226"/>
      <c r="H177" s="217"/>
      <c r="I177" s="252"/>
      <c r="J177" s="256"/>
      <c r="K177" s="252"/>
    </row>
    <row r="178" spans="1:11" x14ac:dyDescent="0.3">
      <c r="A178" s="219"/>
      <c r="B178" s="59" t="s">
        <v>14</v>
      </c>
      <c r="C178" s="84" t="s">
        <v>27</v>
      </c>
      <c r="D178" s="222"/>
      <c r="E178" s="219"/>
      <c r="F178" s="226"/>
      <c r="G178" s="226"/>
      <c r="H178" s="217"/>
      <c r="I178" s="252"/>
      <c r="J178" s="256"/>
      <c r="K178" s="252"/>
    </row>
    <row r="179" spans="1:11" x14ac:dyDescent="0.3">
      <c r="A179" s="219"/>
      <c r="B179" s="59" t="s">
        <v>16</v>
      </c>
      <c r="C179" s="84" t="s">
        <v>80</v>
      </c>
      <c r="D179" s="222"/>
      <c r="E179" s="219"/>
      <c r="F179" s="226"/>
      <c r="G179" s="226"/>
      <c r="H179" s="217"/>
      <c r="I179" s="252"/>
      <c r="J179" s="256"/>
      <c r="K179" s="252"/>
    </row>
    <row r="180" spans="1:11" ht="15" thickBot="1" x14ac:dyDescent="0.35">
      <c r="A180" s="220"/>
      <c r="B180" s="59" t="s">
        <v>18</v>
      </c>
      <c r="C180" s="85" t="s">
        <v>29</v>
      </c>
      <c r="D180" s="230"/>
      <c r="E180" s="220"/>
      <c r="F180" s="227"/>
      <c r="G180" s="227"/>
      <c r="H180" s="210"/>
      <c r="I180" s="252"/>
      <c r="J180" s="256"/>
      <c r="K180" s="252"/>
    </row>
    <row r="181" spans="1:11" x14ac:dyDescent="0.3">
      <c r="A181" s="218">
        <v>2</v>
      </c>
      <c r="B181" s="59" t="s">
        <v>10</v>
      </c>
      <c r="C181" s="84" t="s">
        <v>31</v>
      </c>
      <c r="D181" s="238" t="s">
        <v>266</v>
      </c>
      <c r="E181" s="218">
        <v>24</v>
      </c>
      <c r="F181" s="225" t="s">
        <v>310</v>
      </c>
      <c r="G181" s="225"/>
      <c r="H181" s="228"/>
      <c r="I181" s="251">
        <f t="shared" ref="I181" si="47">H181*E181</f>
        <v>0</v>
      </c>
      <c r="J181" s="256"/>
      <c r="K181" s="251">
        <f t="shared" ref="K181" si="48">I181*1.08</f>
        <v>0</v>
      </c>
    </row>
    <row r="182" spans="1:11" x14ac:dyDescent="0.3">
      <c r="A182" s="219"/>
      <c r="B182" s="59" t="s">
        <v>12</v>
      </c>
      <c r="C182" s="84" t="s">
        <v>79</v>
      </c>
      <c r="D182" s="222"/>
      <c r="E182" s="219"/>
      <c r="F182" s="226"/>
      <c r="G182" s="226"/>
      <c r="H182" s="217"/>
      <c r="I182" s="252"/>
      <c r="J182" s="256"/>
      <c r="K182" s="252"/>
    </row>
    <row r="183" spans="1:11" x14ac:dyDescent="0.3">
      <c r="A183" s="219"/>
      <c r="B183" s="59" t="s">
        <v>14</v>
      </c>
      <c r="C183" s="84" t="s">
        <v>27</v>
      </c>
      <c r="D183" s="222"/>
      <c r="E183" s="219"/>
      <c r="F183" s="226"/>
      <c r="G183" s="226"/>
      <c r="H183" s="217"/>
      <c r="I183" s="252"/>
      <c r="J183" s="256"/>
      <c r="K183" s="252"/>
    </row>
    <row r="184" spans="1:11" x14ac:dyDescent="0.3">
      <c r="A184" s="219"/>
      <c r="B184" s="59" t="s">
        <v>16</v>
      </c>
      <c r="C184" s="84" t="s">
        <v>80</v>
      </c>
      <c r="D184" s="222"/>
      <c r="E184" s="219"/>
      <c r="F184" s="226"/>
      <c r="G184" s="226"/>
      <c r="H184" s="217"/>
      <c r="I184" s="252"/>
      <c r="J184" s="256"/>
      <c r="K184" s="252"/>
    </row>
    <row r="185" spans="1:11" ht="15" thickBot="1" x14ac:dyDescent="0.35">
      <c r="A185" s="220"/>
      <c r="B185" s="59" t="s">
        <v>18</v>
      </c>
      <c r="C185" s="85" t="s">
        <v>29</v>
      </c>
      <c r="D185" s="230"/>
      <c r="E185" s="220"/>
      <c r="F185" s="227"/>
      <c r="G185" s="227"/>
      <c r="H185" s="210"/>
      <c r="I185" s="252"/>
      <c r="J185" s="256"/>
      <c r="K185" s="252"/>
    </row>
    <row r="186" spans="1:11" x14ac:dyDescent="0.3">
      <c r="A186" s="218">
        <v>3</v>
      </c>
      <c r="B186" s="59" t="s">
        <v>10</v>
      </c>
      <c r="C186" s="84">
        <v>0</v>
      </c>
      <c r="D186" s="238" t="s">
        <v>266</v>
      </c>
      <c r="E186" s="218">
        <v>24</v>
      </c>
      <c r="F186" s="225" t="s">
        <v>311</v>
      </c>
      <c r="G186" s="225"/>
      <c r="H186" s="228"/>
      <c r="I186" s="251">
        <f t="shared" ref="I186" si="49">H186*E186</f>
        <v>0</v>
      </c>
      <c r="J186" s="258"/>
      <c r="K186" s="251">
        <f t="shared" ref="K186" si="50">I186*1.08</f>
        <v>0</v>
      </c>
    </row>
    <row r="187" spans="1:11" x14ac:dyDescent="0.3">
      <c r="A187" s="219"/>
      <c r="B187" s="59" t="s">
        <v>12</v>
      </c>
      <c r="C187" s="84" t="s">
        <v>81</v>
      </c>
      <c r="D187" s="222"/>
      <c r="E187" s="219"/>
      <c r="F187" s="226"/>
      <c r="G187" s="226"/>
      <c r="H187" s="217"/>
      <c r="I187" s="252"/>
      <c r="J187" s="256"/>
      <c r="K187" s="252"/>
    </row>
    <row r="188" spans="1:11" x14ac:dyDescent="0.3">
      <c r="A188" s="219"/>
      <c r="B188" s="59" t="s">
        <v>14</v>
      </c>
      <c r="C188" s="84" t="s">
        <v>33</v>
      </c>
      <c r="D188" s="222"/>
      <c r="E188" s="219"/>
      <c r="F188" s="226"/>
      <c r="G188" s="226"/>
      <c r="H188" s="217"/>
      <c r="I188" s="252"/>
      <c r="J188" s="256"/>
      <c r="K188" s="252"/>
    </row>
    <row r="189" spans="1:11" x14ac:dyDescent="0.3">
      <c r="A189" s="219"/>
      <c r="B189" s="59" t="s">
        <v>16</v>
      </c>
      <c r="C189" s="84" t="s">
        <v>39</v>
      </c>
      <c r="D189" s="222"/>
      <c r="E189" s="219"/>
      <c r="F189" s="226"/>
      <c r="G189" s="226"/>
      <c r="H189" s="217"/>
      <c r="I189" s="252"/>
      <c r="J189" s="256"/>
      <c r="K189" s="252"/>
    </row>
    <row r="190" spans="1:11" ht="22.2" thickBot="1" x14ac:dyDescent="0.35">
      <c r="A190" s="220"/>
      <c r="B190" s="59" t="s">
        <v>18</v>
      </c>
      <c r="C190" s="85" t="s">
        <v>82</v>
      </c>
      <c r="D190" s="230"/>
      <c r="E190" s="220"/>
      <c r="F190" s="227"/>
      <c r="G190" s="227"/>
      <c r="H190" s="210"/>
      <c r="I190" s="252"/>
      <c r="J190" s="256"/>
      <c r="K190" s="252"/>
    </row>
    <row r="191" spans="1:11" x14ac:dyDescent="0.3">
      <c r="A191" s="218">
        <v>4</v>
      </c>
      <c r="B191" s="59" t="s">
        <v>10</v>
      </c>
      <c r="C191" s="84">
        <v>1</v>
      </c>
      <c r="D191" s="238" t="s">
        <v>266</v>
      </c>
      <c r="E191" s="218">
        <v>24</v>
      </c>
      <c r="F191" s="225" t="s">
        <v>312</v>
      </c>
      <c r="G191" s="225"/>
      <c r="H191" s="228"/>
      <c r="I191" s="251">
        <f t="shared" ref="I191" si="51">H191*E191</f>
        <v>0</v>
      </c>
      <c r="J191" s="256"/>
      <c r="K191" s="251">
        <f t="shared" ref="K191" si="52">I191*1.08</f>
        <v>0</v>
      </c>
    </row>
    <row r="192" spans="1:11" ht="21.6" x14ac:dyDescent="0.3">
      <c r="A192" s="219"/>
      <c r="B192" s="59" t="s">
        <v>12</v>
      </c>
      <c r="C192" s="84" t="s">
        <v>83</v>
      </c>
      <c r="D192" s="222"/>
      <c r="E192" s="219"/>
      <c r="F192" s="226"/>
      <c r="G192" s="226"/>
      <c r="H192" s="217"/>
      <c r="I192" s="252"/>
      <c r="J192" s="256"/>
      <c r="K192" s="252"/>
    </row>
    <row r="193" spans="1:11" x14ac:dyDescent="0.3">
      <c r="A193" s="219"/>
      <c r="B193" s="59" t="s">
        <v>14</v>
      </c>
      <c r="C193" s="84" t="s">
        <v>27</v>
      </c>
      <c r="D193" s="222"/>
      <c r="E193" s="219"/>
      <c r="F193" s="226"/>
      <c r="G193" s="226"/>
      <c r="H193" s="217"/>
      <c r="I193" s="252"/>
      <c r="J193" s="256"/>
      <c r="K193" s="252"/>
    </row>
    <row r="194" spans="1:11" x14ac:dyDescent="0.3">
      <c r="A194" s="219"/>
      <c r="B194" s="59" t="s">
        <v>16</v>
      </c>
      <c r="C194" s="84" t="s">
        <v>84</v>
      </c>
      <c r="D194" s="222"/>
      <c r="E194" s="219"/>
      <c r="F194" s="226"/>
      <c r="G194" s="226"/>
      <c r="H194" s="217"/>
      <c r="I194" s="252"/>
      <c r="J194" s="256"/>
      <c r="K194" s="252"/>
    </row>
    <row r="195" spans="1:11" ht="22.2" thickBot="1" x14ac:dyDescent="0.35">
      <c r="A195" s="220"/>
      <c r="B195" s="59" t="s">
        <v>18</v>
      </c>
      <c r="C195" s="85" t="s">
        <v>62</v>
      </c>
      <c r="D195" s="230"/>
      <c r="E195" s="220"/>
      <c r="F195" s="227"/>
      <c r="G195" s="227"/>
      <c r="H195" s="210"/>
      <c r="I195" s="252"/>
      <c r="J195" s="256"/>
      <c r="K195" s="252"/>
    </row>
    <row r="196" spans="1:11" x14ac:dyDescent="0.3">
      <c r="A196" s="218">
        <v>5</v>
      </c>
      <c r="B196" s="59" t="s">
        <v>10</v>
      </c>
      <c r="C196" s="84">
        <v>0</v>
      </c>
      <c r="D196" s="238" t="s">
        <v>266</v>
      </c>
      <c r="E196" s="218">
        <v>12</v>
      </c>
      <c r="F196" s="225" t="s">
        <v>313</v>
      </c>
      <c r="G196" s="225"/>
      <c r="H196" s="228"/>
      <c r="I196" s="251">
        <f t="shared" ref="I196" si="53">H196*E196</f>
        <v>0</v>
      </c>
      <c r="J196" s="258"/>
      <c r="K196" s="251">
        <f t="shared" ref="K196" si="54">I196*1.08</f>
        <v>0</v>
      </c>
    </row>
    <row r="197" spans="1:11" x14ac:dyDescent="0.3">
      <c r="A197" s="219"/>
      <c r="B197" s="59" t="s">
        <v>12</v>
      </c>
      <c r="C197" s="84" t="s">
        <v>85</v>
      </c>
      <c r="D197" s="222"/>
      <c r="E197" s="219"/>
      <c r="F197" s="226"/>
      <c r="G197" s="226"/>
      <c r="H197" s="217"/>
      <c r="I197" s="252"/>
      <c r="J197" s="256"/>
      <c r="K197" s="252"/>
    </row>
    <row r="198" spans="1:11" x14ac:dyDescent="0.3">
      <c r="A198" s="219"/>
      <c r="B198" s="59" t="s">
        <v>14</v>
      </c>
      <c r="C198" s="84" t="s">
        <v>27</v>
      </c>
      <c r="D198" s="222"/>
      <c r="E198" s="219"/>
      <c r="F198" s="226"/>
      <c r="G198" s="226"/>
      <c r="H198" s="217"/>
      <c r="I198" s="252"/>
      <c r="J198" s="256"/>
      <c r="K198" s="252"/>
    </row>
    <row r="199" spans="1:11" x14ac:dyDescent="0.3">
      <c r="A199" s="219"/>
      <c r="B199" s="59" t="s">
        <v>16</v>
      </c>
      <c r="C199" s="84" t="s">
        <v>61</v>
      </c>
      <c r="D199" s="222"/>
      <c r="E199" s="219"/>
      <c r="F199" s="226"/>
      <c r="G199" s="226"/>
      <c r="H199" s="217"/>
      <c r="I199" s="252"/>
      <c r="J199" s="256"/>
      <c r="K199" s="252"/>
    </row>
    <row r="200" spans="1:11" ht="21" thickBot="1" x14ac:dyDescent="0.35">
      <c r="A200" s="220"/>
      <c r="B200" s="64" t="s">
        <v>18</v>
      </c>
      <c r="C200" s="65" t="s">
        <v>62</v>
      </c>
      <c r="D200" s="230"/>
      <c r="E200" s="220"/>
      <c r="F200" s="227"/>
      <c r="G200" s="227"/>
      <c r="H200" s="210"/>
      <c r="I200" s="252"/>
      <c r="J200" s="256"/>
      <c r="K200" s="252"/>
    </row>
    <row r="201" spans="1:11" x14ac:dyDescent="0.3">
      <c r="A201" s="218">
        <v>6</v>
      </c>
      <c r="B201" s="59" t="s">
        <v>10</v>
      </c>
      <c r="C201" s="84" t="s">
        <v>31</v>
      </c>
      <c r="D201" s="238" t="s">
        <v>266</v>
      </c>
      <c r="E201" s="218">
        <v>12</v>
      </c>
      <c r="F201" s="225" t="s">
        <v>314</v>
      </c>
      <c r="G201" s="225"/>
      <c r="H201" s="228"/>
      <c r="I201" s="251">
        <f t="shared" ref="I201" si="55">H201*E201</f>
        <v>0</v>
      </c>
      <c r="J201" s="256"/>
      <c r="K201" s="251">
        <f t="shared" ref="K201" si="56">I201*1.08</f>
        <v>0</v>
      </c>
    </row>
    <row r="202" spans="1:11" x14ac:dyDescent="0.3">
      <c r="A202" s="219"/>
      <c r="B202" s="59" t="s">
        <v>12</v>
      </c>
      <c r="C202" s="84" t="s">
        <v>85</v>
      </c>
      <c r="D202" s="222"/>
      <c r="E202" s="219"/>
      <c r="F202" s="226"/>
      <c r="G202" s="226"/>
      <c r="H202" s="217"/>
      <c r="I202" s="252"/>
      <c r="J202" s="256"/>
      <c r="K202" s="252"/>
    </row>
    <row r="203" spans="1:11" x14ac:dyDescent="0.3">
      <c r="A203" s="219"/>
      <c r="B203" s="59" t="s">
        <v>14</v>
      </c>
      <c r="C203" s="84" t="s">
        <v>27</v>
      </c>
      <c r="D203" s="222"/>
      <c r="E203" s="219"/>
      <c r="F203" s="226"/>
      <c r="G203" s="226"/>
      <c r="H203" s="217"/>
      <c r="I203" s="252"/>
      <c r="J203" s="256"/>
      <c r="K203" s="252"/>
    </row>
    <row r="204" spans="1:11" x14ac:dyDescent="0.3">
      <c r="A204" s="219"/>
      <c r="B204" s="59" t="s">
        <v>16</v>
      </c>
      <c r="C204" s="84" t="s">
        <v>61</v>
      </c>
      <c r="D204" s="222"/>
      <c r="E204" s="219"/>
      <c r="F204" s="226"/>
      <c r="G204" s="226"/>
      <c r="H204" s="217"/>
      <c r="I204" s="252"/>
      <c r="J204" s="256"/>
      <c r="K204" s="252"/>
    </row>
    <row r="205" spans="1:11" ht="22.2" thickBot="1" x14ac:dyDescent="0.35">
      <c r="A205" s="220"/>
      <c r="B205" s="64" t="s">
        <v>18</v>
      </c>
      <c r="C205" s="85" t="s">
        <v>62</v>
      </c>
      <c r="D205" s="230"/>
      <c r="E205" s="220"/>
      <c r="F205" s="227"/>
      <c r="G205" s="227"/>
      <c r="H205" s="210"/>
      <c r="I205" s="252"/>
      <c r="J205" s="256"/>
      <c r="K205" s="252"/>
    </row>
    <row r="206" spans="1:11" x14ac:dyDescent="0.3">
      <c r="A206" s="218">
        <v>7</v>
      </c>
      <c r="B206" s="59" t="s">
        <v>10</v>
      </c>
      <c r="C206" s="84" t="s">
        <v>31</v>
      </c>
      <c r="D206" s="238" t="s">
        <v>266</v>
      </c>
      <c r="E206" s="218">
        <v>12</v>
      </c>
      <c r="F206" s="225" t="s">
        <v>315</v>
      </c>
      <c r="G206" s="225"/>
      <c r="H206" s="228"/>
      <c r="I206" s="251">
        <f t="shared" ref="I206" si="57">H206*E206</f>
        <v>0</v>
      </c>
      <c r="J206" s="258"/>
      <c r="K206" s="251">
        <f t="shared" ref="K206" si="58">I206*1.08</f>
        <v>0</v>
      </c>
    </row>
    <row r="207" spans="1:11" x14ac:dyDescent="0.3">
      <c r="A207" s="219"/>
      <c r="B207" s="59" t="s">
        <v>12</v>
      </c>
      <c r="C207" s="84" t="s">
        <v>86</v>
      </c>
      <c r="D207" s="222"/>
      <c r="E207" s="219"/>
      <c r="F207" s="226"/>
      <c r="G207" s="226"/>
      <c r="H207" s="217"/>
      <c r="I207" s="252"/>
      <c r="J207" s="256"/>
      <c r="K207" s="252"/>
    </row>
    <row r="208" spans="1:11" x14ac:dyDescent="0.3">
      <c r="A208" s="219"/>
      <c r="B208" s="59" t="s">
        <v>14</v>
      </c>
      <c r="C208" s="84" t="s">
        <v>27</v>
      </c>
      <c r="D208" s="222"/>
      <c r="E208" s="219"/>
      <c r="F208" s="226"/>
      <c r="G208" s="226"/>
      <c r="H208" s="217"/>
      <c r="I208" s="252"/>
      <c r="J208" s="256"/>
      <c r="K208" s="252"/>
    </row>
    <row r="209" spans="1:11" x14ac:dyDescent="0.3">
      <c r="A209" s="219"/>
      <c r="B209" s="59" t="s">
        <v>16</v>
      </c>
      <c r="C209" s="84" t="s">
        <v>56</v>
      </c>
      <c r="D209" s="222"/>
      <c r="E209" s="219"/>
      <c r="F209" s="226"/>
      <c r="G209" s="226"/>
      <c r="H209" s="217"/>
      <c r="I209" s="252"/>
      <c r="J209" s="256"/>
      <c r="K209" s="252"/>
    </row>
    <row r="210" spans="1:11" ht="15" thickBot="1" x14ac:dyDescent="0.35">
      <c r="A210" s="220"/>
      <c r="B210" s="86" t="s">
        <v>18</v>
      </c>
      <c r="C210" s="87" t="s">
        <v>29</v>
      </c>
      <c r="D210" s="230"/>
      <c r="E210" s="219"/>
      <c r="F210" s="227"/>
      <c r="G210" s="227"/>
      <c r="H210" s="257"/>
      <c r="I210" s="252"/>
      <c r="J210" s="256"/>
      <c r="K210" s="252"/>
    </row>
    <row r="211" spans="1:11" ht="15" thickBot="1" x14ac:dyDescent="0.35">
      <c r="A211" s="88"/>
      <c r="B211" s="89" t="s">
        <v>304</v>
      </c>
      <c r="C211" s="90"/>
      <c r="D211" s="90"/>
      <c r="E211" s="91"/>
      <c r="F211" s="91"/>
      <c r="G211" s="91"/>
      <c r="H211" s="92"/>
      <c r="I211" s="93">
        <f>SUM(I176:I210)</f>
        <v>0</v>
      </c>
      <c r="J211" s="94"/>
      <c r="K211" s="95">
        <f>SUM(K176:K210)</f>
        <v>0</v>
      </c>
    </row>
    <row r="212" spans="1:11" x14ac:dyDescent="0.3">
      <c r="A212" s="77" t="s">
        <v>72</v>
      </c>
      <c r="B212" s="78" t="s">
        <v>73</v>
      </c>
      <c r="C212" s="79"/>
      <c r="D212" s="79"/>
      <c r="E212" s="80"/>
      <c r="F212" s="81"/>
      <c r="G212" s="96"/>
      <c r="H212" s="6"/>
      <c r="I212" s="6"/>
      <c r="J212" s="6"/>
      <c r="K212" s="6"/>
    </row>
    <row r="213" spans="1:11" x14ac:dyDescent="0.3">
      <c r="A213" s="77" t="s">
        <v>74</v>
      </c>
      <c r="B213" s="78" t="s">
        <v>75</v>
      </c>
      <c r="C213" s="79"/>
      <c r="D213" s="79"/>
      <c r="E213" s="80"/>
      <c r="F213" s="81"/>
      <c r="G213" s="96"/>
      <c r="H213" s="6"/>
      <c r="I213" s="6"/>
      <c r="J213" s="6"/>
      <c r="K213" s="6"/>
    </row>
    <row r="214" spans="1:11" x14ac:dyDescent="0.3">
      <c r="A214" s="77" t="s">
        <v>76</v>
      </c>
      <c r="B214" s="78" t="s">
        <v>316</v>
      </c>
      <c r="C214" s="79"/>
      <c r="D214" s="79"/>
      <c r="E214" s="80"/>
      <c r="F214" s="81"/>
      <c r="G214" s="96"/>
      <c r="H214" s="6"/>
      <c r="I214" s="6"/>
      <c r="J214" s="6"/>
      <c r="K214" s="6"/>
    </row>
    <row r="215" spans="1:11" x14ac:dyDescent="0.3">
      <c r="A215" s="77"/>
      <c r="B215" s="78" t="s">
        <v>77</v>
      </c>
      <c r="C215" s="79"/>
      <c r="D215" s="79"/>
      <c r="E215" s="80"/>
      <c r="F215" s="81"/>
      <c r="G215" s="96"/>
      <c r="H215" s="6"/>
      <c r="I215" s="6"/>
      <c r="J215" s="6"/>
      <c r="K215" s="6"/>
    </row>
    <row r="216" spans="1:11" x14ac:dyDescent="0.3">
      <c r="A216" s="88"/>
      <c r="B216" s="78" t="s">
        <v>317</v>
      </c>
      <c r="C216" s="97"/>
      <c r="D216" s="97"/>
      <c r="E216" s="80"/>
      <c r="F216" s="81"/>
      <c r="G216" s="96"/>
      <c r="H216" s="96"/>
      <c r="I216" s="96"/>
      <c r="J216" s="96"/>
      <c r="K216" s="6"/>
    </row>
    <row r="217" spans="1:11" x14ac:dyDescent="0.3">
      <c r="A217" s="88"/>
      <c r="B217" s="78"/>
      <c r="C217" s="97"/>
      <c r="D217" s="97"/>
      <c r="E217" s="80"/>
      <c r="F217" s="81"/>
      <c r="G217" s="96"/>
      <c r="H217" s="96"/>
      <c r="I217" s="96"/>
      <c r="J217" s="96"/>
      <c r="K217" s="6"/>
    </row>
    <row r="218" spans="1:11" ht="15" thickBot="1" x14ac:dyDescent="0.35">
      <c r="A218" s="7"/>
      <c r="B218" s="78" t="s">
        <v>87</v>
      </c>
      <c r="C218" s="12"/>
      <c r="D218" s="12"/>
      <c r="E218" s="4"/>
      <c r="F218" s="6"/>
      <c r="G218" s="6"/>
      <c r="H218" s="6"/>
      <c r="I218" s="6"/>
      <c r="J218" s="6"/>
      <c r="K218" s="6"/>
    </row>
    <row r="219" spans="1:11" ht="27" thickBot="1" x14ac:dyDescent="0.35">
      <c r="A219" s="55" t="s">
        <v>1</v>
      </c>
      <c r="B219" s="253" t="s">
        <v>2</v>
      </c>
      <c r="C219" s="253"/>
      <c r="D219" s="56" t="s">
        <v>264</v>
      </c>
      <c r="E219" s="56" t="s">
        <v>3</v>
      </c>
      <c r="F219" s="56" t="s">
        <v>4</v>
      </c>
      <c r="G219" s="56" t="s">
        <v>5</v>
      </c>
      <c r="H219" s="56" t="s">
        <v>6</v>
      </c>
      <c r="I219" s="56" t="s">
        <v>7</v>
      </c>
      <c r="J219" s="56" t="s">
        <v>8</v>
      </c>
      <c r="K219" s="57" t="s">
        <v>9</v>
      </c>
    </row>
    <row r="220" spans="1:11" ht="21.75" customHeight="1" thickBot="1" x14ac:dyDescent="0.35">
      <c r="A220" s="235" t="s">
        <v>318</v>
      </c>
      <c r="B220" s="236"/>
      <c r="C220" s="236"/>
      <c r="D220" s="236"/>
      <c r="E220" s="236"/>
      <c r="F220" s="236"/>
      <c r="G220" s="236"/>
      <c r="H220" s="236"/>
      <c r="I220" s="236"/>
      <c r="J220" s="236"/>
      <c r="K220" s="237"/>
    </row>
    <row r="221" spans="1:11" x14ac:dyDescent="0.3">
      <c r="A221" s="254">
        <v>1</v>
      </c>
      <c r="B221" s="58" t="s">
        <v>10</v>
      </c>
      <c r="C221" s="98" t="s">
        <v>35</v>
      </c>
      <c r="D221" s="238" t="s">
        <v>266</v>
      </c>
      <c r="E221" s="255">
        <v>48</v>
      </c>
      <c r="F221" s="224" t="s">
        <v>319</v>
      </c>
      <c r="G221" s="225"/>
      <c r="H221" s="228"/>
      <c r="I221" s="246">
        <f>H221*E221</f>
        <v>0</v>
      </c>
      <c r="J221" s="250"/>
      <c r="K221" s="247">
        <f>I221*1.08</f>
        <v>0</v>
      </c>
    </row>
    <row r="222" spans="1:11" x14ac:dyDescent="0.3">
      <c r="A222" s="240"/>
      <c r="B222" s="59" t="s">
        <v>12</v>
      </c>
      <c r="C222" s="66" t="s">
        <v>26</v>
      </c>
      <c r="D222" s="222"/>
      <c r="E222" s="219"/>
      <c r="F222" s="224"/>
      <c r="G222" s="226"/>
      <c r="H222" s="217"/>
      <c r="I222" s="209"/>
      <c r="J222" s="164"/>
      <c r="K222" s="233"/>
    </row>
    <row r="223" spans="1:11" x14ac:dyDescent="0.3">
      <c r="A223" s="240"/>
      <c r="B223" s="59" t="s">
        <v>14</v>
      </c>
      <c r="C223" s="66" t="s">
        <v>27</v>
      </c>
      <c r="D223" s="222"/>
      <c r="E223" s="219"/>
      <c r="F223" s="224"/>
      <c r="G223" s="226"/>
      <c r="H223" s="217"/>
      <c r="I223" s="209"/>
      <c r="J223" s="164"/>
      <c r="K223" s="233"/>
    </row>
    <row r="224" spans="1:11" x14ac:dyDescent="0.3">
      <c r="A224" s="240"/>
      <c r="B224" s="59" t="s">
        <v>16</v>
      </c>
      <c r="C224" s="66" t="s">
        <v>56</v>
      </c>
      <c r="D224" s="222"/>
      <c r="E224" s="219"/>
      <c r="F224" s="224"/>
      <c r="G224" s="226"/>
      <c r="H224" s="217"/>
      <c r="I224" s="209"/>
      <c r="J224" s="164"/>
      <c r="K224" s="233"/>
    </row>
    <row r="225" spans="1:11" ht="15" thickBot="1" x14ac:dyDescent="0.35">
      <c r="A225" s="241"/>
      <c r="B225" s="59" t="s">
        <v>18</v>
      </c>
      <c r="C225" s="65" t="s">
        <v>29</v>
      </c>
      <c r="D225" s="230"/>
      <c r="E225" s="220"/>
      <c r="F225" s="224"/>
      <c r="G225" s="227"/>
      <c r="H225" s="210"/>
      <c r="I225" s="209"/>
      <c r="J225" s="164"/>
      <c r="K225" s="233"/>
    </row>
    <row r="226" spans="1:11" x14ac:dyDescent="0.3">
      <c r="A226" s="239">
        <v>2</v>
      </c>
      <c r="B226" s="59" t="s">
        <v>10</v>
      </c>
      <c r="C226" s="66" t="s">
        <v>31</v>
      </c>
      <c r="D226" s="221" t="s">
        <v>266</v>
      </c>
      <c r="E226" s="218">
        <v>240</v>
      </c>
      <c r="F226" s="224" t="s">
        <v>320</v>
      </c>
      <c r="G226" s="225"/>
      <c r="H226" s="228"/>
      <c r="I226" s="246">
        <f t="shared" ref="I226" si="59">H226*E226</f>
        <v>0</v>
      </c>
      <c r="J226" s="164"/>
      <c r="K226" s="247">
        <f t="shared" ref="K226" si="60">I226*1.08</f>
        <v>0</v>
      </c>
    </row>
    <row r="227" spans="1:11" x14ac:dyDescent="0.3">
      <c r="A227" s="240"/>
      <c r="B227" s="59" t="s">
        <v>12</v>
      </c>
      <c r="C227" s="66" t="s">
        <v>26</v>
      </c>
      <c r="D227" s="222"/>
      <c r="E227" s="219"/>
      <c r="F227" s="224"/>
      <c r="G227" s="226"/>
      <c r="H227" s="217"/>
      <c r="I227" s="209"/>
      <c r="J227" s="164"/>
      <c r="K227" s="233"/>
    </row>
    <row r="228" spans="1:11" x14ac:dyDescent="0.3">
      <c r="A228" s="240"/>
      <c r="B228" s="59" t="s">
        <v>14</v>
      </c>
      <c r="C228" s="66" t="s">
        <v>27</v>
      </c>
      <c r="D228" s="222"/>
      <c r="E228" s="219"/>
      <c r="F228" s="224"/>
      <c r="G228" s="226"/>
      <c r="H228" s="217"/>
      <c r="I228" s="209"/>
      <c r="J228" s="164"/>
      <c r="K228" s="233"/>
    </row>
    <row r="229" spans="1:11" x14ac:dyDescent="0.3">
      <c r="A229" s="240"/>
      <c r="B229" s="59" t="s">
        <v>16</v>
      </c>
      <c r="C229" s="66" t="s">
        <v>56</v>
      </c>
      <c r="D229" s="222"/>
      <c r="E229" s="219"/>
      <c r="F229" s="224"/>
      <c r="G229" s="226"/>
      <c r="H229" s="217"/>
      <c r="I229" s="209"/>
      <c r="J229" s="164"/>
      <c r="K229" s="233"/>
    </row>
    <row r="230" spans="1:11" ht="15" thickBot="1" x14ac:dyDescent="0.35">
      <c r="A230" s="241"/>
      <c r="B230" s="59" t="s">
        <v>18</v>
      </c>
      <c r="C230" s="65" t="s">
        <v>29</v>
      </c>
      <c r="D230" s="230"/>
      <c r="E230" s="220"/>
      <c r="F230" s="224"/>
      <c r="G230" s="227"/>
      <c r="H230" s="210"/>
      <c r="I230" s="209"/>
      <c r="J230" s="164"/>
      <c r="K230" s="233"/>
    </row>
    <row r="231" spans="1:11" x14ac:dyDescent="0.3">
      <c r="A231" s="239">
        <v>3</v>
      </c>
      <c r="B231" s="59" t="s">
        <v>10</v>
      </c>
      <c r="C231" s="65">
        <v>0</v>
      </c>
      <c r="D231" s="221" t="s">
        <v>266</v>
      </c>
      <c r="E231" s="218">
        <v>24</v>
      </c>
      <c r="F231" s="224" t="s">
        <v>321</v>
      </c>
      <c r="G231" s="225"/>
      <c r="H231" s="228"/>
      <c r="I231" s="246">
        <f t="shared" ref="I231" si="61">H231*E231</f>
        <v>0</v>
      </c>
      <c r="J231" s="250"/>
      <c r="K231" s="247">
        <f t="shared" ref="K231" si="62">I231*1.08</f>
        <v>0</v>
      </c>
    </row>
    <row r="232" spans="1:11" x14ac:dyDescent="0.3">
      <c r="A232" s="240"/>
      <c r="B232" s="59" t="s">
        <v>12</v>
      </c>
      <c r="C232" s="65" t="s">
        <v>88</v>
      </c>
      <c r="D232" s="222"/>
      <c r="E232" s="219"/>
      <c r="F232" s="224"/>
      <c r="G232" s="226"/>
      <c r="H232" s="217"/>
      <c r="I232" s="209"/>
      <c r="J232" s="164"/>
      <c r="K232" s="233"/>
    </row>
    <row r="233" spans="1:11" x14ac:dyDescent="0.3">
      <c r="A233" s="240"/>
      <c r="B233" s="59" t="s">
        <v>14</v>
      </c>
      <c r="C233" s="66" t="s">
        <v>27</v>
      </c>
      <c r="D233" s="222"/>
      <c r="E233" s="219"/>
      <c r="F233" s="224"/>
      <c r="G233" s="226"/>
      <c r="H233" s="217"/>
      <c r="I233" s="209"/>
      <c r="J233" s="164"/>
      <c r="K233" s="233"/>
    </row>
    <row r="234" spans="1:11" x14ac:dyDescent="0.3">
      <c r="A234" s="240"/>
      <c r="B234" s="59" t="s">
        <v>16</v>
      </c>
      <c r="C234" s="65" t="s">
        <v>57</v>
      </c>
      <c r="D234" s="222"/>
      <c r="E234" s="219"/>
      <c r="F234" s="224"/>
      <c r="G234" s="226"/>
      <c r="H234" s="217"/>
      <c r="I234" s="209"/>
      <c r="J234" s="164"/>
      <c r="K234" s="233"/>
    </row>
    <row r="235" spans="1:11" ht="15" thickBot="1" x14ac:dyDescent="0.35">
      <c r="A235" s="241"/>
      <c r="B235" s="59" t="s">
        <v>18</v>
      </c>
      <c r="C235" s="65" t="s">
        <v>29</v>
      </c>
      <c r="D235" s="230"/>
      <c r="E235" s="220"/>
      <c r="F235" s="224"/>
      <c r="G235" s="227"/>
      <c r="H235" s="210"/>
      <c r="I235" s="209"/>
      <c r="J235" s="164"/>
      <c r="K235" s="233"/>
    </row>
    <row r="236" spans="1:11" x14ac:dyDescent="0.3">
      <c r="A236" s="239">
        <v>4</v>
      </c>
      <c r="B236" s="59" t="s">
        <v>10</v>
      </c>
      <c r="C236" s="65">
        <v>0</v>
      </c>
      <c r="D236" s="221" t="s">
        <v>266</v>
      </c>
      <c r="E236" s="218">
        <v>24</v>
      </c>
      <c r="F236" s="224" t="s">
        <v>322</v>
      </c>
      <c r="G236" s="225"/>
      <c r="H236" s="228"/>
      <c r="I236" s="246">
        <f t="shared" ref="I236" si="63">H236*E236</f>
        <v>0</v>
      </c>
      <c r="J236" s="164"/>
      <c r="K236" s="247">
        <f t="shared" ref="K236" si="64">I236*1.08</f>
        <v>0</v>
      </c>
    </row>
    <row r="237" spans="1:11" x14ac:dyDescent="0.3">
      <c r="A237" s="240"/>
      <c r="B237" s="59" t="s">
        <v>12</v>
      </c>
      <c r="C237" s="65" t="s">
        <v>88</v>
      </c>
      <c r="D237" s="222"/>
      <c r="E237" s="219"/>
      <c r="F237" s="224"/>
      <c r="G237" s="226"/>
      <c r="H237" s="217"/>
      <c r="I237" s="209"/>
      <c r="J237" s="164"/>
      <c r="K237" s="233"/>
    </row>
    <row r="238" spans="1:11" x14ac:dyDescent="0.3">
      <c r="A238" s="240"/>
      <c r="B238" s="64" t="s">
        <v>14</v>
      </c>
      <c r="C238" s="66" t="s">
        <v>27</v>
      </c>
      <c r="D238" s="222"/>
      <c r="E238" s="219"/>
      <c r="F238" s="224"/>
      <c r="G238" s="226"/>
      <c r="H238" s="217"/>
      <c r="I238" s="209"/>
      <c r="J238" s="164"/>
      <c r="K238" s="233"/>
    </row>
    <row r="239" spans="1:11" x14ac:dyDescent="0.3">
      <c r="A239" s="240"/>
      <c r="B239" s="59" t="s">
        <v>16</v>
      </c>
      <c r="C239" s="65" t="s">
        <v>56</v>
      </c>
      <c r="D239" s="222"/>
      <c r="E239" s="219"/>
      <c r="F239" s="224"/>
      <c r="G239" s="226"/>
      <c r="H239" s="217"/>
      <c r="I239" s="209"/>
      <c r="J239" s="164"/>
      <c r="K239" s="233"/>
    </row>
    <row r="240" spans="1:11" ht="15" thickBot="1" x14ac:dyDescent="0.35">
      <c r="A240" s="241"/>
      <c r="B240" s="59" t="s">
        <v>18</v>
      </c>
      <c r="C240" s="65" t="s">
        <v>29</v>
      </c>
      <c r="D240" s="230"/>
      <c r="E240" s="220"/>
      <c r="F240" s="224"/>
      <c r="G240" s="227"/>
      <c r="H240" s="210"/>
      <c r="I240" s="209"/>
      <c r="J240" s="164"/>
      <c r="K240" s="233"/>
    </row>
    <row r="241" spans="1:11" x14ac:dyDescent="0.3">
      <c r="A241" s="239">
        <v>5</v>
      </c>
      <c r="B241" s="59" t="s">
        <v>10</v>
      </c>
      <c r="C241" s="65">
        <v>0</v>
      </c>
      <c r="D241" s="221" t="s">
        <v>266</v>
      </c>
      <c r="E241" s="218">
        <v>24</v>
      </c>
      <c r="F241" s="224" t="s">
        <v>323</v>
      </c>
      <c r="G241" s="225"/>
      <c r="H241" s="228"/>
      <c r="I241" s="246">
        <f t="shared" ref="I241" si="65">H241*E241</f>
        <v>0</v>
      </c>
      <c r="J241" s="250"/>
      <c r="K241" s="247">
        <f t="shared" ref="K241" si="66">I241*1.08</f>
        <v>0</v>
      </c>
    </row>
    <row r="242" spans="1:11" x14ac:dyDescent="0.3">
      <c r="A242" s="240"/>
      <c r="B242" s="59" t="s">
        <v>12</v>
      </c>
      <c r="C242" s="65" t="s">
        <v>88</v>
      </c>
      <c r="D242" s="222"/>
      <c r="E242" s="219"/>
      <c r="F242" s="224"/>
      <c r="G242" s="226"/>
      <c r="H242" s="217"/>
      <c r="I242" s="209"/>
      <c r="J242" s="164"/>
      <c r="K242" s="233"/>
    </row>
    <row r="243" spans="1:11" x14ac:dyDescent="0.3">
      <c r="A243" s="240"/>
      <c r="B243" s="59" t="s">
        <v>14</v>
      </c>
      <c r="C243" s="66" t="s">
        <v>27</v>
      </c>
      <c r="D243" s="222"/>
      <c r="E243" s="219"/>
      <c r="F243" s="224"/>
      <c r="G243" s="226"/>
      <c r="H243" s="217"/>
      <c r="I243" s="209"/>
      <c r="J243" s="164"/>
      <c r="K243" s="233"/>
    </row>
    <row r="244" spans="1:11" x14ac:dyDescent="0.3">
      <c r="A244" s="240"/>
      <c r="B244" s="59" t="s">
        <v>16</v>
      </c>
      <c r="C244" s="66" t="s">
        <v>59</v>
      </c>
      <c r="D244" s="222"/>
      <c r="E244" s="219"/>
      <c r="F244" s="224"/>
      <c r="G244" s="226"/>
      <c r="H244" s="217"/>
      <c r="I244" s="209"/>
      <c r="J244" s="164"/>
      <c r="K244" s="233"/>
    </row>
    <row r="245" spans="1:11" ht="21" thickBot="1" x14ac:dyDescent="0.35">
      <c r="A245" s="241"/>
      <c r="B245" s="64" t="s">
        <v>18</v>
      </c>
      <c r="C245" s="65" t="s">
        <v>89</v>
      </c>
      <c r="D245" s="230"/>
      <c r="E245" s="220"/>
      <c r="F245" s="224"/>
      <c r="G245" s="227"/>
      <c r="H245" s="210"/>
      <c r="I245" s="209"/>
      <c r="J245" s="164"/>
      <c r="K245" s="233"/>
    </row>
    <row r="246" spans="1:11" x14ac:dyDescent="0.3">
      <c r="A246" s="239">
        <v>6</v>
      </c>
      <c r="B246" s="59" t="s">
        <v>10</v>
      </c>
      <c r="C246" s="66">
        <v>2</v>
      </c>
      <c r="D246" s="221" t="s">
        <v>266</v>
      </c>
      <c r="E246" s="218">
        <v>120</v>
      </c>
      <c r="F246" s="224" t="s">
        <v>324</v>
      </c>
      <c r="G246" s="225"/>
      <c r="H246" s="228"/>
      <c r="I246" s="246">
        <f t="shared" ref="I246" si="67">H246*E246</f>
        <v>0</v>
      </c>
      <c r="J246" s="164"/>
      <c r="K246" s="247">
        <f t="shared" ref="K246" si="68">I246*1.08</f>
        <v>0</v>
      </c>
    </row>
    <row r="247" spans="1:11" x14ac:dyDescent="0.3">
      <c r="A247" s="240"/>
      <c r="B247" s="59" t="s">
        <v>12</v>
      </c>
      <c r="C247" s="66" t="s">
        <v>26</v>
      </c>
      <c r="D247" s="222"/>
      <c r="E247" s="219"/>
      <c r="F247" s="224"/>
      <c r="G247" s="226"/>
      <c r="H247" s="217"/>
      <c r="I247" s="209"/>
      <c r="J247" s="164"/>
      <c r="K247" s="233"/>
    </row>
    <row r="248" spans="1:11" x14ac:dyDescent="0.3">
      <c r="A248" s="240"/>
      <c r="B248" s="59" t="s">
        <v>14</v>
      </c>
      <c r="C248" s="66" t="s">
        <v>27</v>
      </c>
      <c r="D248" s="222"/>
      <c r="E248" s="219"/>
      <c r="F248" s="224"/>
      <c r="G248" s="226"/>
      <c r="H248" s="217"/>
      <c r="I248" s="209"/>
      <c r="J248" s="164"/>
      <c r="K248" s="233"/>
    </row>
    <row r="249" spans="1:11" x14ac:dyDescent="0.3">
      <c r="A249" s="240"/>
      <c r="B249" s="59" t="s">
        <v>16</v>
      </c>
      <c r="C249" s="66" t="s">
        <v>49</v>
      </c>
      <c r="D249" s="222"/>
      <c r="E249" s="219"/>
      <c r="F249" s="224"/>
      <c r="G249" s="226"/>
      <c r="H249" s="217"/>
      <c r="I249" s="209"/>
      <c r="J249" s="164"/>
      <c r="K249" s="233"/>
    </row>
    <row r="250" spans="1:11" ht="15" thickBot="1" x14ac:dyDescent="0.35">
      <c r="A250" s="241"/>
      <c r="B250" s="59" t="s">
        <v>18</v>
      </c>
      <c r="C250" s="65" t="s">
        <v>29</v>
      </c>
      <c r="D250" s="230"/>
      <c r="E250" s="220"/>
      <c r="F250" s="224"/>
      <c r="G250" s="227"/>
      <c r="H250" s="210"/>
      <c r="I250" s="209"/>
      <c r="J250" s="164"/>
      <c r="K250" s="233"/>
    </row>
    <row r="251" spans="1:11" x14ac:dyDescent="0.3">
      <c r="A251" s="248">
        <v>7</v>
      </c>
      <c r="B251" s="59" t="s">
        <v>10</v>
      </c>
      <c r="C251" s="65">
        <v>2</v>
      </c>
      <c r="D251" s="221" t="s">
        <v>266</v>
      </c>
      <c r="E251" s="249">
        <v>216</v>
      </c>
      <c r="F251" s="224" t="s">
        <v>325</v>
      </c>
      <c r="G251" s="205"/>
      <c r="H251" s="209"/>
      <c r="I251" s="246">
        <f t="shared" ref="I251" si="69">H251*E251</f>
        <v>0</v>
      </c>
      <c r="J251" s="250"/>
      <c r="K251" s="247">
        <f t="shared" ref="K251" si="70">I251*1.08</f>
        <v>0</v>
      </c>
    </row>
    <row r="252" spans="1:11" x14ac:dyDescent="0.3">
      <c r="A252" s="248"/>
      <c r="B252" s="59" t="s">
        <v>12</v>
      </c>
      <c r="C252" s="66" t="s">
        <v>90</v>
      </c>
      <c r="D252" s="222"/>
      <c r="E252" s="249"/>
      <c r="F252" s="224"/>
      <c r="G252" s="205"/>
      <c r="H252" s="209"/>
      <c r="I252" s="209"/>
      <c r="J252" s="164"/>
      <c r="K252" s="233"/>
    </row>
    <row r="253" spans="1:11" x14ac:dyDescent="0.3">
      <c r="A253" s="248"/>
      <c r="B253" s="59" t="s">
        <v>14</v>
      </c>
      <c r="C253" s="66" t="s">
        <v>27</v>
      </c>
      <c r="D253" s="222"/>
      <c r="E253" s="249"/>
      <c r="F253" s="224"/>
      <c r="G253" s="205"/>
      <c r="H253" s="209"/>
      <c r="I253" s="209"/>
      <c r="J253" s="164"/>
      <c r="K253" s="233"/>
    </row>
    <row r="254" spans="1:11" x14ac:dyDescent="0.3">
      <c r="A254" s="248"/>
      <c r="B254" s="59" t="s">
        <v>16</v>
      </c>
      <c r="C254" s="66" t="s">
        <v>91</v>
      </c>
      <c r="D254" s="222"/>
      <c r="E254" s="249"/>
      <c r="F254" s="224"/>
      <c r="G254" s="205"/>
      <c r="H254" s="209"/>
      <c r="I254" s="209"/>
      <c r="J254" s="164"/>
      <c r="K254" s="233"/>
    </row>
    <row r="255" spans="1:11" ht="15" thickBot="1" x14ac:dyDescent="0.35">
      <c r="A255" s="248"/>
      <c r="B255" s="59" t="s">
        <v>18</v>
      </c>
      <c r="C255" s="65" t="s">
        <v>29</v>
      </c>
      <c r="D255" s="230"/>
      <c r="E255" s="249"/>
      <c r="F255" s="224"/>
      <c r="G255" s="205"/>
      <c r="H255" s="209"/>
      <c r="I255" s="209"/>
      <c r="J255" s="164"/>
      <c r="K255" s="233"/>
    </row>
    <row r="256" spans="1:11" x14ac:dyDescent="0.3">
      <c r="A256" s="248">
        <v>8</v>
      </c>
      <c r="B256" s="59" t="s">
        <v>10</v>
      </c>
      <c r="C256" s="65">
        <v>1</v>
      </c>
      <c r="D256" s="221" t="s">
        <v>266</v>
      </c>
      <c r="E256" s="249">
        <v>72</v>
      </c>
      <c r="F256" s="224" t="s">
        <v>326</v>
      </c>
      <c r="G256" s="205"/>
      <c r="H256" s="209"/>
      <c r="I256" s="246">
        <f t="shared" ref="I256" si="71">H256*E256</f>
        <v>0</v>
      </c>
      <c r="J256" s="164"/>
      <c r="K256" s="247">
        <f t="shared" ref="K256" si="72">I256*1.08</f>
        <v>0</v>
      </c>
    </row>
    <row r="257" spans="1:11" x14ac:dyDescent="0.3">
      <c r="A257" s="248"/>
      <c r="B257" s="59" t="s">
        <v>12</v>
      </c>
      <c r="C257" s="66" t="s">
        <v>90</v>
      </c>
      <c r="D257" s="222"/>
      <c r="E257" s="249"/>
      <c r="F257" s="224"/>
      <c r="G257" s="205"/>
      <c r="H257" s="209"/>
      <c r="I257" s="209"/>
      <c r="J257" s="164"/>
      <c r="K257" s="233"/>
    </row>
    <row r="258" spans="1:11" x14ac:dyDescent="0.3">
      <c r="A258" s="248"/>
      <c r="B258" s="59" t="s">
        <v>14</v>
      </c>
      <c r="C258" s="66" t="s">
        <v>27</v>
      </c>
      <c r="D258" s="222"/>
      <c r="E258" s="249"/>
      <c r="F258" s="224"/>
      <c r="G258" s="205"/>
      <c r="H258" s="209"/>
      <c r="I258" s="209"/>
      <c r="J258" s="164"/>
      <c r="K258" s="233"/>
    </row>
    <row r="259" spans="1:11" x14ac:dyDescent="0.3">
      <c r="A259" s="248"/>
      <c r="B259" s="59" t="s">
        <v>16</v>
      </c>
      <c r="C259" s="66" t="s">
        <v>92</v>
      </c>
      <c r="D259" s="222"/>
      <c r="E259" s="249"/>
      <c r="F259" s="224"/>
      <c r="G259" s="205"/>
      <c r="H259" s="209"/>
      <c r="I259" s="209"/>
      <c r="J259" s="164"/>
      <c r="K259" s="233"/>
    </row>
    <row r="260" spans="1:11" x14ac:dyDescent="0.3">
      <c r="A260" s="248"/>
      <c r="B260" s="59" t="s">
        <v>18</v>
      </c>
      <c r="C260" s="65" t="s">
        <v>29</v>
      </c>
      <c r="D260" s="230"/>
      <c r="E260" s="249"/>
      <c r="F260" s="224"/>
      <c r="G260" s="205"/>
      <c r="H260" s="209"/>
      <c r="I260" s="209"/>
      <c r="J260" s="164"/>
      <c r="K260" s="233"/>
    </row>
    <row r="261" spans="1:11" x14ac:dyDescent="0.3">
      <c r="A261" s="239">
        <v>9</v>
      </c>
      <c r="B261" s="59" t="s">
        <v>10</v>
      </c>
      <c r="C261" s="65">
        <v>1</v>
      </c>
      <c r="D261" s="242" t="s">
        <v>266</v>
      </c>
      <c r="E261" s="218">
        <v>72</v>
      </c>
      <c r="F261" s="224" t="s">
        <v>327</v>
      </c>
      <c r="G261" s="225"/>
      <c r="H261" s="228"/>
      <c r="I261" s="209">
        <f>H261*E261</f>
        <v>0</v>
      </c>
      <c r="J261" s="204"/>
      <c r="K261" s="232">
        <f>I261*1.08</f>
        <v>0</v>
      </c>
    </row>
    <row r="262" spans="1:11" x14ac:dyDescent="0.3">
      <c r="A262" s="240"/>
      <c r="B262" s="59" t="s">
        <v>12</v>
      </c>
      <c r="C262" s="66" t="s">
        <v>54</v>
      </c>
      <c r="D262" s="245"/>
      <c r="E262" s="219"/>
      <c r="F262" s="224"/>
      <c r="G262" s="226"/>
      <c r="H262" s="217"/>
      <c r="I262" s="209"/>
      <c r="J262" s="204"/>
      <c r="K262" s="233"/>
    </row>
    <row r="263" spans="1:11" x14ac:dyDescent="0.3">
      <c r="A263" s="239">
        <v>10</v>
      </c>
      <c r="B263" s="59" t="s">
        <v>10</v>
      </c>
      <c r="C263" s="65">
        <v>2</v>
      </c>
      <c r="D263" s="242" t="s">
        <v>266</v>
      </c>
      <c r="E263" s="218">
        <v>96</v>
      </c>
      <c r="F263" s="224" t="s">
        <v>328</v>
      </c>
      <c r="G263" s="225"/>
      <c r="H263" s="228"/>
      <c r="I263" s="209">
        <f>H263*E263</f>
        <v>0</v>
      </c>
      <c r="J263" s="204"/>
      <c r="K263" s="232">
        <f>I263*1.08</f>
        <v>0</v>
      </c>
    </row>
    <row r="264" spans="1:11" x14ac:dyDescent="0.3">
      <c r="A264" s="240"/>
      <c r="B264" s="59" t="s">
        <v>12</v>
      </c>
      <c r="C264" s="66" t="s">
        <v>53</v>
      </c>
      <c r="D264" s="245"/>
      <c r="E264" s="219"/>
      <c r="F264" s="224"/>
      <c r="G264" s="226"/>
      <c r="H264" s="217"/>
      <c r="I264" s="209"/>
      <c r="J264" s="204"/>
      <c r="K264" s="233"/>
    </row>
    <row r="265" spans="1:11" x14ac:dyDescent="0.3">
      <c r="A265" s="239">
        <v>11</v>
      </c>
      <c r="B265" s="59" t="s">
        <v>10</v>
      </c>
      <c r="C265" s="67">
        <v>5</v>
      </c>
      <c r="D265" s="221" t="s">
        <v>266</v>
      </c>
      <c r="E265" s="218">
        <v>60</v>
      </c>
      <c r="F265" s="224" t="s">
        <v>329</v>
      </c>
      <c r="G265" s="225"/>
      <c r="H265" s="228"/>
      <c r="I265" s="209">
        <f>H265*E265</f>
        <v>0</v>
      </c>
      <c r="J265" s="204"/>
      <c r="K265" s="232">
        <f>I265*1.08</f>
        <v>0</v>
      </c>
    </row>
    <row r="266" spans="1:11" x14ac:dyDescent="0.3">
      <c r="A266" s="240"/>
      <c r="B266" s="59" t="s">
        <v>12</v>
      </c>
      <c r="C266" s="65" t="s">
        <v>88</v>
      </c>
      <c r="D266" s="222"/>
      <c r="E266" s="219"/>
      <c r="F266" s="224"/>
      <c r="G266" s="226"/>
      <c r="H266" s="217"/>
      <c r="I266" s="209"/>
      <c r="J266" s="204"/>
      <c r="K266" s="233"/>
    </row>
    <row r="267" spans="1:11" x14ac:dyDescent="0.3">
      <c r="A267" s="240"/>
      <c r="B267" s="59" t="s">
        <v>14</v>
      </c>
      <c r="C267" s="66" t="s">
        <v>27</v>
      </c>
      <c r="D267" s="222"/>
      <c r="E267" s="219"/>
      <c r="F267" s="224"/>
      <c r="G267" s="226"/>
      <c r="H267" s="217"/>
      <c r="I267" s="209"/>
      <c r="J267" s="204"/>
      <c r="K267" s="233"/>
    </row>
    <row r="268" spans="1:11" x14ac:dyDescent="0.3">
      <c r="A268" s="240"/>
      <c r="B268" s="59" t="s">
        <v>16</v>
      </c>
      <c r="C268" s="65" t="s">
        <v>93</v>
      </c>
      <c r="D268" s="222"/>
      <c r="E268" s="219"/>
      <c r="F268" s="224"/>
      <c r="G268" s="226"/>
      <c r="H268" s="217"/>
      <c r="I268" s="209"/>
      <c r="J268" s="204"/>
      <c r="K268" s="233"/>
    </row>
    <row r="269" spans="1:11" ht="20.399999999999999" x14ac:dyDescent="0.3">
      <c r="A269" s="241"/>
      <c r="B269" s="64" t="s">
        <v>18</v>
      </c>
      <c r="C269" s="65" t="s">
        <v>89</v>
      </c>
      <c r="D269" s="230"/>
      <c r="E269" s="220"/>
      <c r="F269" s="224"/>
      <c r="G269" s="227"/>
      <c r="H269" s="210"/>
      <c r="I269" s="209"/>
      <c r="J269" s="204"/>
      <c r="K269" s="233"/>
    </row>
    <row r="270" spans="1:11" x14ac:dyDescent="0.3">
      <c r="A270" s="239">
        <v>12</v>
      </c>
      <c r="B270" s="59" t="s">
        <v>10</v>
      </c>
      <c r="C270" s="65">
        <v>6</v>
      </c>
      <c r="D270" s="242" t="s">
        <v>266</v>
      </c>
      <c r="E270" s="218">
        <v>15</v>
      </c>
      <c r="F270" s="224" t="s">
        <v>330</v>
      </c>
      <c r="G270" s="225"/>
      <c r="H270" s="228"/>
      <c r="I270" s="209">
        <f>H270*E270</f>
        <v>0</v>
      </c>
      <c r="J270" s="204"/>
      <c r="K270" s="232">
        <f>I270*1.08</f>
        <v>0</v>
      </c>
    </row>
    <row r="271" spans="1:11" x14ac:dyDescent="0.3">
      <c r="A271" s="240"/>
      <c r="B271" s="59" t="s">
        <v>12</v>
      </c>
      <c r="C271" s="65" t="s">
        <v>88</v>
      </c>
      <c r="D271" s="243"/>
      <c r="E271" s="219"/>
      <c r="F271" s="224"/>
      <c r="G271" s="226"/>
      <c r="H271" s="217"/>
      <c r="I271" s="209"/>
      <c r="J271" s="204"/>
      <c r="K271" s="233"/>
    </row>
    <row r="272" spans="1:11" x14ac:dyDescent="0.3">
      <c r="A272" s="240"/>
      <c r="B272" s="59" t="s">
        <v>14</v>
      </c>
      <c r="C272" s="66" t="s">
        <v>27</v>
      </c>
      <c r="D272" s="243"/>
      <c r="E272" s="219"/>
      <c r="F272" s="224"/>
      <c r="G272" s="226"/>
      <c r="H272" s="217"/>
      <c r="I272" s="209"/>
      <c r="J272" s="204"/>
      <c r="K272" s="233"/>
    </row>
    <row r="273" spans="1:11" x14ac:dyDescent="0.3">
      <c r="A273" s="240"/>
      <c r="B273" s="59" t="s">
        <v>16</v>
      </c>
      <c r="C273" s="65" t="s">
        <v>63</v>
      </c>
      <c r="D273" s="243"/>
      <c r="E273" s="219"/>
      <c r="F273" s="224"/>
      <c r="G273" s="226"/>
      <c r="H273" s="217"/>
      <c r="I273" s="209"/>
      <c r="J273" s="204"/>
      <c r="K273" s="233"/>
    </row>
    <row r="274" spans="1:11" ht="21" thickBot="1" x14ac:dyDescent="0.35">
      <c r="A274" s="241"/>
      <c r="B274" s="99" t="s">
        <v>18</v>
      </c>
      <c r="C274" s="100" t="s">
        <v>89</v>
      </c>
      <c r="D274" s="244"/>
      <c r="E274" s="219"/>
      <c r="F274" s="224"/>
      <c r="G274" s="227"/>
      <c r="H274" s="210"/>
      <c r="I274" s="209"/>
      <c r="J274" s="231"/>
      <c r="K274" s="233"/>
    </row>
    <row r="275" spans="1:11" ht="15" thickBot="1" x14ac:dyDescent="0.35">
      <c r="A275" s="101"/>
      <c r="B275" s="89" t="s">
        <v>304</v>
      </c>
      <c r="C275" s="102"/>
      <c r="D275" s="102"/>
      <c r="E275" s="91"/>
      <c r="F275" s="103"/>
      <c r="G275" s="104"/>
      <c r="H275" s="104"/>
      <c r="I275" s="75">
        <f>SUM(I221:I274)</f>
        <v>0</v>
      </c>
      <c r="J275" s="105"/>
      <c r="K275" s="76">
        <f>SUM(K221:K274)</f>
        <v>0</v>
      </c>
    </row>
    <row r="276" spans="1:11" x14ac:dyDescent="0.3">
      <c r="A276" s="77"/>
      <c r="B276" s="78"/>
      <c r="C276" s="106"/>
      <c r="D276" s="106"/>
      <c r="E276" s="80"/>
      <c r="F276" s="81"/>
      <c r="G276" s="96"/>
      <c r="H276" s="6"/>
      <c r="I276" s="13"/>
      <c r="J276" s="4"/>
      <c r="K276" s="13"/>
    </row>
    <row r="277" spans="1:11" x14ac:dyDescent="0.3">
      <c r="A277" s="77" t="s">
        <v>72</v>
      </c>
      <c r="B277" s="78" t="s">
        <v>73</v>
      </c>
      <c r="C277" s="79"/>
      <c r="D277" s="79"/>
      <c r="E277" s="80"/>
      <c r="F277" s="81"/>
      <c r="G277" s="96"/>
      <c r="H277" s="6"/>
      <c r="I277" s="13"/>
      <c r="J277" s="4"/>
      <c r="K277" s="13"/>
    </row>
    <row r="278" spans="1:11" x14ac:dyDescent="0.3">
      <c r="A278" s="77" t="s">
        <v>74</v>
      </c>
      <c r="B278" s="78" t="s">
        <v>75</v>
      </c>
      <c r="C278" s="79"/>
      <c r="D278" s="79"/>
      <c r="E278" s="80"/>
      <c r="F278" s="81"/>
      <c r="G278" s="96"/>
      <c r="H278" s="6"/>
      <c r="I278" s="13"/>
      <c r="J278" s="4"/>
      <c r="K278" s="13"/>
    </row>
    <row r="279" spans="1:11" x14ac:dyDescent="0.3">
      <c r="A279" s="77" t="s">
        <v>76</v>
      </c>
      <c r="B279" s="78" t="s">
        <v>316</v>
      </c>
      <c r="C279" s="79"/>
      <c r="D279" s="79"/>
      <c r="E279" s="80"/>
      <c r="F279" s="81"/>
      <c r="G279" s="96"/>
      <c r="H279" s="6"/>
      <c r="I279" s="13"/>
      <c r="J279" s="4"/>
      <c r="K279" s="13"/>
    </row>
    <row r="280" spans="1:11" x14ac:dyDescent="0.3">
      <c r="A280" s="77"/>
      <c r="B280" s="78" t="s">
        <v>77</v>
      </c>
      <c r="C280" s="79"/>
      <c r="D280" s="79"/>
      <c r="E280" s="80"/>
      <c r="F280" s="81"/>
      <c r="G280" s="96"/>
      <c r="H280" s="6"/>
      <c r="I280" s="13"/>
      <c r="J280" s="4"/>
      <c r="K280" s="13"/>
    </row>
    <row r="281" spans="1:11" x14ac:dyDescent="0.3">
      <c r="A281" s="77"/>
      <c r="B281" s="78" t="s">
        <v>242</v>
      </c>
      <c r="C281" s="106"/>
      <c r="D281" s="106"/>
      <c r="E281" s="80"/>
      <c r="F281" s="81"/>
      <c r="G281" s="96"/>
      <c r="H281" s="6"/>
      <c r="I281" s="13"/>
      <c r="J281" s="4"/>
      <c r="K281" s="13"/>
    </row>
    <row r="282" spans="1:11" x14ac:dyDescent="0.3">
      <c r="A282" s="7"/>
      <c r="B282" s="2"/>
      <c r="C282" s="11"/>
      <c r="D282" s="11"/>
      <c r="E282" s="4"/>
      <c r="F282" s="6"/>
      <c r="G282" s="6"/>
      <c r="H282" s="6"/>
      <c r="I282" s="13"/>
      <c r="J282" s="4"/>
      <c r="K282" s="13"/>
    </row>
    <row r="283" spans="1:11" x14ac:dyDescent="0.3">
      <c r="A283" s="7"/>
      <c r="B283" s="78" t="s">
        <v>94</v>
      </c>
      <c r="C283" s="11"/>
      <c r="D283" s="11"/>
      <c r="E283" s="4"/>
      <c r="F283" s="6"/>
      <c r="G283" s="6"/>
      <c r="H283" s="6"/>
      <c r="I283" s="6"/>
      <c r="J283" s="6"/>
      <c r="K283" s="6"/>
    </row>
    <row r="284" spans="1:11" ht="27" thickBot="1" x14ac:dyDescent="0.35">
      <c r="A284" s="107" t="s">
        <v>1</v>
      </c>
      <c r="B284" s="234" t="s">
        <v>2</v>
      </c>
      <c r="C284" s="234"/>
      <c r="D284" s="108" t="s">
        <v>331</v>
      </c>
      <c r="E284" s="108" t="s">
        <v>3</v>
      </c>
      <c r="F284" s="108" t="s">
        <v>4</v>
      </c>
      <c r="G284" s="108" t="s">
        <v>5</v>
      </c>
      <c r="H284" s="108" t="s">
        <v>6</v>
      </c>
      <c r="I284" s="108" t="s">
        <v>7</v>
      </c>
      <c r="J284" s="108" t="s">
        <v>8</v>
      </c>
      <c r="K284" s="108" t="s">
        <v>9</v>
      </c>
    </row>
    <row r="285" spans="1:11" ht="19.5" customHeight="1" thickBot="1" x14ac:dyDescent="0.35">
      <c r="A285" s="235" t="s">
        <v>95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7"/>
    </row>
    <row r="286" spans="1:11" x14ac:dyDescent="0.3">
      <c r="A286" s="219">
        <v>1</v>
      </c>
      <c r="B286" s="82" t="s">
        <v>10</v>
      </c>
      <c r="C286" s="68" t="s">
        <v>96</v>
      </c>
      <c r="D286" s="238" t="s">
        <v>332</v>
      </c>
      <c r="E286" s="219">
        <v>24</v>
      </c>
      <c r="F286" s="224" t="s">
        <v>333</v>
      </c>
      <c r="G286" s="225"/>
      <c r="H286" s="228"/>
      <c r="I286" s="217">
        <f>H286*E286</f>
        <v>0</v>
      </c>
      <c r="J286" s="229"/>
      <c r="K286" s="210">
        <f>I286*1.08</f>
        <v>0</v>
      </c>
    </row>
    <row r="287" spans="1:11" x14ac:dyDescent="0.3">
      <c r="A287" s="219"/>
      <c r="B287" s="59" t="s">
        <v>12</v>
      </c>
      <c r="C287" s="66" t="s">
        <v>13</v>
      </c>
      <c r="D287" s="222"/>
      <c r="E287" s="219"/>
      <c r="F287" s="224"/>
      <c r="G287" s="226"/>
      <c r="H287" s="217"/>
      <c r="I287" s="217"/>
      <c r="J287" s="229"/>
      <c r="K287" s="209"/>
    </row>
    <row r="288" spans="1:11" ht="20.399999999999999" x14ac:dyDescent="0.3">
      <c r="A288" s="219"/>
      <c r="B288" s="59" t="s">
        <v>14</v>
      </c>
      <c r="C288" s="66" t="s">
        <v>97</v>
      </c>
      <c r="D288" s="222"/>
      <c r="E288" s="219"/>
      <c r="F288" s="224"/>
      <c r="G288" s="226"/>
      <c r="H288" s="217"/>
      <c r="I288" s="217"/>
      <c r="J288" s="229"/>
      <c r="K288" s="209"/>
    </row>
    <row r="289" spans="1:11" x14ac:dyDescent="0.3">
      <c r="A289" s="219"/>
      <c r="B289" s="59" t="s">
        <v>16</v>
      </c>
      <c r="C289" s="65" t="s">
        <v>98</v>
      </c>
      <c r="D289" s="222"/>
      <c r="E289" s="219"/>
      <c r="F289" s="224"/>
      <c r="G289" s="226"/>
      <c r="H289" s="217"/>
      <c r="I289" s="217"/>
      <c r="J289" s="229"/>
      <c r="K289" s="209"/>
    </row>
    <row r="290" spans="1:11" ht="51" x14ac:dyDescent="0.3">
      <c r="A290" s="220"/>
      <c r="B290" s="64" t="s">
        <v>18</v>
      </c>
      <c r="C290" s="65" t="s">
        <v>99</v>
      </c>
      <c r="D290" s="230"/>
      <c r="E290" s="220"/>
      <c r="F290" s="224"/>
      <c r="G290" s="227"/>
      <c r="H290" s="210"/>
      <c r="I290" s="210"/>
      <c r="J290" s="188"/>
      <c r="K290" s="209"/>
    </row>
    <row r="291" spans="1:11" x14ac:dyDescent="0.3">
      <c r="A291" s="218">
        <v>2</v>
      </c>
      <c r="B291" s="59" t="s">
        <v>10</v>
      </c>
      <c r="C291" s="66" t="s">
        <v>100</v>
      </c>
      <c r="D291" s="221" t="s">
        <v>332</v>
      </c>
      <c r="E291" s="218">
        <v>24</v>
      </c>
      <c r="F291" s="224" t="s">
        <v>334</v>
      </c>
      <c r="G291" s="225"/>
      <c r="H291" s="228"/>
      <c r="I291" s="217">
        <f t="shared" ref="I291" si="73">H291*E291</f>
        <v>0</v>
      </c>
      <c r="J291" s="164"/>
      <c r="K291" s="210">
        <f t="shared" ref="K291" si="74">I291*1.08</f>
        <v>0</v>
      </c>
    </row>
    <row r="292" spans="1:11" x14ac:dyDescent="0.3">
      <c r="A292" s="219"/>
      <c r="B292" s="59" t="s">
        <v>12</v>
      </c>
      <c r="C292" s="65" t="s">
        <v>101</v>
      </c>
      <c r="D292" s="222"/>
      <c r="E292" s="219"/>
      <c r="F292" s="224"/>
      <c r="G292" s="226"/>
      <c r="H292" s="217"/>
      <c r="I292" s="217"/>
      <c r="J292" s="164"/>
      <c r="K292" s="209"/>
    </row>
    <row r="293" spans="1:11" x14ac:dyDescent="0.3">
      <c r="A293" s="219"/>
      <c r="B293" s="59" t="s">
        <v>14</v>
      </c>
      <c r="C293" s="65" t="s">
        <v>102</v>
      </c>
      <c r="D293" s="222"/>
      <c r="E293" s="219"/>
      <c r="F293" s="224"/>
      <c r="G293" s="226"/>
      <c r="H293" s="217"/>
      <c r="I293" s="217"/>
      <c r="J293" s="164"/>
      <c r="K293" s="209"/>
    </row>
    <row r="294" spans="1:11" x14ac:dyDescent="0.3">
      <c r="A294" s="219"/>
      <c r="B294" s="59" t="s">
        <v>16</v>
      </c>
      <c r="C294" s="65" t="s">
        <v>103</v>
      </c>
      <c r="D294" s="222"/>
      <c r="E294" s="219"/>
      <c r="F294" s="224"/>
      <c r="G294" s="226"/>
      <c r="H294" s="217"/>
      <c r="I294" s="217"/>
      <c r="J294" s="164"/>
      <c r="K294" s="209"/>
    </row>
    <row r="295" spans="1:11" ht="20.399999999999999" x14ac:dyDescent="0.3">
      <c r="A295" s="220"/>
      <c r="B295" s="59" t="s">
        <v>18</v>
      </c>
      <c r="C295" s="65" t="s">
        <v>104</v>
      </c>
      <c r="D295" s="230"/>
      <c r="E295" s="220"/>
      <c r="F295" s="224"/>
      <c r="G295" s="227"/>
      <c r="H295" s="210"/>
      <c r="I295" s="210"/>
      <c r="J295" s="164"/>
      <c r="K295" s="209"/>
    </row>
    <row r="296" spans="1:11" x14ac:dyDescent="0.3">
      <c r="A296" s="218">
        <v>3</v>
      </c>
      <c r="B296" s="59" t="s">
        <v>10</v>
      </c>
      <c r="C296" s="66" t="s">
        <v>100</v>
      </c>
      <c r="D296" s="221" t="s">
        <v>332</v>
      </c>
      <c r="E296" s="218">
        <v>48</v>
      </c>
      <c r="F296" s="224" t="s">
        <v>335</v>
      </c>
      <c r="G296" s="225"/>
      <c r="H296" s="228"/>
      <c r="I296" s="217">
        <f t="shared" ref="I296" si="75">H296*E296</f>
        <v>0</v>
      </c>
      <c r="J296" s="164"/>
      <c r="K296" s="210">
        <f t="shared" ref="K296" si="76">I296*1.08</f>
        <v>0</v>
      </c>
    </row>
    <row r="297" spans="1:11" x14ac:dyDescent="0.3">
      <c r="A297" s="219"/>
      <c r="B297" s="59" t="s">
        <v>12</v>
      </c>
      <c r="C297" s="66" t="s">
        <v>105</v>
      </c>
      <c r="D297" s="222"/>
      <c r="E297" s="219"/>
      <c r="F297" s="224"/>
      <c r="G297" s="226"/>
      <c r="H297" s="217"/>
      <c r="I297" s="217"/>
      <c r="J297" s="164"/>
      <c r="K297" s="209"/>
    </row>
    <row r="298" spans="1:11" x14ac:dyDescent="0.3">
      <c r="A298" s="219"/>
      <c r="B298" s="59" t="s">
        <v>14</v>
      </c>
      <c r="C298" s="65" t="s">
        <v>102</v>
      </c>
      <c r="D298" s="222"/>
      <c r="E298" s="219"/>
      <c r="F298" s="224"/>
      <c r="G298" s="226"/>
      <c r="H298" s="217"/>
      <c r="I298" s="217"/>
      <c r="J298" s="164"/>
      <c r="K298" s="209"/>
    </row>
    <row r="299" spans="1:11" x14ac:dyDescent="0.3">
      <c r="A299" s="219"/>
      <c r="B299" s="59" t="s">
        <v>16</v>
      </c>
      <c r="C299" s="65" t="s">
        <v>106</v>
      </c>
      <c r="D299" s="222"/>
      <c r="E299" s="219"/>
      <c r="F299" s="224"/>
      <c r="G299" s="226"/>
      <c r="H299" s="217"/>
      <c r="I299" s="217"/>
      <c r="J299" s="164"/>
      <c r="K299" s="209"/>
    </row>
    <row r="300" spans="1:11" ht="21" thickBot="1" x14ac:dyDescent="0.35">
      <c r="A300" s="220"/>
      <c r="B300" s="86" t="s">
        <v>18</v>
      </c>
      <c r="C300" s="100" t="s">
        <v>107</v>
      </c>
      <c r="D300" s="223"/>
      <c r="E300" s="219"/>
      <c r="F300" s="224"/>
      <c r="G300" s="227"/>
      <c r="H300" s="210"/>
      <c r="I300" s="210"/>
      <c r="J300" s="180"/>
      <c r="K300" s="209"/>
    </row>
    <row r="301" spans="1:11" ht="15" thickBot="1" x14ac:dyDescent="0.35">
      <c r="A301" s="88"/>
      <c r="B301" s="89" t="s">
        <v>336</v>
      </c>
      <c r="C301" s="102"/>
      <c r="D301" s="102"/>
      <c r="E301" s="91"/>
      <c r="F301" s="104"/>
      <c r="G301" s="104"/>
      <c r="H301" s="104"/>
      <c r="I301" s="109">
        <f>SUM(I286:I300)</f>
        <v>0</v>
      </c>
      <c r="J301" s="110"/>
      <c r="K301" s="111">
        <f>SUM(K286:K300)</f>
        <v>0</v>
      </c>
    </row>
    <row r="302" spans="1:11" x14ac:dyDescent="0.3">
      <c r="A302" s="7"/>
      <c r="B302" s="78" t="s">
        <v>242</v>
      </c>
      <c r="C302" s="11"/>
      <c r="D302" s="11"/>
      <c r="E302" s="4"/>
      <c r="F302" s="6"/>
      <c r="G302" s="6"/>
      <c r="H302" s="6"/>
      <c r="I302" s="6"/>
      <c r="J302" s="6"/>
      <c r="K302" s="6"/>
    </row>
    <row r="303" spans="1:11" x14ac:dyDescent="0.3">
      <c r="A303" s="7"/>
      <c r="B303" s="78"/>
      <c r="C303" s="11"/>
      <c r="D303" s="11"/>
      <c r="E303" s="4"/>
      <c r="F303" s="6"/>
      <c r="G303" s="6"/>
      <c r="H303" s="6"/>
      <c r="I303" s="6"/>
      <c r="J303" s="6"/>
      <c r="K303" s="6"/>
    </row>
    <row r="304" spans="1:11" ht="15" thickBot="1" x14ac:dyDescent="0.35">
      <c r="A304" s="7"/>
      <c r="B304" s="78" t="s">
        <v>108</v>
      </c>
      <c r="C304" s="11"/>
      <c r="D304" s="11"/>
      <c r="E304" s="4"/>
      <c r="F304" s="6"/>
      <c r="G304" s="6"/>
      <c r="H304" s="6"/>
      <c r="I304" s="6"/>
      <c r="J304" s="6"/>
      <c r="K304" s="6"/>
    </row>
    <row r="305" spans="1:11" ht="26.4" x14ac:dyDescent="0.3">
      <c r="A305" s="112" t="s">
        <v>1</v>
      </c>
      <c r="B305" s="211" t="s">
        <v>2</v>
      </c>
      <c r="C305" s="211"/>
      <c r="D305" s="113" t="s">
        <v>331</v>
      </c>
      <c r="E305" s="113" t="s">
        <v>3</v>
      </c>
      <c r="F305" s="113" t="s">
        <v>4</v>
      </c>
      <c r="G305" s="113" t="s">
        <v>5</v>
      </c>
      <c r="H305" s="113" t="s">
        <v>6</v>
      </c>
      <c r="I305" s="113" t="s">
        <v>7</v>
      </c>
      <c r="J305" s="113" t="s">
        <v>8</v>
      </c>
      <c r="K305" s="114" t="s">
        <v>9</v>
      </c>
    </row>
    <row r="306" spans="1:11" ht="18.75" customHeight="1" thickBot="1" x14ac:dyDescent="0.35">
      <c r="A306" s="212" t="s">
        <v>109</v>
      </c>
      <c r="B306" s="213"/>
      <c r="C306" s="213"/>
      <c r="D306" s="213"/>
      <c r="E306" s="213"/>
      <c r="F306" s="213"/>
      <c r="G306" s="213"/>
      <c r="H306" s="213"/>
      <c r="I306" s="213"/>
      <c r="J306" s="213"/>
      <c r="K306" s="214"/>
    </row>
    <row r="307" spans="1:11" x14ac:dyDescent="0.3">
      <c r="A307" s="215">
        <v>1</v>
      </c>
      <c r="B307" s="115" t="s">
        <v>10</v>
      </c>
      <c r="C307" s="116" t="s">
        <v>48</v>
      </c>
      <c r="D307" s="201" t="s">
        <v>266</v>
      </c>
      <c r="E307" s="198">
        <v>12</v>
      </c>
      <c r="F307" s="205" t="s">
        <v>337</v>
      </c>
      <c r="G307" s="205"/>
      <c r="H307" s="209"/>
      <c r="I307" s="192">
        <f>H307*E307</f>
        <v>0</v>
      </c>
      <c r="J307" s="188"/>
      <c r="K307" s="192">
        <f>I307*1.08</f>
        <v>0</v>
      </c>
    </row>
    <row r="308" spans="1:11" x14ac:dyDescent="0.3">
      <c r="A308" s="206"/>
      <c r="B308" s="117" t="s">
        <v>12</v>
      </c>
      <c r="C308" s="118" t="s">
        <v>110</v>
      </c>
      <c r="D308" s="208"/>
      <c r="E308" s="199"/>
      <c r="F308" s="205"/>
      <c r="G308" s="205"/>
      <c r="H308" s="209"/>
      <c r="I308" s="193"/>
      <c r="J308" s="164"/>
      <c r="K308" s="193"/>
    </row>
    <row r="309" spans="1:11" x14ac:dyDescent="0.3">
      <c r="A309" s="206"/>
      <c r="B309" s="117" t="s">
        <v>14</v>
      </c>
      <c r="C309" s="118" t="s">
        <v>27</v>
      </c>
      <c r="D309" s="208"/>
      <c r="E309" s="199"/>
      <c r="F309" s="205"/>
      <c r="G309" s="205"/>
      <c r="H309" s="209"/>
      <c r="I309" s="193"/>
      <c r="J309" s="164"/>
      <c r="K309" s="193"/>
    </row>
    <row r="310" spans="1:11" x14ac:dyDescent="0.3">
      <c r="A310" s="206"/>
      <c r="B310" s="117" t="s">
        <v>16</v>
      </c>
      <c r="C310" s="118" t="s">
        <v>63</v>
      </c>
      <c r="D310" s="208"/>
      <c r="E310" s="199"/>
      <c r="F310" s="205"/>
      <c r="G310" s="205"/>
      <c r="H310" s="209"/>
      <c r="I310" s="193"/>
      <c r="J310" s="164"/>
      <c r="K310" s="193"/>
    </row>
    <row r="311" spans="1:11" ht="24" x14ac:dyDescent="0.3">
      <c r="A311" s="206"/>
      <c r="B311" s="117" t="s">
        <v>18</v>
      </c>
      <c r="C311" s="119" t="s">
        <v>111</v>
      </c>
      <c r="D311" s="216"/>
      <c r="E311" s="199"/>
      <c r="F311" s="205"/>
      <c r="G311" s="205"/>
      <c r="H311" s="209"/>
      <c r="I311" s="193"/>
      <c r="J311" s="164"/>
      <c r="K311" s="193"/>
    </row>
    <row r="312" spans="1:11" x14ac:dyDescent="0.3">
      <c r="A312" s="206">
        <v>2</v>
      </c>
      <c r="B312" s="117" t="s">
        <v>10</v>
      </c>
      <c r="C312" s="118">
        <v>5</v>
      </c>
      <c r="D312" s="207" t="s">
        <v>266</v>
      </c>
      <c r="E312" s="199">
        <v>12</v>
      </c>
      <c r="F312" s="205" t="s">
        <v>338</v>
      </c>
      <c r="G312" s="205"/>
      <c r="H312" s="209"/>
      <c r="I312" s="192">
        <f>H312*E312</f>
        <v>0</v>
      </c>
      <c r="J312" s="164"/>
      <c r="K312" s="192">
        <f>I312*1.08</f>
        <v>0</v>
      </c>
    </row>
    <row r="313" spans="1:11" x14ac:dyDescent="0.3">
      <c r="A313" s="206"/>
      <c r="B313" s="117" t="s">
        <v>12</v>
      </c>
      <c r="C313" s="118" t="s">
        <v>112</v>
      </c>
      <c r="D313" s="208"/>
      <c r="E313" s="199"/>
      <c r="F313" s="205"/>
      <c r="G313" s="205"/>
      <c r="H313" s="209"/>
      <c r="I313" s="193"/>
      <c r="J313" s="164"/>
      <c r="K313" s="193"/>
    </row>
    <row r="314" spans="1:11" x14ac:dyDescent="0.3">
      <c r="A314" s="206"/>
      <c r="B314" s="117" t="s">
        <v>14</v>
      </c>
      <c r="C314" s="118" t="s">
        <v>27</v>
      </c>
      <c r="D314" s="208"/>
      <c r="E314" s="199"/>
      <c r="F314" s="205"/>
      <c r="G314" s="205"/>
      <c r="H314" s="209"/>
      <c r="I314" s="193"/>
      <c r="J314" s="164"/>
      <c r="K314" s="193"/>
    </row>
    <row r="315" spans="1:11" x14ac:dyDescent="0.3">
      <c r="A315" s="206"/>
      <c r="B315" s="117" t="s">
        <v>16</v>
      </c>
      <c r="C315" s="118" t="s">
        <v>113</v>
      </c>
      <c r="D315" s="208"/>
      <c r="E315" s="199"/>
      <c r="F315" s="205"/>
      <c r="G315" s="205"/>
      <c r="H315" s="209"/>
      <c r="I315" s="193"/>
      <c r="J315" s="164"/>
      <c r="K315" s="193"/>
    </row>
    <row r="316" spans="1:11" ht="24.6" thickBot="1" x14ac:dyDescent="0.35">
      <c r="A316" s="206"/>
      <c r="B316" s="120" t="s">
        <v>18</v>
      </c>
      <c r="C316" s="121" t="s">
        <v>44</v>
      </c>
      <c r="D316" s="202"/>
      <c r="E316" s="203"/>
      <c r="F316" s="205"/>
      <c r="G316" s="205"/>
      <c r="H316" s="209"/>
      <c r="I316" s="193"/>
      <c r="J316" s="180"/>
      <c r="K316" s="193"/>
    </row>
    <row r="317" spans="1:11" ht="15" thickBot="1" x14ac:dyDescent="0.35">
      <c r="A317" s="14"/>
      <c r="B317" s="89" t="s">
        <v>339</v>
      </c>
      <c r="C317" s="122"/>
      <c r="D317" s="122"/>
      <c r="E317" s="123"/>
      <c r="F317" s="104"/>
      <c r="G317" s="104"/>
      <c r="H317" s="104"/>
      <c r="I317" s="109">
        <f>SUM(I312,I307)</f>
        <v>0</v>
      </c>
      <c r="J317" s="124"/>
      <c r="K317" s="111">
        <f>SUM(K307:K316)</f>
        <v>0</v>
      </c>
    </row>
    <row r="318" spans="1:11" x14ac:dyDescent="0.3">
      <c r="A318" s="4"/>
      <c r="B318" s="78" t="s">
        <v>242</v>
      </c>
      <c r="C318" s="11"/>
      <c r="D318" s="11"/>
      <c r="E318" s="4"/>
      <c r="F318" s="6"/>
      <c r="G318" s="6"/>
      <c r="H318" s="6"/>
      <c r="I318" s="6"/>
      <c r="J318" s="6"/>
      <c r="K318" s="6"/>
    </row>
    <row r="319" spans="1:11" ht="15" thickBot="1" x14ac:dyDescent="0.35">
      <c r="A319" s="4"/>
      <c r="B319" s="78"/>
      <c r="C319" s="11"/>
      <c r="D319" s="11"/>
      <c r="E319" s="4"/>
      <c r="F319" s="6"/>
      <c r="G319" s="6"/>
      <c r="H319" s="6"/>
      <c r="I319" s="6"/>
      <c r="J319" s="6"/>
      <c r="K319" s="6"/>
    </row>
    <row r="320" spans="1:11" x14ac:dyDescent="0.3">
      <c r="A320" s="125"/>
      <c r="B320" s="126" t="s">
        <v>114</v>
      </c>
      <c r="C320" s="127"/>
      <c r="D320" s="127"/>
      <c r="E320" s="128"/>
      <c r="F320" s="129"/>
      <c r="G320" s="129"/>
      <c r="H320" s="129"/>
      <c r="I320" s="129"/>
      <c r="J320" s="129"/>
      <c r="K320" s="130"/>
    </row>
    <row r="321" spans="1:11" ht="26.4" x14ac:dyDescent="0.3">
      <c r="A321" s="131" t="s">
        <v>1</v>
      </c>
      <c r="B321" s="194" t="s">
        <v>2</v>
      </c>
      <c r="C321" s="194"/>
      <c r="D321" s="132" t="s">
        <v>331</v>
      </c>
      <c r="E321" s="132" t="s">
        <v>3</v>
      </c>
      <c r="F321" s="132" t="s">
        <v>4</v>
      </c>
      <c r="G321" s="132" t="s">
        <v>5</v>
      </c>
      <c r="H321" s="132" t="s">
        <v>6</v>
      </c>
      <c r="I321" s="132" t="s">
        <v>7</v>
      </c>
      <c r="J321" s="132" t="s">
        <v>8</v>
      </c>
      <c r="K321" s="133" t="s">
        <v>9</v>
      </c>
    </row>
    <row r="322" spans="1:11" ht="20.25" customHeight="1" thickBot="1" x14ac:dyDescent="0.35">
      <c r="A322" s="195" t="s">
        <v>115</v>
      </c>
      <c r="B322" s="196"/>
      <c r="C322" s="196"/>
      <c r="D322" s="196"/>
      <c r="E322" s="196"/>
      <c r="F322" s="196"/>
      <c r="G322" s="196"/>
      <c r="H322" s="196"/>
      <c r="I322" s="196"/>
      <c r="J322" s="196"/>
      <c r="K322" s="197"/>
    </row>
    <row r="323" spans="1:11" ht="39.6" x14ac:dyDescent="0.3">
      <c r="A323" s="198">
        <v>1</v>
      </c>
      <c r="B323" s="200"/>
      <c r="C323" s="134" t="s">
        <v>116</v>
      </c>
      <c r="D323" s="201" t="s">
        <v>332</v>
      </c>
      <c r="E323" s="198">
        <v>168</v>
      </c>
      <c r="F323" s="204" t="s">
        <v>340</v>
      </c>
      <c r="G323" s="205"/>
      <c r="H323" s="185"/>
      <c r="I323" s="186">
        <f>H323*E323</f>
        <v>0</v>
      </c>
      <c r="J323" s="188"/>
      <c r="K323" s="189">
        <f>I323*1.08</f>
        <v>0</v>
      </c>
    </row>
    <row r="324" spans="1:11" ht="66.599999999999994" thickBot="1" x14ac:dyDescent="0.35">
      <c r="A324" s="199"/>
      <c r="B324" s="200"/>
      <c r="C324" s="135" t="s">
        <v>117</v>
      </c>
      <c r="D324" s="202"/>
      <c r="E324" s="203"/>
      <c r="F324" s="204"/>
      <c r="G324" s="205"/>
      <c r="H324" s="185"/>
      <c r="I324" s="187"/>
      <c r="J324" s="180"/>
      <c r="K324" s="190"/>
    </row>
    <row r="325" spans="1:11" ht="15" thickBot="1" x14ac:dyDescent="0.35">
      <c r="A325" s="136"/>
      <c r="B325" s="137" t="s">
        <v>336</v>
      </c>
      <c r="C325" s="138"/>
      <c r="D325" s="138"/>
      <c r="E325" s="139"/>
      <c r="F325" s="140"/>
      <c r="G325" s="140"/>
      <c r="H325" s="141"/>
      <c r="I325" s="142">
        <f>SUM(I323)</f>
        <v>0</v>
      </c>
      <c r="J325" s="143"/>
      <c r="K325" s="144">
        <f>SUM(K323)</f>
        <v>0</v>
      </c>
    </row>
    <row r="326" spans="1:11" x14ac:dyDescent="0.3">
      <c r="A326" s="1"/>
      <c r="B326" s="2"/>
      <c r="C326" s="12"/>
      <c r="D326" s="12"/>
      <c r="E326" s="2"/>
      <c r="F326" s="2"/>
      <c r="G326" s="2"/>
      <c r="H326" s="2"/>
      <c r="I326" s="16"/>
      <c r="J326" s="15"/>
      <c r="K326" s="16"/>
    </row>
    <row r="327" spans="1:11" x14ac:dyDescent="0.3">
      <c r="A327" s="1"/>
      <c r="B327" s="78" t="s">
        <v>242</v>
      </c>
      <c r="C327" s="12"/>
      <c r="D327" s="12"/>
      <c r="E327" s="2"/>
      <c r="F327" s="2"/>
      <c r="G327" s="2"/>
      <c r="H327" s="2"/>
      <c r="I327" s="16"/>
      <c r="J327" s="15"/>
      <c r="K327" s="16"/>
    </row>
    <row r="329" spans="1:11" x14ac:dyDescent="0.3">
      <c r="A329" s="1"/>
      <c r="B329" s="2"/>
      <c r="C329" s="12"/>
      <c r="D329" s="2"/>
      <c r="E329" s="2"/>
      <c r="F329" s="2"/>
      <c r="G329" s="2"/>
      <c r="H329" s="2"/>
      <c r="I329" s="2"/>
      <c r="J329" s="2"/>
    </row>
    <row r="330" spans="1:11" x14ac:dyDescent="0.3">
      <c r="A330" s="17"/>
      <c r="B330" s="18" t="s">
        <v>185</v>
      </c>
      <c r="C330" s="17"/>
      <c r="D330" s="17"/>
      <c r="E330" s="17"/>
      <c r="F330" s="19"/>
      <c r="G330" s="17"/>
      <c r="H330" s="17"/>
      <c r="I330" s="17"/>
      <c r="J330" s="17"/>
    </row>
    <row r="331" spans="1:1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1" ht="30.6" x14ac:dyDescent="0.3">
      <c r="A332" s="161" t="s">
        <v>118</v>
      </c>
      <c r="B332" s="183" t="s">
        <v>119</v>
      </c>
      <c r="C332" s="183"/>
      <c r="D332" s="162" t="s">
        <v>120</v>
      </c>
      <c r="E332" s="162" t="s">
        <v>4</v>
      </c>
      <c r="F332" s="162" t="s">
        <v>121</v>
      </c>
      <c r="G332" s="163" t="s">
        <v>6</v>
      </c>
      <c r="H332" s="162" t="s">
        <v>262</v>
      </c>
      <c r="I332" s="162" t="s">
        <v>8</v>
      </c>
      <c r="J332" s="162" t="s">
        <v>9</v>
      </c>
    </row>
    <row r="333" spans="1:11" ht="75" customHeight="1" x14ac:dyDescent="0.3">
      <c r="A333" s="191" t="s">
        <v>122</v>
      </c>
      <c r="B333" s="191"/>
      <c r="C333" s="191"/>
      <c r="D333" s="191"/>
      <c r="E333" s="191"/>
      <c r="F333" s="191"/>
      <c r="G333" s="191"/>
      <c r="H333" s="191"/>
      <c r="I333" s="191"/>
      <c r="J333" s="29"/>
    </row>
    <row r="334" spans="1:11" x14ac:dyDescent="0.3">
      <c r="A334" s="166">
        <v>1</v>
      </c>
      <c r="B334" s="20" t="s">
        <v>123</v>
      </c>
      <c r="C334" s="22" t="s">
        <v>100</v>
      </c>
      <c r="D334" s="167">
        <v>24</v>
      </c>
      <c r="E334" s="167">
        <v>8112</v>
      </c>
      <c r="F334" s="167"/>
      <c r="G334" s="168"/>
      <c r="H334" s="171">
        <f>D334*G334</f>
        <v>0</v>
      </c>
      <c r="I334" s="164"/>
      <c r="J334" s="165">
        <f>H334*1.08</f>
        <v>0</v>
      </c>
    </row>
    <row r="335" spans="1:11" x14ac:dyDescent="0.3">
      <c r="A335" s="166"/>
      <c r="B335" s="20" t="s">
        <v>12</v>
      </c>
      <c r="C335" s="22" t="s">
        <v>13</v>
      </c>
      <c r="D335" s="167"/>
      <c r="E335" s="167"/>
      <c r="F335" s="167"/>
      <c r="G335" s="169"/>
      <c r="H335" s="172"/>
      <c r="I335" s="164"/>
      <c r="J335" s="165"/>
    </row>
    <row r="336" spans="1:11" x14ac:dyDescent="0.3">
      <c r="A336" s="166"/>
      <c r="B336" s="20" t="s">
        <v>14</v>
      </c>
      <c r="C336" s="22" t="s">
        <v>102</v>
      </c>
      <c r="D336" s="167"/>
      <c r="E336" s="167"/>
      <c r="F336" s="167"/>
      <c r="G336" s="169"/>
      <c r="H336" s="172"/>
      <c r="I336" s="164"/>
      <c r="J336" s="165"/>
    </row>
    <row r="337" spans="1:10" ht="20.399999999999999" x14ac:dyDescent="0.3">
      <c r="A337" s="166"/>
      <c r="B337" s="20" t="s">
        <v>16</v>
      </c>
      <c r="C337" s="23" t="s">
        <v>124</v>
      </c>
      <c r="D337" s="167"/>
      <c r="E337" s="167"/>
      <c r="F337" s="167"/>
      <c r="G337" s="169"/>
      <c r="H337" s="172"/>
      <c r="I337" s="164"/>
      <c r="J337" s="165"/>
    </row>
    <row r="338" spans="1:10" x14ac:dyDescent="0.3">
      <c r="A338" s="166"/>
      <c r="B338" s="20" t="s">
        <v>18</v>
      </c>
      <c r="C338" s="22" t="s">
        <v>125</v>
      </c>
      <c r="D338" s="167"/>
      <c r="E338" s="167"/>
      <c r="F338" s="167"/>
      <c r="G338" s="170"/>
      <c r="H338" s="173"/>
      <c r="I338" s="164"/>
      <c r="J338" s="165"/>
    </row>
    <row r="339" spans="1:10" x14ac:dyDescent="0.3">
      <c r="A339" s="166">
        <v>2</v>
      </c>
      <c r="B339" s="20" t="s">
        <v>123</v>
      </c>
      <c r="C339" s="22" t="s">
        <v>11</v>
      </c>
      <c r="D339" s="167">
        <v>24</v>
      </c>
      <c r="E339" s="167">
        <v>8111</v>
      </c>
      <c r="F339" s="167"/>
      <c r="G339" s="168"/>
      <c r="H339" s="171">
        <f>D339*G339</f>
        <v>0</v>
      </c>
      <c r="I339" s="164"/>
      <c r="J339" s="165">
        <f>H339*1.08</f>
        <v>0</v>
      </c>
    </row>
    <row r="340" spans="1:10" x14ac:dyDescent="0.3">
      <c r="A340" s="166"/>
      <c r="B340" s="20" t="s">
        <v>12</v>
      </c>
      <c r="C340" s="22" t="s">
        <v>13</v>
      </c>
      <c r="D340" s="167"/>
      <c r="E340" s="167"/>
      <c r="F340" s="167"/>
      <c r="G340" s="169"/>
      <c r="H340" s="172"/>
      <c r="I340" s="164"/>
      <c r="J340" s="165"/>
    </row>
    <row r="341" spans="1:10" x14ac:dyDescent="0.3">
      <c r="A341" s="166"/>
      <c r="B341" s="20" t="s">
        <v>14</v>
      </c>
      <c r="C341" s="22" t="s">
        <v>102</v>
      </c>
      <c r="D341" s="167"/>
      <c r="E341" s="167"/>
      <c r="F341" s="167"/>
      <c r="G341" s="169"/>
      <c r="H341" s="172"/>
      <c r="I341" s="164"/>
      <c r="J341" s="165"/>
    </row>
    <row r="342" spans="1:10" ht="20.399999999999999" x14ac:dyDescent="0.3">
      <c r="A342" s="166"/>
      <c r="B342" s="20" t="s">
        <v>16</v>
      </c>
      <c r="C342" s="23" t="s">
        <v>124</v>
      </c>
      <c r="D342" s="167"/>
      <c r="E342" s="167"/>
      <c r="F342" s="167"/>
      <c r="G342" s="169"/>
      <c r="H342" s="172"/>
      <c r="I342" s="164"/>
      <c r="J342" s="165"/>
    </row>
    <row r="343" spans="1:10" x14ac:dyDescent="0.3">
      <c r="A343" s="166"/>
      <c r="B343" s="20" t="s">
        <v>18</v>
      </c>
      <c r="C343" s="22" t="s">
        <v>125</v>
      </c>
      <c r="D343" s="167"/>
      <c r="E343" s="167"/>
      <c r="F343" s="167"/>
      <c r="G343" s="170"/>
      <c r="H343" s="173"/>
      <c r="I343" s="164"/>
      <c r="J343" s="165"/>
    </row>
    <row r="344" spans="1:10" x14ac:dyDescent="0.3">
      <c r="A344" s="166">
        <v>3</v>
      </c>
      <c r="B344" s="20" t="s">
        <v>123</v>
      </c>
      <c r="C344" s="22" t="s">
        <v>20</v>
      </c>
      <c r="D344" s="167">
        <v>72</v>
      </c>
      <c r="E344" s="167">
        <v>8118</v>
      </c>
      <c r="F344" s="167"/>
      <c r="G344" s="168"/>
      <c r="H344" s="171">
        <f>D344*G344</f>
        <v>0</v>
      </c>
      <c r="I344" s="164"/>
      <c r="J344" s="165">
        <f>H344*1.08</f>
        <v>0</v>
      </c>
    </row>
    <row r="345" spans="1:10" x14ac:dyDescent="0.3">
      <c r="A345" s="166"/>
      <c r="B345" s="20" t="s">
        <v>12</v>
      </c>
      <c r="C345" s="22" t="s">
        <v>13</v>
      </c>
      <c r="D345" s="167"/>
      <c r="E345" s="167"/>
      <c r="F345" s="167"/>
      <c r="G345" s="169"/>
      <c r="H345" s="172"/>
      <c r="I345" s="164"/>
      <c r="J345" s="165"/>
    </row>
    <row r="346" spans="1:10" x14ac:dyDescent="0.3">
      <c r="A346" s="166"/>
      <c r="B346" s="20" t="s">
        <v>14</v>
      </c>
      <c r="C346" s="22" t="s">
        <v>102</v>
      </c>
      <c r="D346" s="167"/>
      <c r="E346" s="167"/>
      <c r="F346" s="167"/>
      <c r="G346" s="169"/>
      <c r="H346" s="172"/>
      <c r="I346" s="164"/>
      <c r="J346" s="165"/>
    </row>
    <row r="347" spans="1:10" ht="20.399999999999999" x14ac:dyDescent="0.3">
      <c r="A347" s="166"/>
      <c r="B347" s="20" t="s">
        <v>16</v>
      </c>
      <c r="C347" s="23" t="s">
        <v>126</v>
      </c>
      <c r="D347" s="167"/>
      <c r="E347" s="167"/>
      <c r="F347" s="167"/>
      <c r="G347" s="169"/>
      <c r="H347" s="172"/>
      <c r="I347" s="164"/>
      <c r="J347" s="165"/>
    </row>
    <row r="348" spans="1:10" x14ac:dyDescent="0.3">
      <c r="A348" s="166"/>
      <c r="B348" s="20" t="s">
        <v>18</v>
      </c>
      <c r="C348" s="22" t="s">
        <v>125</v>
      </c>
      <c r="D348" s="167"/>
      <c r="E348" s="167"/>
      <c r="F348" s="167"/>
      <c r="G348" s="170"/>
      <c r="H348" s="173"/>
      <c r="I348" s="164"/>
      <c r="J348" s="165"/>
    </row>
    <row r="349" spans="1:10" x14ac:dyDescent="0.3">
      <c r="A349" s="166">
        <v>4</v>
      </c>
      <c r="B349" s="20" t="s">
        <v>123</v>
      </c>
      <c r="C349" s="22" t="s">
        <v>25</v>
      </c>
      <c r="D349" s="167">
        <v>48</v>
      </c>
      <c r="E349" s="167">
        <v>8123</v>
      </c>
      <c r="F349" s="167"/>
      <c r="G349" s="168"/>
      <c r="H349" s="171">
        <f>D349*G349</f>
        <v>0</v>
      </c>
      <c r="I349" s="164"/>
      <c r="J349" s="165">
        <f>H349*1.08</f>
        <v>0</v>
      </c>
    </row>
    <row r="350" spans="1:10" x14ac:dyDescent="0.3">
      <c r="A350" s="166"/>
      <c r="B350" s="20" t="s">
        <v>12</v>
      </c>
      <c r="C350" s="22" t="s">
        <v>13</v>
      </c>
      <c r="D350" s="167"/>
      <c r="E350" s="167"/>
      <c r="F350" s="167"/>
      <c r="G350" s="169"/>
      <c r="H350" s="172"/>
      <c r="I350" s="164"/>
      <c r="J350" s="165"/>
    </row>
    <row r="351" spans="1:10" x14ac:dyDescent="0.3">
      <c r="A351" s="166"/>
      <c r="B351" s="20" t="s">
        <v>14</v>
      </c>
      <c r="C351" s="22" t="s">
        <v>22</v>
      </c>
      <c r="D351" s="167"/>
      <c r="E351" s="167"/>
      <c r="F351" s="167"/>
      <c r="G351" s="169"/>
      <c r="H351" s="172"/>
      <c r="I351" s="164"/>
      <c r="J351" s="165"/>
    </row>
    <row r="352" spans="1:10" ht="20.399999999999999" x14ac:dyDescent="0.3">
      <c r="A352" s="166"/>
      <c r="B352" s="20" t="s">
        <v>16</v>
      </c>
      <c r="C352" s="23" t="s">
        <v>127</v>
      </c>
      <c r="D352" s="167"/>
      <c r="E352" s="167"/>
      <c r="F352" s="167"/>
      <c r="G352" s="169"/>
      <c r="H352" s="172"/>
      <c r="I352" s="164"/>
      <c r="J352" s="165"/>
    </row>
    <row r="353" spans="1:10" x14ac:dyDescent="0.3">
      <c r="A353" s="166"/>
      <c r="B353" s="20" t="s">
        <v>18</v>
      </c>
      <c r="C353" s="22" t="s">
        <v>125</v>
      </c>
      <c r="D353" s="167"/>
      <c r="E353" s="167"/>
      <c r="F353" s="167"/>
      <c r="G353" s="170"/>
      <c r="H353" s="173"/>
      <c r="I353" s="164"/>
      <c r="J353" s="165"/>
    </row>
    <row r="354" spans="1:10" x14ac:dyDescent="0.3">
      <c r="A354" s="166">
        <v>5</v>
      </c>
      <c r="B354" s="20" t="s">
        <v>123</v>
      </c>
      <c r="C354" s="22" t="s">
        <v>25</v>
      </c>
      <c r="D354" s="167">
        <v>360</v>
      </c>
      <c r="E354" s="167" t="s">
        <v>188</v>
      </c>
      <c r="F354" s="167"/>
      <c r="G354" s="168"/>
      <c r="H354" s="171">
        <f>D354*G354</f>
        <v>0</v>
      </c>
      <c r="I354" s="164"/>
      <c r="J354" s="165">
        <f>H354*1.08</f>
        <v>0</v>
      </c>
    </row>
    <row r="355" spans="1:10" x14ac:dyDescent="0.3">
      <c r="A355" s="166"/>
      <c r="B355" s="20" t="s">
        <v>12</v>
      </c>
      <c r="C355" s="22" t="s">
        <v>128</v>
      </c>
      <c r="D355" s="167"/>
      <c r="E355" s="167"/>
      <c r="F355" s="167"/>
      <c r="G355" s="169"/>
      <c r="H355" s="172"/>
      <c r="I355" s="164"/>
      <c r="J355" s="165"/>
    </row>
    <row r="356" spans="1:10" x14ac:dyDescent="0.3">
      <c r="A356" s="166"/>
      <c r="B356" s="20" t="s">
        <v>14</v>
      </c>
      <c r="C356" s="22" t="s">
        <v>102</v>
      </c>
      <c r="D356" s="167"/>
      <c r="E356" s="167"/>
      <c r="F356" s="167"/>
      <c r="G356" s="169"/>
      <c r="H356" s="172"/>
      <c r="I356" s="164"/>
      <c r="J356" s="165"/>
    </row>
    <row r="357" spans="1:10" x14ac:dyDescent="0.3">
      <c r="A357" s="166"/>
      <c r="B357" s="20" t="s">
        <v>16</v>
      </c>
      <c r="C357" s="23" t="s">
        <v>129</v>
      </c>
      <c r="D357" s="167"/>
      <c r="E357" s="167"/>
      <c r="F357" s="167"/>
      <c r="G357" s="169"/>
      <c r="H357" s="172"/>
      <c r="I357" s="164"/>
      <c r="J357" s="165"/>
    </row>
    <row r="358" spans="1:10" x14ac:dyDescent="0.3">
      <c r="A358" s="166"/>
      <c r="B358" s="20" t="s">
        <v>18</v>
      </c>
      <c r="C358" s="22" t="s">
        <v>44</v>
      </c>
      <c r="D358" s="167"/>
      <c r="E358" s="167"/>
      <c r="F358" s="167"/>
      <c r="G358" s="170"/>
      <c r="H358" s="173"/>
      <c r="I358" s="164"/>
      <c r="J358" s="165"/>
    </row>
    <row r="359" spans="1:10" x14ac:dyDescent="0.3">
      <c r="A359" s="166">
        <v>6</v>
      </c>
      <c r="B359" s="20" t="s">
        <v>123</v>
      </c>
      <c r="C359" s="22" t="s">
        <v>25</v>
      </c>
      <c r="D359" s="167">
        <v>216</v>
      </c>
      <c r="E359" s="167" t="s">
        <v>189</v>
      </c>
      <c r="F359" s="167"/>
      <c r="G359" s="168"/>
      <c r="H359" s="171">
        <f>D359*G359</f>
        <v>0</v>
      </c>
      <c r="I359" s="164"/>
      <c r="J359" s="165">
        <f>H359*1.08</f>
        <v>0</v>
      </c>
    </row>
    <row r="360" spans="1:10" x14ac:dyDescent="0.3">
      <c r="A360" s="166"/>
      <c r="B360" s="20" t="s">
        <v>12</v>
      </c>
      <c r="C360" s="22" t="s">
        <v>130</v>
      </c>
      <c r="D360" s="167"/>
      <c r="E360" s="167"/>
      <c r="F360" s="167"/>
      <c r="G360" s="169"/>
      <c r="H360" s="172"/>
      <c r="I360" s="164"/>
      <c r="J360" s="165"/>
    </row>
    <row r="361" spans="1:10" x14ac:dyDescent="0.3">
      <c r="A361" s="166"/>
      <c r="B361" s="20" t="s">
        <v>14</v>
      </c>
      <c r="C361" s="22" t="s">
        <v>27</v>
      </c>
      <c r="D361" s="167"/>
      <c r="E361" s="167"/>
      <c r="F361" s="167"/>
      <c r="G361" s="169"/>
      <c r="H361" s="172"/>
      <c r="I361" s="164"/>
      <c r="J361" s="165"/>
    </row>
    <row r="362" spans="1:10" x14ac:dyDescent="0.3">
      <c r="A362" s="166"/>
      <c r="B362" s="20" t="s">
        <v>16</v>
      </c>
      <c r="C362" s="22" t="s">
        <v>70</v>
      </c>
      <c r="D362" s="167"/>
      <c r="E362" s="167"/>
      <c r="F362" s="167"/>
      <c r="G362" s="169"/>
      <c r="H362" s="172"/>
      <c r="I362" s="164"/>
      <c r="J362" s="165"/>
    </row>
    <row r="363" spans="1:10" x14ac:dyDescent="0.3">
      <c r="A363" s="166"/>
      <c r="B363" s="20" t="s">
        <v>18</v>
      </c>
      <c r="C363" s="22" t="s">
        <v>29</v>
      </c>
      <c r="D363" s="167"/>
      <c r="E363" s="167"/>
      <c r="F363" s="167"/>
      <c r="G363" s="170"/>
      <c r="H363" s="173"/>
      <c r="I363" s="164"/>
      <c r="J363" s="165"/>
    </row>
    <row r="364" spans="1:10" x14ac:dyDescent="0.3">
      <c r="A364" s="166">
        <v>7</v>
      </c>
      <c r="B364" s="20" t="s">
        <v>123</v>
      </c>
      <c r="C364" s="24" t="s">
        <v>30</v>
      </c>
      <c r="D364" s="167">
        <v>612</v>
      </c>
      <c r="E364" s="167" t="s">
        <v>190</v>
      </c>
      <c r="F364" s="167"/>
      <c r="G364" s="168"/>
      <c r="H364" s="171">
        <f>D364*G364</f>
        <v>0</v>
      </c>
      <c r="I364" s="164"/>
      <c r="J364" s="165">
        <f>H364*1.08</f>
        <v>0</v>
      </c>
    </row>
    <row r="365" spans="1:10" x14ac:dyDescent="0.3">
      <c r="A365" s="166"/>
      <c r="B365" s="20" t="s">
        <v>12</v>
      </c>
      <c r="C365" s="22" t="s">
        <v>130</v>
      </c>
      <c r="D365" s="167"/>
      <c r="E365" s="167"/>
      <c r="F365" s="167"/>
      <c r="G365" s="169"/>
      <c r="H365" s="172"/>
      <c r="I365" s="164"/>
      <c r="J365" s="165"/>
    </row>
    <row r="366" spans="1:10" x14ac:dyDescent="0.3">
      <c r="A366" s="166"/>
      <c r="B366" s="20" t="s">
        <v>14</v>
      </c>
      <c r="C366" s="22" t="s">
        <v>27</v>
      </c>
      <c r="D366" s="167"/>
      <c r="E366" s="167"/>
      <c r="F366" s="167"/>
      <c r="G366" s="169"/>
      <c r="H366" s="172"/>
      <c r="I366" s="164"/>
      <c r="J366" s="165"/>
    </row>
    <row r="367" spans="1:10" x14ac:dyDescent="0.3">
      <c r="A367" s="166"/>
      <c r="B367" s="20" t="s">
        <v>16</v>
      </c>
      <c r="C367" s="22" t="s">
        <v>70</v>
      </c>
      <c r="D367" s="167"/>
      <c r="E367" s="167"/>
      <c r="F367" s="167"/>
      <c r="G367" s="169"/>
      <c r="H367" s="172"/>
      <c r="I367" s="164"/>
      <c r="J367" s="165"/>
    </row>
    <row r="368" spans="1:10" x14ac:dyDescent="0.3">
      <c r="A368" s="166"/>
      <c r="B368" s="20" t="s">
        <v>18</v>
      </c>
      <c r="C368" s="22" t="s">
        <v>29</v>
      </c>
      <c r="D368" s="167"/>
      <c r="E368" s="167"/>
      <c r="F368" s="167"/>
      <c r="G368" s="170"/>
      <c r="H368" s="173"/>
      <c r="I368" s="164"/>
      <c r="J368" s="165"/>
    </row>
    <row r="369" spans="1:10" x14ac:dyDescent="0.3">
      <c r="A369" s="166">
        <v>8</v>
      </c>
      <c r="B369" s="20" t="s">
        <v>123</v>
      </c>
      <c r="C369" s="22" t="s">
        <v>35</v>
      </c>
      <c r="D369" s="167">
        <v>396</v>
      </c>
      <c r="E369" s="167" t="s">
        <v>191</v>
      </c>
      <c r="F369" s="167"/>
      <c r="G369" s="168"/>
      <c r="H369" s="171">
        <f>D369*G369</f>
        <v>0</v>
      </c>
      <c r="I369" s="164"/>
      <c r="J369" s="165">
        <f>H369*1.08</f>
        <v>0</v>
      </c>
    </row>
    <row r="370" spans="1:10" x14ac:dyDescent="0.3">
      <c r="A370" s="166"/>
      <c r="B370" s="20" t="s">
        <v>12</v>
      </c>
      <c r="C370" s="22" t="s">
        <v>130</v>
      </c>
      <c r="D370" s="167"/>
      <c r="E370" s="167"/>
      <c r="F370" s="167"/>
      <c r="G370" s="169"/>
      <c r="H370" s="172"/>
      <c r="I370" s="164"/>
      <c r="J370" s="165"/>
    </row>
    <row r="371" spans="1:10" x14ac:dyDescent="0.3">
      <c r="A371" s="166"/>
      <c r="B371" s="20" t="s">
        <v>14</v>
      </c>
      <c r="C371" s="22" t="s">
        <v>27</v>
      </c>
      <c r="D371" s="167"/>
      <c r="E371" s="167"/>
      <c r="F371" s="167"/>
      <c r="G371" s="169"/>
      <c r="H371" s="172"/>
      <c r="I371" s="164"/>
      <c r="J371" s="165"/>
    </row>
    <row r="372" spans="1:10" x14ac:dyDescent="0.3">
      <c r="A372" s="166"/>
      <c r="B372" s="20" t="s">
        <v>16</v>
      </c>
      <c r="C372" s="22" t="s">
        <v>34</v>
      </c>
      <c r="D372" s="167"/>
      <c r="E372" s="167"/>
      <c r="F372" s="167"/>
      <c r="G372" s="169"/>
      <c r="H372" s="172"/>
      <c r="I372" s="164"/>
      <c r="J372" s="165"/>
    </row>
    <row r="373" spans="1:10" x14ac:dyDescent="0.3">
      <c r="A373" s="166"/>
      <c r="B373" s="20" t="s">
        <v>18</v>
      </c>
      <c r="C373" s="22" t="s">
        <v>29</v>
      </c>
      <c r="D373" s="167"/>
      <c r="E373" s="167"/>
      <c r="F373" s="167"/>
      <c r="G373" s="170"/>
      <c r="H373" s="173"/>
      <c r="I373" s="164"/>
      <c r="J373" s="165"/>
    </row>
    <row r="374" spans="1:10" x14ac:dyDescent="0.3">
      <c r="A374" s="166">
        <v>9</v>
      </c>
      <c r="B374" s="20" t="s">
        <v>123</v>
      </c>
      <c r="C374" s="22" t="s">
        <v>35</v>
      </c>
      <c r="D374" s="167">
        <v>360</v>
      </c>
      <c r="E374" s="167" t="s">
        <v>192</v>
      </c>
      <c r="F374" s="167"/>
      <c r="G374" s="168"/>
      <c r="H374" s="171">
        <f>D374*G374</f>
        <v>0</v>
      </c>
      <c r="I374" s="164"/>
      <c r="J374" s="165">
        <f>H374*1.08</f>
        <v>0</v>
      </c>
    </row>
    <row r="375" spans="1:10" x14ac:dyDescent="0.3">
      <c r="A375" s="166"/>
      <c r="B375" s="20" t="s">
        <v>12</v>
      </c>
      <c r="C375" s="22" t="s">
        <v>131</v>
      </c>
      <c r="D375" s="167"/>
      <c r="E375" s="167"/>
      <c r="F375" s="167"/>
      <c r="G375" s="169"/>
      <c r="H375" s="172"/>
      <c r="I375" s="164"/>
      <c r="J375" s="165"/>
    </row>
    <row r="376" spans="1:10" x14ac:dyDescent="0.3">
      <c r="A376" s="166"/>
      <c r="B376" s="20" t="s">
        <v>14</v>
      </c>
      <c r="C376" s="22" t="s">
        <v>27</v>
      </c>
      <c r="D376" s="167"/>
      <c r="E376" s="167"/>
      <c r="F376" s="167"/>
      <c r="G376" s="169"/>
      <c r="H376" s="172"/>
      <c r="I376" s="164"/>
      <c r="J376" s="165"/>
    </row>
    <row r="377" spans="1:10" x14ac:dyDescent="0.3">
      <c r="A377" s="166"/>
      <c r="B377" s="20" t="s">
        <v>16</v>
      </c>
      <c r="C377" s="22" t="s">
        <v>132</v>
      </c>
      <c r="D377" s="167"/>
      <c r="E377" s="167"/>
      <c r="F377" s="167"/>
      <c r="G377" s="169"/>
      <c r="H377" s="172"/>
      <c r="I377" s="164"/>
      <c r="J377" s="165"/>
    </row>
    <row r="378" spans="1:10" x14ac:dyDescent="0.3">
      <c r="A378" s="166"/>
      <c r="B378" s="20" t="s">
        <v>18</v>
      </c>
      <c r="C378" s="22" t="s">
        <v>29</v>
      </c>
      <c r="D378" s="167"/>
      <c r="E378" s="167"/>
      <c r="F378" s="167"/>
      <c r="G378" s="170"/>
      <c r="H378" s="173"/>
      <c r="I378" s="164"/>
      <c r="J378" s="165"/>
    </row>
    <row r="379" spans="1:10" x14ac:dyDescent="0.3">
      <c r="A379" s="166">
        <v>10</v>
      </c>
      <c r="B379" s="20" t="s">
        <v>123</v>
      </c>
      <c r="C379" s="22" t="s">
        <v>35</v>
      </c>
      <c r="D379" s="167">
        <v>1872</v>
      </c>
      <c r="E379" s="167" t="s">
        <v>193</v>
      </c>
      <c r="F379" s="167"/>
      <c r="G379" s="168"/>
      <c r="H379" s="171">
        <f>D379*G379</f>
        <v>0</v>
      </c>
      <c r="I379" s="164"/>
      <c r="J379" s="165">
        <f>H379*1.08</f>
        <v>0</v>
      </c>
    </row>
    <row r="380" spans="1:10" x14ac:dyDescent="0.3">
      <c r="A380" s="166"/>
      <c r="B380" s="20" t="s">
        <v>12</v>
      </c>
      <c r="C380" s="22" t="s">
        <v>130</v>
      </c>
      <c r="D380" s="167"/>
      <c r="E380" s="167"/>
      <c r="F380" s="167"/>
      <c r="G380" s="169"/>
      <c r="H380" s="172"/>
      <c r="I380" s="164"/>
      <c r="J380" s="165"/>
    </row>
    <row r="381" spans="1:10" x14ac:dyDescent="0.3">
      <c r="A381" s="166"/>
      <c r="B381" s="20" t="s">
        <v>14</v>
      </c>
      <c r="C381" s="22" t="s">
        <v>27</v>
      </c>
      <c r="D381" s="167"/>
      <c r="E381" s="167"/>
      <c r="F381" s="167"/>
      <c r="G381" s="169"/>
      <c r="H381" s="172"/>
      <c r="I381" s="164"/>
      <c r="J381" s="165"/>
    </row>
    <row r="382" spans="1:10" x14ac:dyDescent="0.3">
      <c r="A382" s="166"/>
      <c r="B382" s="20" t="s">
        <v>16</v>
      </c>
      <c r="C382" s="22" t="s">
        <v>133</v>
      </c>
      <c r="D382" s="167"/>
      <c r="E382" s="167"/>
      <c r="F382" s="167"/>
      <c r="G382" s="169"/>
      <c r="H382" s="172"/>
      <c r="I382" s="164"/>
      <c r="J382" s="165"/>
    </row>
    <row r="383" spans="1:10" x14ac:dyDescent="0.3">
      <c r="A383" s="166"/>
      <c r="B383" s="20" t="s">
        <v>18</v>
      </c>
      <c r="C383" s="22" t="s">
        <v>134</v>
      </c>
      <c r="D383" s="167"/>
      <c r="E383" s="167"/>
      <c r="F383" s="167"/>
      <c r="G383" s="170"/>
      <c r="H383" s="173"/>
      <c r="I383" s="164"/>
      <c r="J383" s="165"/>
    </row>
    <row r="384" spans="1:10" x14ac:dyDescent="0.3">
      <c r="A384" s="166">
        <v>11</v>
      </c>
      <c r="B384" s="20" t="s">
        <v>123</v>
      </c>
      <c r="C384" s="22" t="s">
        <v>35</v>
      </c>
      <c r="D384" s="167">
        <v>1368</v>
      </c>
      <c r="E384" s="167" t="s">
        <v>194</v>
      </c>
      <c r="F384" s="167"/>
      <c r="G384" s="168"/>
      <c r="H384" s="171">
        <f>D384*G384</f>
        <v>0</v>
      </c>
      <c r="I384" s="164"/>
      <c r="J384" s="165">
        <f>H384*1.08</f>
        <v>0</v>
      </c>
    </row>
    <row r="385" spans="1:10" x14ac:dyDescent="0.3">
      <c r="A385" s="166"/>
      <c r="B385" s="20" t="s">
        <v>12</v>
      </c>
      <c r="C385" s="22" t="s">
        <v>130</v>
      </c>
      <c r="D385" s="167"/>
      <c r="E385" s="167"/>
      <c r="F385" s="167"/>
      <c r="G385" s="169"/>
      <c r="H385" s="172"/>
      <c r="I385" s="164"/>
      <c r="J385" s="165"/>
    </row>
    <row r="386" spans="1:10" x14ac:dyDescent="0.3">
      <c r="A386" s="166"/>
      <c r="B386" s="20" t="s">
        <v>14</v>
      </c>
      <c r="C386" s="22" t="s">
        <v>27</v>
      </c>
      <c r="D386" s="167"/>
      <c r="E386" s="167"/>
      <c r="F386" s="167"/>
      <c r="G386" s="169"/>
      <c r="H386" s="172"/>
      <c r="I386" s="164"/>
      <c r="J386" s="165"/>
    </row>
    <row r="387" spans="1:10" x14ac:dyDescent="0.3">
      <c r="A387" s="166"/>
      <c r="B387" s="20" t="s">
        <v>16</v>
      </c>
      <c r="C387" s="22" t="s">
        <v>135</v>
      </c>
      <c r="D387" s="167"/>
      <c r="E387" s="167"/>
      <c r="F387" s="167"/>
      <c r="G387" s="169"/>
      <c r="H387" s="172"/>
      <c r="I387" s="164"/>
      <c r="J387" s="165"/>
    </row>
    <row r="388" spans="1:10" x14ac:dyDescent="0.3">
      <c r="A388" s="166"/>
      <c r="B388" s="20" t="s">
        <v>18</v>
      </c>
      <c r="C388" s="22" t="s">
        <v>29</v>
      </c>
      <c r="D388" s="167"/>
      <c r="E388" s="167"/>
      <c r="F388" s="167"/>
      <c r="G388" s="170"/>
      <c r="H388" s="173"/>
      <c r="I388" s="164"/>
      <c r="J388" s="165"/>
    </row>
    <row r="389" spans="1:10" x14ac:dyDescent="0.3">
      <c r="A389" s="166">
        <v>12</v>
      </c>
      <c r="B389" s="20" t="s">
        <v>123</v>
      </c>
      <c r="C389" s="22" t="s">
        <v>35</v>
      </c>
      <c r="D389" s="167">
        <v>180</v>
      </c>
      <c r="E389" s="167" t="s">
        <v>195</v>
      </c>
      <c r="F389" s="167"/>
      <c r="G389" s="168"/>
      <c r="H389" s="171">
        <f>D389*G389</f>
        <v>0</v>
      </c>
      <c r="I389" s="164"/>
      <c r="J389" s="165">
        <f>H389*1.08</f>
        <v>0</v>
      </c>
    </row>
    <row r="390" spans="1:10" x14ac:dyDescent="0.3">
      <c r="A390" s="166"/>
      <c r="B390" s="20" t="s">
        <v>12</v>
      </c>
      <c r="C390" s="22" t="s">
        <v>130</v>
      </c>
      <c r="D390" s="167"/>
      <c r="E390" s="167"/>
      <c r="F390" s="167"/>
      <c r="G390" s="169"/>
      <c r="H390" s="172"/>
      <c r="I390" s="164"/>
      <c r="J390" s="165"/>
    </row>
    <row r="391" spans="1:10" x14ac:dyDescent="0.3">
      <c r="A391" s="166"/>
      <c r="B391" s="20" t="s">
        <v>14</v>
      </c>
      <c r="C391" s="22" t="s">
        <v>27</v>
      </c>
      <c r="D391" s="167"/>
      <c r="E391" s="167"/>
      <c r="F391" s="167"/>
      <c r="G391" s="169"/>
      <c r="H391" s="172"/>
      <c r="I391" s="164"/>
      <c r="J391" s="165"/>
    </row>
    <row r="392" spans="1:10" x14ac:dyDescent="0.3">
      <c r="A392" s="166"/>
      <c r="B392" s="20" t="s">
        <v>16</v>
      </c>
      <c r="C392" s="22" t="s">
        <v>136</v>
      </c>
      <c r="D392" s="167"/>
      <c r="E392" s="167"/>
      <c r="F392" s="167"/>
      <c r="G392" s="169"/>
      <c r="H392" s="172"/>
      <c r="I392" s="164"/>
      <c r="J392" s="165"/>
    </row>
    <row r="393" spans="1:10" x14ac:dyDescent="0.3">
      <c r="A393" s="166"/>
      <c r="B393" s="20" t="s">
        <v>18</v>
      </c>
      <c r="C393" s="22" t="s">
        <v>134</v>
      </c>
      <c r="D393" s="167"/>
      <c r="E393" s="167"/>
      <c r="F393" s="167"/>
      <c r="G393" s="170"/>
      <c r="H393" s="173"/>
      <c r="I393" s="164"/>
      <c r="J393" s="165"/>
    </row>
    <row r="394" spans="1:10" x14ac:dyDescent="0.3">
      <c r="A394" s="166">
        <v>13</v>
      </c>
      <c r="B394" s="20" t="s">
        <v>123</v>
      </c>
      <c r="C394" s="22" t="s">
        <v>31</v>
      </c>
      <c r="D394" s="167">
        <v>216</v>
      </c>
      <c r="E394" s="167" t="s">
        <v>196</v>
      </c>
      <c r="F394" s="167"/>
      <c r="G394" s="168"/>
      <c r="H394" s="171">
        <f>D394*G394</f>
        <v>0</v>
      </c>
      <c r="I394" s="164"/>
      <c r="J394" s="165">
        <f>H394*1.08</f>
        <v>0</v>
      </c>
    </row>
    <row r="395" spans="1:10" x14ac:dyDescent="0.3">
      <c r="A395" s="166"/>
      <c r="B395" s="20" t="s">
        <v>12</v>
      </c>
      <c r="C395" s="22" t="s">
        <v>130</v>
      </c>
      <c r="D395" s="167"/>
      <c r="E395" s="167"/>
      <c r="F395" s="167"/>
      <c r="G395" s="169"/>
      <c r="H395" s="172"/>
      <c r="I395" s="164"/>
      <c r="J395" s="165"/>
    </row>
    <row r="396" spans="1:10" x14ac:dyDescent="0.3">
      <c r="A396" s="166"/>
      <c r="B396" s="20" t="s">
        <v>14</v>
      </c>
      <c r="C396" s="22" t="s">
        <v>102</v>
      </c>
      <c r="D396" s="167"/>
      <c r="E396" s="167"/>
      <c r="F396" s="167"/>
      <c r="G396" s="169"/>
      <c r="H396" s="172"/>
      <c r="I396" s="164"/>
      <c r="J396" s="165"/>
    </row>
    <row r="397" spans="1:10" x14ac:dyDescent="0.3">
      <c r="A397" s="166"/>
      <c r="B397" s="20" t="s">
        <v>16</v>
      </c>
      <c r="C397" s="22" t="s">
        <v>137</v>
      </c>
      <c r="D397" s="167"/>
      <c r="E397" s="167"/>
      <c r="F397" s="167"/>
      <c r="G397" s="169"/>
      <c r="H397" s="172"/>
      <c r="I397" s="164"/>
      <c r="J397" s="165"/>
    </row>
    <row r="398" spans="1:10" x14ac:dyDescent="0.3">
      <c r="A398" s="166"/>
      <c r="B398" s="20" t="s">
        <v>18</v>
      </c>
      <c r="C398" s="22" t="s">
        <v>44</v>
      </c>
      <c r="D398" s="167"/>
      <c r="E398" s="167"/>
      <c r="F398" s="167"/>
      <c r="G398" s="170"/>
      <c r="H398" s="173"/>
      <c r="I398" s="164"/>
      <c r="J398" s="165"/>
    </row>
    <row r="399" spans="1:10" x14ac:dyDescent="0.3">
      <c r="A399" s="166">
        <v>14</v>
      </c>
      <c r="B399" s="20" t="s">
        <v>123</v>
      </c>
      <c r="C399" s="22" t="s">
        <v>31</v>
      </c>
      <c r="D399" s="167">
        <v>1440</v>
      </c>
      <c r="E399" s="167" t="s">
        <v>197</v>
      </c>
      <c r="F399" s="167"/>
      <c r="G399" s="168"/>
      <c r="H399" s="171">
        <f>D399*G399</f>
        <v>0</v>
      </c>
      <c r="I399" s="164"/>
      <c r="J399" s="165">
        <f>H399*1.08</f>
        <v>0</v>
      </c>
    </row>
    <row r="400" spans="1:10" x14ac:dyDescent="0.3">
      <c r="A400" s="166"/>
      <c r="B400" s="20" t="s">
        <v>12</v>
      </c>
      <c r="C400" s="22" t="s">
        <v>130</v>
      </c>
      <c r="D400" s="167"/>
      <c r="E400" s="167"/>
      <c r="F400" s="167"/>
      <c r="G400" s="169"/>
      <c r="H400" s="172"/>
      <c r="I400" s="164"/>
      <c r="J400" s="165"/>
    </row>
    <row r="401" spans="1:10" x14ac:dyDescent="0.3">
      <c r="A401" s="166"/>
      <c r="B401" s="20" t="s">
        <v>14</v>
      </c>
      <c r="C401" s="22" t="s">
        <v>27</v>
      </c>
      <c r="D401" s="167"/>
      <c r="E401" s="167"/>
      <c r="F401" s="167"/>
      <c r="G401" s="169"/>
      <c r="H401" s="172"/>
      <c r="I401" s="164"/>
      <c r="J401" s="165"/>
    </row>
    <row r="402" spans="1:10" x14ac:dyDescent="0.3">
      <c r="A402" s="166"/>
      <c r="B402" s="20" t="s">
        <v>16</v>
      </c>
      <c r="C402" s="22" t="s">
        <v>133</v>
      </c>
      <c r="D402" s="167"/>
      <c r="E402" s="167"/>
      <c r="F402" s="167"/>
      <c r="G402" s="169"/>
      <c r="H402" s="172"/>
      <c r="I402" s="164"/>
      <c r="J402" s="165"/>
    </row>
    <row r="403" spans="1:10" x14ac:dyDescent="0.3">
      <c r="A403" s="166"/>
      <c r="B403" s="20" t="s">
        <v>18</v>
      </c>
      <c r="C403" s="22" t="s">
        <v>134</v>
      </c>
      <c r="D403" s="167"/>
      <c r="E403" s="167"/>
      <c r="F403" s="167"/>
      <c r="G403" s="170"/>
      <c r="H403" s="173"/>
      <c r="I403" s="164"/>
      <c r="J403" s="165"/>
    </row>
    <row r="404" spans="1:10" x14ac:dyDescent="0.3">
      <c r="A404" s="166">
        <v>15</v>
      </c>
      <c r="B404" s="20" t="s">
        <v>123</v>
      </c>
      <c r="C404" s="22" t="s">
        <v>31</v>
      </c>
      <c r="D404" s="167">
        <v>1260</v>
      </c>
      <c r="E404" s="167" t="s">
        <v>198</v>
      </c>
      <c r="F404" s="167"/>
      <c r="G404" s="168"/>
      <c r="H404" s="171">
        <f>D404*G404</f>
        <v>0</v>
      </c>
      <c r="I404" s="164"/>
      <c r="J404" s="165">
        <f>H404*1.08</f>
        <v>0</v>
      </c>
    </row>
    <row r="405" spans="1:10" x14ac:dyDescent="0.3">
      <c r="A405" s="166"/>
      <c r="B405" s="20" t="s">
        <v>12</v>
      </c>
      <c r="C405" s="22" t="s">
        <v>130</v>
      </c>
      <c r="D405" s="167"/>
      <c r="E405" s="167"/>
      <c r="F405" s="167"/>
      <c r="G405" s="169"/>
      <c r="H405" s="172"/>
      <c r="I405" s="164"/>
      <c r="J405" s="165"/>
    </row>
    <row r="406" spans="1:10" x14ac:dyDescent="0.3">
      <c r="A406" s="166"/>
      <c r="B406" s="20" t="s">
        <v>14</v>
      </c>
      <c r="C406" s="22" t="s">
        <v>27</v>
      </c>
      <c r="D406" s="167"/>
      <c r="E406" s="167"/>
      <c r="F406" s="167"/>
      <c r="G406" s="169"/>
      <c r="H406" s="172"/>
      <c r="I406" s="164"/>
      <c r="J406" s="165"/>
    </row>
    <row r="407" spans="1:10" x14ac:dyDescent="0.3">
      <c r="A407" s="166"/>
      <c r="B407" s="20" t="s">
        <v>16</v>
      </c>
      <c r="C407" s="22" t="s">
        <v>133</v>
      </c>
      <c r="D407" s="167"/>
      <c r="E407" s="167"/>
      <c r="F407" s="167"/>
      <c r="G407" s="169"/>
      <c r="H407" s="172"/>
      <c r="I407" s="164"/>
      <c r="J407" s="165"/>
    </row>
    <row r="408" spans="1:10" x14ac:dyDescent="0.3">
      <c r="A408" s="166"/>
      <c r="B408" s="20" t="s">
        <v>18</v>
      </c>
      <c r="C408" s="22" t="s">
        <v>29</v>
      </c>
      <c r="D408" s="167"/>
      <c r="E408" s="167"/>
      <c r="F408" s="167"/>
      <c r="G408" s="170"/>
      <c r="H408" s="173"/>
      <c r="I408" s="164"/>
      <c r="J408" s="165"/>
    </row>
    <row r="409" spans="1:10" x14ac:dyDescent="0.3">
      <c r="A409" s="166">
        <v>16</v>
      </c>
      <c r="B409" s="20" t="s">
        <v>123</v>
      </c>
      <c r="C409" s="22" t="s">
        <v>31</v>
      </c>
      <c r="D409" s="167">
        <v>1152</v>
      </c>
      <c r="E409" s="167" t="s">
        <v>199</v>
      </c>
      <c r="F409" s="167"/>
      <c r="G409" s="168"/>
      <c r="H409" s="171">
        <f>D409*G409</f>
        <v>0</v>
      </c>
      <c r="I409" s="164"/>
      <c r="J409" s="165">
        <f>H409*1.08</f>
        <v>0</v>
      </c>
    </row>
    <row r="410" spans="1:10" x14ac:dyDescent="0.3">
      <c r="A410" s="166"/>
      <c r="B410" s="20" t="s">
        <v>12</v>
      </c>
      <c r="C410" s="22" t="s">
        <v>130</v>
      </c>
      <c r="D410" s="167"/>
      <c r="E410" s="167"/>
      <c r="F410" s="167"/>
      <c r="G410" s="169"/>
      <c r="H410" s="172"/>
      <c r="I410" s="164"/>
      <c r="J410" s="165"/>
    </row>
    <row r="411" spans="1:10" x14ac:dyDescent="0.3">
      <c r="A411" s="166"/>
      <c r="B411" s="20" t="s">
        <v>14</v>
      </c>
      <c r="C411" s="22" t="s">
        <v>27</v>
      </c>
      <c r="D411" s="167"/>
      <c r="E411" s="167"/>
      <c r="F411" s="167"/>
      <c r="G411" s="169"/>
      <c r="H411" s="172"/>
      <c r="I411" s="164"/>
      <c r="J411" s="165"/>
    </row>
    <row r="412" spans="1:10" x14ac:dyDescent="0.3">
      <c r="A412" s="166"/>
      <c r="B412" s="20" t="s">
        <v>16</v>
      </c>
      <c r="C412" s="22" t="s">
        <v>135</v>
      </c>
      <c r="D412" s="167"/>
      <c r="E412" s="167"/>
      <c r="F412" s="167"/>
      <c r="G412" s="169"/>
      <c r="H412" s="172"/>
      <c r="I412" s="164"/>
      <c r="J412" s="165"/>
    </row>
    <row r="413" spans="1:10" x14ac:dyDescent="0.3">
      <c r="A413" s="166"/>
      <c r="B413" s="20" t="s">
        <v>18</v>
      </c>
      <c r="C413" s="22" t="s">
        <v>29</v>
      </c>
      <c r="D413" s="167"/>
      <c r="E413" s="167"/>
      <c r="F413" s="167"/>
      <c r="G413" s="170"/>
      <c r="H413" s="173"/>
      <c r="I413" s="164"/>
      <c r="J413" s="165"/>
    </row>
    <row r="414" spans="1:10" x14ac:dyDescent="0.3">
      <c r="A414" s="166">
        <v>17</v>
      </c>
      <c r="B414" s="20" t="s">
        <v>123</v>
      </c>
      <c r="C414" s="22" t="s">
        <v>31</v>
      </c>
      <c r="D414" s="167">
        <v>720</v>
      </c>
      <c r="E414" s="167" t="s">
        <v>200</v>
      </c>
      <c r="F414" s="167"/>
      <c r="G414" s="168"/>
      <c r="H414" s="171">
        <f>D414*G414</f>
        <v>0</v>
      </c>
      <c r="I414" s="164"/>
      <c r="J414" s="165">
        <f>H414*1.08</f>
        <v>0</v>
      </c>
    </row>
    <row r="415" spans="1:10" x14ac:dyDescent="0.3">
      <c r="A415" s="166"/>
      <c r="B415" s="20" t="s">
        <v>12</v>
      </c>
      <c r="C415" s="21" t="s">
        <v>131</v>
      </c>
      <c r="D415" s="167"/>
      <c r="E415" s="167"/>
      <c r="F415" s="167"/>
      <c r="G415" s="169"/>
      <c r="H415" s="172"/>
      <c r="I415" s="164"/>
      <c r="J415" s="165"/>
    </row>
    <row r="416" spans="1:10" x14ac:dyDescent="0.3">
      <c r="A416" s="166"/>
      <c r="B416" s="20" t="s">
        <v>14</v>
      </c>
      <c r="C416" s="22" t="s">
        <v>27</v>
      </c>
      <c r="D416" s="167"/>
      <c r="E416" s="167"/>
      <c r="F416" s="167"/>
      <c r="G416" s="169"/>
      <c r="H416" s="172"/>
      <c r="I416" s="164"/>
      <c r="J416" s="165"/>
    </row>
    <row r="417" spans="1:10" x14ac:dyDescent="0.3">
      <c r="A417" s="166"/>
      <c r="B417" s="20" t="s">
        <v>16</v>
      </c>
      <c r="C417" s="22" t="s">
        <v>138</v>
      </c>
      <c r="D417" s="167"/>
      <c r="E417" s="167"/>
      <c r="F417" s="167"/>
      <c r="G417" s="169"/>
      <c r="H417" s="172"/>
      <c r="I417" s="164"/>
      <c r="J417" s="165"/>
    </row>
    <row r="418" spans="1:10" ht="20.399999999999999" x14ac:dyDescent="0.3">
      <c r="A418" s="166"/>
      <c r="B418" s="20" t="s">
        <v>18</v>
      </c>
      <c r="C418" s="21" t="s">
        <v>43</v>
      </c>
      <c r="D418" s="167"/>
      <c r="E418" s="167"/>
      <c r="F418" s="167"/>
      <c r="G418" s="170"/>
      <c r="H418" s="173"/>
      <c r="I418" s="164"/>
      <c r="J418" s="165"/>
    </row>
    <row r="419" spans="1:10" x14ac:dyDescent="0.3">
      <c r="A419" s="166">
        <v>18</v>
      </c>
      <c r="B419" s="20" t="s">
        <v>123</v>
      </c>
      <c r="C419" s="22" t="s">
        <v>31</v>
      </c>
      <c r="D419" s="167">
        <v>468</v>
      </c>
      <c r="E419" s="167" t="s">
        <v>201</v>
      </c>
      <c r="F419" s="167"/>
      <c r="G419" s="168"/>
      <c r="H419" s="171">
        <f>D419*G419</f>
        <v>0</v>
      </c>
      <c r="I419" s="164"/>
      <c r="J419" s="165">
        <f>H419*1.08</f>
        <v>0</v>
      </c>
    </row>
    <row r="420" spans="1:10" x14ac:dyDescent="0.3">
      <c r="A420" s="166"/>
      <c r="B420" s="20" t="s">
        <v>12</v>
      </c>
      <c r="C420" s="21" t="s">
        <v>131</v>
      </c>
      <c r="D420" s="167"/>
      <c r="E420" s="167"/>
      <c r="F420" s="167"/>
      <c r="G420" s="169"/>
      <c r="H420" s="172"/>
      <c r="I420" s="164"/>
      <c r="J420" s="165"/>
    </row>
    <row r="421" spans="1:10" x14ac:dyDescent="0.3">
      <c r="A421" s="166"/>
      <c r="B421" s="20" t="s">
        <v>14</v>
      </c>
      <c r="C421" s="22" t="s">
        <v>27</v>
      </c>
      <c r="D421" s="167"/>
      <c r="E421" s="167"/>
      <c r="F421" s="167"/>
      <c r="G421" s="169"/>
      <c r="H421" s="172"/>
      <c r="I421" s="164"/>
      <c r="J421" s="165"/>
    </row>
    <row r="422" spans="1:10" x14ac:dyDescent="0.3">
      <c r="A422" s="166"/>
      <c r="B422" s="20" t="s">
        <v>16</v>
      </c>
      <c r="C422" s="22" t="s">
        <v>139</v>
      </c>
      <c r="D422" s="167"/>
      <c r="E422" s="167"/>
      <c r="F422" s="167"/>
      <c r="G422" s="169"/>
      <c r="H422" s="172"/>
      <c r="I422" s="164"/>
      <c r="J422" s="165"/>
    </row>
    <row r="423" spans="1:10" x14ac:dyDescent="0.3">
      <c r="A423" s="166"/>
      <c r="B423" s="20" t="s">
        <v>18</v>
      </c>
      <c r="C423" s="22" t="s">
        <v>29</v>
      </c>
      <c r="D423" s="167"/>
      <c r="E423" s="167"/>
      <c r="F423" s="167"/>
      <c r="G423" s="170"/>
      <c r="H423" s="173"/>
      <c r="I423" s="164"/>
      <c r="J423" s="165"/>
    </row>
    <row r="424" spans="1:10" x14ac:dyDescent="0.3">
      <c r="A424" s="166">
        <v>19</v>
      </c>
      <c r="B424" s="20" t="s">
        <v>123</v>
      </c>
      <c r="C424" s="24" t="s">
        <v>58</v>
      </c>
      <c r="D424" s="167">
        <v>360</v>
      </c>
      <c r="E424" s="167" t="s">
        <v>202</v>
      </c>
      <c r="F424" s="167"/>
      <c r="G424" s="168"/>
      <c r="H424" s="171">
        <f>D424*G424</f>
        <v>0</v>
      </c>
      <c r="I424" s="164"/>
      <c r="J424" s="165">
        <f>H424*1.08</f>
        <v>0</v>
      </c>
    </row>
    <row r="425" spans="1:10" x14ac:dyDescent="0.3">
      <c r="A425" s="166"/>
      <c r="B425" s="20" t="s">
        <v>12</v>
      </c>
      <c r="C425" s="21" t="s">
        <v>131</v>
      </c>
      <c r="D425" s="167"/>
      <c r="E425" s="167"/>
      <c r="F425" s="167"/>
      <c r="G425" s="169"/>
      <c r="H425" s="172"/>
      <c r="I425" s="164"/>
      <c r="J425" s="165"/>
    </row>
    <row r="426" spans="1:10" x14ac:dyDescent="0.3">
      <c r="A426" s="166"/>
      <c r="B426" s="20" t="s">
        <v>14</v>
      </c>
      <c r="C426" s="22" t="s">
        <v>27</v>
      </c>
      <c r="D426" s="167"/>
      <c r="E426" s="167"/>
      <c r="F426" s="167"/>
      <c r="G426" s="169"/>
      <c r="H426" s="172"/>
      <c r="I426" s="164"/>
      <c r="J426" s="165"/>
    </row>
    <row r="427" spans="1:10" x14ac:dyDescent="0.3">
      <c r="A427" s="166"/>
      <c r="B427" s="20" t="s">
        <v>16</v>
      </c>
      <c r="C427" s="22" t="s">
        <v>138</v>
      </c>
      <c r="D427" s="167"/>
      <c r="E427" s="167"/>
      <c r="F427" s="167"/>
      <c r="G427" s="169"/>
      <c r="H427" s="172"/>
      <c r="I427" s="164"/>
      <c r="J427" s="165"/>
    </row>
    <row r="428" spans="1:10" ht="20.399999999999999" x14ac:dyDescent="0.3">
      <c r="A428" s="166"/>
      <c r="B428" s="20" t="s">
        <v>18</v>
      </c>
      <c r="C428" s="21" t="s">
        <v>140</v>
      </c>
      <c r="D428" s="167"/>
      <c r="E428" s="167"/>
      <c r="F428" s="167"/>
      <c r="G428" s="170"/>
      <c r="H428" s="173"/>
      <c r="I428" s="164"/>
      <c r="J428" s="165"/>
    </row>
    <row r="429" spans="1:10" x14ac:dyDescent="0.3">
      <c r="A429" s="166">
        <v>20</v>
      </c>
      <c r="B429" s="20" t="s">
        <v>123</v>
      </c>
      <c r="C429" s="24" t="s">
        <v>58</v>
      </c>
      <c r="D429" s="167">
        <v>144</v>
      </c>
      <c r="E429" s="167" t="s">
        <v>203</v>
      </c>
      <c r="F429" s="167"/>
      <c r="G429" s="168"/>
      <c r="H429" s="171">
        <f>D429*G429</f>
        <v>0</v>
      </c>
      <c r="I429" s="164"/>
      <c r="J429" s="165">
        <f>H429*1.08</f>
        <v>0</v>
      </c>
    </row>
    <row r="430" spans="1:10" x14ac:dyDescent="0.3">
      <c r="A430" s="166"/>
      <c r="B430" s="20" t="s">
        <v>12</v>
      </c>
      <c r="C430" s="21" t="s">
        <v>131</v>
      </c>
      <c r="D430" s="167"/>
      <c r="E430" s="167"/>
      <c r="F430" s="167"/>
      <c r="G430" s="169"/>
      <c r="H430" s="172"/>
      <c r="I430" s="164"/>
      <c r="J430" s="165"/>
    </row>
    <row r="431" spans="1:10" x14ac:dyDescent="0.3">
      <c r="A431" s="166"/>
      <c r="B431" s="20" t="s">
        <v>14</v>
      </c>
      <c r="C431" s="22" t="s">
        <v>27</v>
      </c>
      <c r="D431" s="167"/>
      <c r="E431" s="167"/>
      <c r="F431" s="167"/>
      <c r="G431" s="169"/>
      <c r="H431" s="172"/>
      <c r="I431" s="164"/>
      <c r="J431" s="165"/>
    </row>
    <row r="432" spans="1:10" x14ac:dyDescent="0.3">
      <c r="A432" s="166"/>
      <c r="B432" s="20" t="s">
        <v>16</v>
      </c>
      <c r="C432" s="22" t="s">
        <v>139</v>
      </c>
      <c r="D432" s="167"/>
      <c r="E432" s="167"/>
      <c r="F432" s="167"/>
      <c r="G432" s="169"/>
      <c r="H432" s="172"/>
      <c r="I432" s="164"/>
      <c r="J432" s="165"/>
    </row>
    <row r="433" spans="1:10" x14ac:dyDescent="0.3">
      <c r="A433" s="166"/>
      <c r="B433" s="20" t="s">
        <v>18</v>
      </c>
      <c r="C433" s="22" t="s">
        <v>29</v>
      </c>
      <c r="D433" s="167"/>
      <c r="E433" s="167"/>
      <c r="F433" s="167"/>
      <c r="G433" s="170"/>
      <c r="H433" s="173"/>
      <c r="I433" s="164"/>
      <c r="J433" s="165"/>
    </row>
    <row r="434" spans="1:10" x14ac:dyDescent="0.3">
      <c r="A434" s="166">
        <v>21</v>
      </c>
      <c r="B434" s="20" t="s">
        <v>123</v>
      </c>
      <c r="C434" s="22">
        <v>1</v>
      </c>
      <c r="D434" s="167">
        <v>1476</v>
      </c>
      <c r="E434" s="167" t="s">
        <v>204</v>
      </c>
      <c r="F434" s="167"/>
      <c r="G434" s="168"/>
      <c r="H434" s="171">
        <f>D434*G434</f>
        <v>0</v>
      </c>
      <c r="I434" s="164"/>
      <c r="J434" s="165">
        <f>H434*1.08</f>
        <v>0</v>
      </c>
    </row>
    <row r="435" spans="1:10" x14ac:dyDescent="0.3">
      <c r="A435" s="166"/>
      <c r="B435" s="20" t="s">
        <v>12</v>
      </c>
      <c r="C435" s="21" t="s">
        <v>130</v>
      </c>
      <c r="D435" s="167"/>
      <c r="E435" s="167"/>
      <c r="F435" s="167"/>
      <c r="G435" s="169"/>
      <c r="H435" s="172"/>
      <c r="I435" s="164"/>
      <c r="J435" s="165"/>
    </row>
    <row r="436" spans="1:10" x14ac:dyDescent="0.3">
      <c r="A436" s="166"/>
      <c r="B436" s="20" t="s">
        <v>14</v>
      </c>
      <c r="C436" s="22" t="s">
        <v>27</v>
      </c>
      <c r="D436" s="167"/>
      <c r="E436" s="167"/>
      <c r="F436" s="167"/>
      <c r="G436" s="169"/>
      <c r="H436" s="172"/>
      <c r="I436" s="164"/>
      <c r="J436" s="165"/>
    </row>
    <row r="437" spans="1:10" x14ac:dyDescent="0.3">
      <c r="A437" s="166"/>
      <c r="B437" s="20" t="s">
        <v>16</v>
      </c>
      <c r="C437" s="22" t="s">
        <v>135</v>
      </c>
      <c r="D437" s="167"/>
      <c r="E437" s="167"/>
      <c r="F437" s="167"/>
      <c r="G437" s="169"/>
      <c r="H437" s="172"/>
      <c r="I437" s="164"/>
      <c r="J437" s="165"/>
    </row>
    <row r="438" spans="1:10" ht="20.399999999999999" x14ac:dyDescent="0.3">
      <c r="A438" s="166"/>
      <c r="B438" s="20" t="s">
        <v>18</v>
      </c>
      <c r="C438" s="21" t="s">
        <v>43</v>
      </c>
      <c r="D438" s="167"/>
      <c r="E438" s="167"/>
      <c r="F438" s="167"/>
      <c r="G438" s="170"/>
      <c r="H438" s="173"/>
      <c r="I438" s="164"/>
      <c r="J438" s="165"/>
    </row>
    <row r="439" spans="1:10" x14ac:dyDescent="0.3">
      <c r="A439" s="166">
        <v>22</v>
      </c>
      <c r="B439" s="20" t="s">
        <v>123</v>
      </c>
      <c r="C439" s="22">
        <v>1</v>
      </c>
      <c r="D439" s="167">
        <v>144</v>
      </c>
      <c r="E439" s="167" t="s">
        <v>205</v>
      </c>
      <c r="F439" s="167"/>
      <c r="G439" s="168"/>
      <c r="H439" s="171">
        <f>D439*G439</f>
        <v>0</v>
      </c>
      <c r="I439" s="164"/>
      <c r="J439" s="165">
        <f>H439*1.08</f>
        <v>0</v>
      </c>
    </row>
    <row r="440" spans="1:10" x14ac:dyDescent="0.3">
      <c r="A440" s="166"/>
      <c r="B440" s="20" t="s">
        <v>12</v>
      </c>
      <c r="C440" s="21" t="s">
        <v>130</v>
      </c>
      <c r="D440" s="167"/>
      <c r="E440" s="167"/>
      <c r="F440" s="167"/>
      <c r="G440" s="169"/>
      <c r="H440" s="172"/>
      <c r="I440" s="164"/>
      <c r="J440" s="165"/>
    </row>
    <row r="441" spans="1:10" x14ac:dyDescent="0.3">
      <c r="A441" s="166"/>
      <c r="B441" s="20" t="s">
        <v>14</v>
      </c>
      <c r="C441" s="22" t="s">
        <v>27</v>
      </c>
      <c r="D441" s="167"/>
      <c r="E441" s="167"/>
      <c r="F441" s="167"/>
      <c r="G441" s="169"/>
      <c r="H441" s="172"/>
      <c r="I441" s="164"/>
      <c r="J441" s="165"/>
    </row>
    <row r="442" spans="1:10" x14ac:dyDescent="0.3">
      <c r="A442" s="166"/>
      <c r="B442" s="20" t="s">
        <v>16</v>
      </c>
      <c r="C442" s="22" t="s">
        <v>135</v>
      </c>
      <c r="D442" s="167"/>
      <c r="E442" s="167"/>
      <c r="F442" s="167"/>
      <c r="G442" s="169"/>
      <c r="H442" s="172"/>
      <c r="I442" s="164"/>
      <c r="J442" s="165"/>
    </row>
    <row r="443" spans="1:10" x14ac:dyDescent="0.3">
      <c r="A443" s="166"/>
      <c r="B443" s="20" t="s">
        <v>18</v>
      </c>
      <c r="C443" s="22" t="s">
        <v>141</v>
      </c>
      <c r="D443" s="167"/>
      <c r="E443" s="167"/>
      <c r="F443" s="167"/>
      <c r="G443" s="170"/>
      <c r="H443" s="173"/>
      <c r="I443" s="164"/>
      <c r="J443" s="165"/>
    </row>
    <row r="444" spans="1:10" x14ac:dyDescent="0.3">
      <c r="A444" s="166">
        <v>23</v>
      </c>
      <c r="B444" s="20" t="s">
        <v>123</v>
      </c>
      <c r="C444" s="22">
        <v>1</v>
      </c>
      <c r="D444" s="167">
        <v>1656</v>
      </c>
      <c r="E444" s="167" t="s">
        <v>206</v>
      </c>
      <c r="F444" s="167"/>
      <c r="G444" s="168"/>
      <c r="H444" s="171">
        <f>D444*G444</f>
        <v>0</v>
      </c>
      <c r="I444" s="164"/>
      <c r="J444" s="165">
        <f>H444*1.08</f>
        <v>0</v>
      </c>
    </row>
    <row r="445" spans="1:10" x14ac:dyDescent="0.3">
      <c r="A445" s="166"/>
      <c r="B445" s="20" t="s">
        <v>12</v>
      </c>
      <c r="C445" s="21" t="s">
        <v>131</v>
      </c>
      <c r="D445" s="167"/>
      <c r="E445" s="167"/>
      <c r="F445" s="167"/>
      <c r="G445" s="169"/>
      <c r="H445" s="172"/>
      <c r="I445" s="164"/>
      <c r="J445" s="165"/>
    </row>
    <row r="446" spans="1:10" x14ac:dyDescent="0.3">
      <c r="A446" s="166"/>
      <c r="B446" s="20" t="s">
        <v>14</v>
      </c>
      <c r="C446" s="22" t="s">
        <v>27</v>
      </c>
      <c r="D446" s="167"/>
      <c r="E446" s="167"/>
      <c r="F446" s="167"/>
      <c r="G446" s="169"/>
      <c r="H446" s="172"/>
      <c r="I446" s="164"/>
      <c r="J446" s="165"/>
    </row>
    <row r="447" spans="1:10" x14ac:dyDescent="0.3">
      <c r="A447" s="166"/>
      <c r="B447" s="20" t="s">
        <v>16</v>
      </c>
      <c r="C447" s="22" t="s">
        <v>142</v>
      </c>
      <c r="D447" s="167"/>
      <c r="E447" s="167"/>
      <c r="F447" s="167"/>
      <c r="G447" s="169"/>
      <c r="H447" s="172"/>
      <c r="I447" s="164"/>
      <c r="J447" s="165"/>
    </row>
    <row r="448" spans="1:10" ht="20.399999999999999" x14ac:dyDescent="0.3">
      <c r="A448" s="166"/>
      <c r="B448" s="20" t="s">
        <v>18</v>
      </c>
      <c r="C448" s="21" t="s">
        <v>43</v>
      </c>
      <c r="D448" s="167"/>
      <c r="E448" s="167"/>
      <c r="F448" s="167"/>
      <c r="G448" s="170"/>
      <c r="H448" s="173"/>
      <c r="I448" s="164"/>
      <c r="J448" s="165"/>
    </row>
    <row r="449" spans="1:10" x14ac:dyDescent="0.3">
      <c r="A449" s="174">
        <v>24</v>
      </c>
      <c r="B449" s="20" t="s">
        <v>123</v>
      </c>
      <c r="C449" s="21">
        <v>1</v>
      </c>
      <c r="D449" s="177">
        <v>288</v>
      </c>
      <c r="E449" s="177" t="s">
        <v>210</v>
      </c>
      <c r="F449" s="167"/>
      <c r="G449" s="168"/>
      <c r="H449" s="171">
        <f>D449*G449</f>
        <v>0</v>
      </c>
      <c r="I449" s="164"/>
      <c r="J449" s="171">
        <f>H449*1.08</f>
        <v>0</v>
      </c>
    </row>
    <row r="450" spans="1:10" x14ac:dyDescent="0.3">
      <c r="A450" s="175"/>
      <c r="B450" s="20" t="s">
        <v>12</v>
      </c>
      <c r="C450" s="21" t="s">
        <v>208</v>
      </c>
      <c r="D450" s="178"/>
      <c r="E450" s="178"/>
      <c r="F450" s="167"/>
      <c r="G450" s="169"/>
      <c r="H450" s="172"/>
      <c r="I450" s="164"/>
      <c r="J450" s="172"/>
    </row>
    <row r="451" spans="1:10" x14ac:dyDescent="0.3">
      <c r="A451" s="175"/>
      <c r="B451" s="20" t="s">
        <v>14</v>
      </c>
      <c r="C451" s="21" t="s">
        <v>27</v>
      </c>
      <c r="D451" s="178"/>
      <c r="E451" s="178"/>
      <c r="F451" s="167"/>
      <c r="G451" s="169"/>
      <c r="H451" s="172"/>
      <c r="I451" s="164"/>
      <c r="J451" s="172"/>
    </row>
    <row r="452" spans="1:10" x14ac:dyDescent="0.3">
      <c r="A452" s="175"/>
      <c r="B452" s="20" t="s">
        <v>16</v>
      </c>
      <c r="C452" s="21" t="s">
        <v>209</v>
      </c>
      <c r="D452" s="178"/>
      <c r="E452" s="178"/>
      <c r="F452" s="167"/>
      <c r="G452" s="169"/>
      <c r="H452" s="172"/>
      <c r="I452" s="164"/>
      <c r="J452" s="172"/>
    </row>
    <row r="453" spans="1:10" x14ac:dyDescent="0.3">
      <c r="A453" s="176"/>
      <c r="B453" s="20" t="s">
        <v>18</v>
      </c>
      <c r="C453" s="21" t="s">
        <v>141</v>
      </c>
      <c r="D453" s="179"/>
      <c r="E453" s="179"/>
      <c r="F453" s="167"/>
      <c r="G453" s="170"/>
      <c r="H453" s="173"/>
      <c r="I453" s="164"/>
      <c r="J453" s="173"/>
    </row>
    <row r="454" spans="1:10" x14ac:dyDescent="0.3">
      <c r="A454" s="166">
        <v>25</v>
      </c>
      <c r="B454" s="20" t="s">
        <v>123</v>
      </c>
      <c r="C454" s="22">
        <v>1</v>
      </c>
      <c r="D454" s="167">
        <v>1332</v>
      </c>
      <c r="E454" s="167" t="s">
        <v>207</v>
      </c>
      <c r="F454" s="167"/>
      <c r="G454" s="168"/>
      <c r="H454" s="171">
        <f>D454*G454</f>
        <v>0</v>
      </c>
      <c r="I454" s="164"/>
      <c r="J454" s="165">
        <f>H454*1.08</f>
        <v>0</v>
      </c>
    </row>
    <row r="455" spans="1:10" x14ac:dyDescent="0.3">
      <c r="A455" s="166"/>
      <c r="B455" s="20" t="s">
        <v>12</v>
      </c>
      <c r="C455" s="21" t="s">
        <v>131</v>
      </c>
      <c r="D455" s="167"/>
      <c r="E455" s="167"/>
      <c r="F455" s="167"/>
      <c r="G455" s="169"/>
      <c r="H455" s="172"/>
      <c r="I455" s="164"/>
      <c r="J455" s="165"/>
    </row>
    <row r="456" spans="1:10" x14ac:dyDescent="0.3">
      <c r="A456" s="166"/>
      <c r="B456" s="20" t="s">
        <v>14</v>
      </c>
      <c r="C456" s="22" t="s">
        <v>27</v>
      </c>
      <c r="D456" s="167"/>
      <c r="E456" s="167"/>
      <c r="F456" s="167"/>
      <c r="G456" s="169"/>
      <c r="H456" s="172"/>
      <c r="I456" s="164"/>
      <c r="J456" s="165"/>
    </row>
    <row r="457" spans="1:10" x14ac:dyDescent="0.3">
      <c r="A457" s="166"/>
      <c r="B457" s="20" t="s">
        <v>16</v>
      </c>
      <c r="C457" s="22" t="s">
        <v>139</v>
      </c>
      <c r="D457" s="167"/>
      <c r="E457" s="167"/>
      <c r="F457" s="167"/>
      <c r="G457" s="169"/>
      <c r="H457" s="172"/>
      <c r="I457" s="164"/>
      <c r="J457" s="165"/>
    </row>
    <row r="458" spans="1:10" x14ac:dyDescent="0.3">
      <c r="A458" s="166"/>
      <c r="B458" s="20" t="s">
        <v>18</v>
      </c>
      <c r="C458" s="21" t="s">
        <v>29</v>
      </c>
      <c r="D458" s="167"/>
      <c r="E458" s="167"/>
      <c r="F458" s="167"/>
      <c r="G458" s="170"/>
      <c r="H458" s="173"/>
      <c r="I458" s="164"/>
      <c r="J458" s="165"/>
    </row>
    <row r="459" spans="1:10" x14ac:dyDescent="0.3">
      <c r="A459" s="166">
        <v>26</v>
      </c>
      <c r="B459" s="20" t="s">
        <v>123</v>
      </c>
      <c r="C459" s="22">
        <v>1</v>
      </c>
      <c r="D459" s="167">
        <v>360</v>
      </c>
      <c r="E459" s="167" t="s">
        <v>211</v>
      </c>
      <c r="F459" s="167"/>
      <c r="G459" s="168"/>
      <c r="H459" s="171">
        <f>D459*G459</f>
        <v>0</v>
      </c>
      <c r="I459" s="164"/>
      <c r="J459" s="165">
        <f>H459*1.08</f>
        <v>0</v>
      </c>
    </row>
    <row r="460" spans="1:10" x14ac:dyDescent="0.3">
      <c r="A460" s="166"/>
      <c r="B460" s="20" t="s">
        <v>12</v>
      </c>
      <c r="C460" s="21" t="s">
        <v>130</v>
      </c>
      <c r="D460" s="167"/>
      <c r="E460" s="167"/>
      <c r="F460" s="167"/>
      <c r="G460" s="169"/>
      <c r="H460" s="172"/>
      <c r="I460" s="164"/>
      <c r="J460" s="165"/>
    </row>
    <row r="461" spans="1:10" x14ac:dyDescent="0.3">
      <c r="A461" s="166"/>
      <c r="B461" s="20" t="s">
        <v>14</v>
      </c>
      <c r="C461" s="22" t="s">
        <v>27</v>
      </c>
      <c r="D461" s="167"/>
      <c r="E461" s="167"/>
      <c r="F461" s="167"/>
      <c r="G461" s="169"/>
      <c r="H461" s="172"/>
      <c r="I461" s="164"/>
      <c r="J461" s="165"/>
    </row>
    <row r="462" spans="1:10" x14ac:dyDescent="0.3">
      <c r="A462" s="166"/>
      <c r="B462" s="20" t="s">
        <v>16</v>
      </c>
      <c r="C462" s="22" t="s">
        <v>143</v>
      </c>
      <c r="D462" s="167"/>
      <c r="E462" s="167"/>
      <c r="F462" s="167"/>
      <c r="G462" s="169"/>
      <c r="H462" s="172"/>
      <c r="I462" s="164"/>
      <c r="J462" s="165"/>
    </row>
    <row r="463" spans="1:10" x14ac:dyDescent="0.3">
      <c r="A463" s="166"/>
      <c r="B463" s="20" t="s">
        <v>18</v>
      </c>
      <c r="C463" s="21" t="s">
        <v>29</v>
      </c>
      <c r="D463" s="167"/>
      <c r="E463" s="167"/>
      <c r="F463" s="167"/>
      <c r="G463" s="170"/>
      <c r="H463" s="173"/>
      <c r="I463" s="164"/>
      <c r="J463" s="165"/>
    </row>
    <row r="464" spans="1:10" x14ac:dyDescent="0.3">
      <c r="A464" s="166">
        <v>27</v>
      </c>
      <c r="B464" s="20" t="s">
        <v>123</v>
      </c>
      <c r="C464" s="22">
        <v>2</v>
      </c>
      <c r="D464" s="167">
        <v>144</v>
      </c>
      <c r="E464" s="167" t="s">
        <v>212</v>
      </c>
      <c r="F464" s="167"/>
      <c r="G464" s="168"/>
      <c r="H464" s="171">
        <f>D464*G464</f>
        <v>0</v>
      </c>
      <c r="I464" s="164"/>
      <c r="J464" s="165">
        <f>H464*1.08</f>
        <v>0</v>
      </c>
    </row>
    <row r="465" spans="1:10" x14ac:dyDescent="0.3">
      <c r="A465" s="166"/>
      <c r="B465" s="20" t="s">
        <v>12</v>
      </c>
      <c r="C465" s="21" t="s">
        <v>131</v>
      </c>
      <c r="D465" s="167"/>
      <c r="E465" s="167"/>
      <c r="F465" s="167"/>
      <c r="G465" s="169"/>
      <c r="H465" s="172"/>
      <c r="I465" s="164"/>
      <c r="J465" s="165"/>
    </row>
    <row r="466" spans="1:10" x14ac:dyDescent="0.3">
      <c r="A466" s="166"/>
      <c r="B466" s="20" t="s">
        <v>14</v>
      </c>
      <c r="C466" s="22" t="s">
        <v>27</v>
      </c>
      <c r="D466" s="167"/>
      <c r="E466" s="167"/>
      <c r="F466" s="167"/>
      <c r="G466" s="169"/>
      <c r="H466" s="172"/>
      <c r="I466" s="164"/>
      <c r="J466" s="165"/>
    </row>
    <row r="467" spans="1:10" x14ac:dyDescent="0.3">
      <c r="A467" s="166"/>
      <c r="B467" s="20" t="s">
        <v>16</v>
      </c>
      <c r="C467" s="22" t="s">
        <v>137</v>
      </c>
      <c r="D467" s="167"/>
      <c r="E467" s="167"/>
      <c r="F467" s="167"/>
      <c r="G467" s="169"/>
      <c r="H467" s="172"/>
      <c r="I467" s="164"/>
      <c r="J467" s="165"/>
    </row>
    <row r="468" spans="1:10" ht="20.399999999999999" x14ac:dyDescent="0.3">
      <c r="A468" s="166"/>
      <c r="B468" s="20" t="s">
        <v>18</v>
      </c>
      <c r="C468" s="21" t="s">
        <v>43</v>
      </c>
      <c r="D468" s="167"/>
      <c r="E468" s="167"/>
      <c r="F468" s="167"/>
      <c r="G468" s="170"/>
      <c r="H468" s="173"/>
      <c r="I468" s="164"/>
      <c r="J468" s="165"/>
    </row>
    <row r="469" spans="1:10" x14ac:dyDescent="0.3">
      <c r="A469" s="166">
        <v>28</v>
      </c>
      <c r="B469" s="20" t="s">
        <v>123</v>
      </c>
      <c r="C469" s="22">
        <v>2</v>
      </c>
      <c r="D469" s="167">
        <v>360</v>
      </c>
      <c r="E469" s="167" t="s">
        <v>213</v>
      </c>
      <c r="F469" s="167"/>
      <c r="G469" s="168"/>
      <c r="H469" s="171">
        <f>D469*G469</f>
        <v>0</v>
      </c>
      <c r="I469" s="164"/>
      <c r="J469" s="165">
        <f>H469*1.08</f>
        <v>0</v>
      </c>
    </row>
    <row r="470" spans="1:10" x14ac:dyDescent="0.3">
      <c r="A470" s="166"/>
      <c r="B470" s="20" t="s">
        <v>12</v>
      </c>
      <c r="C470" s="21" t="s">
        <v>131</v>
      </c>
      <c r="D470" s="167"/>
      <c r="E470" s="167"/>
      <c r="F470" s="167"/>
      <c r="G470" s="169"/>
      <c r="H470" s="172"/>
      <c r="I470" s="164"/>
      <c r="J470" s="165"/>
    </row>
    <row r="471" spans="1:10" x14ac:dyDescent="0.3">
      <c r="A471" s="166"/>
      <c r="B471" s="20" t="s">
        <v>14</v>
      </c>
      <c r="C471" s="22" t="s">
        <v>27</v>
      </c>
      <c r="D471" s="167"/>
      <c r="E471" s="167"/>
      <c r="F471" s="167"/>
      <c r="G471" s="169"/>
      <c r="H471" s="172"/>
      <c r="I471" s="164"/>
      <c r="J471" s="165"/>
    </row>
    <row r="472" spans="1:10" x14ac:dyDescent="0.3">
      <c r="A472" s="166"/>
      <c r="B472" s="20" t="s">
        <v>16</v>
      </c>
      <c r="C472" s="22" t="s">
        <v>144</v>
      </c>
      <c r="D472" s="167"/>
      <c r="E472" s="167"/>
      <c r="F472" s="167"/>
      <c r="G472" s="169"/>
      <c r="H472" s="172"/>
      <c r="I472" s="164"/>
      <c r="J472" s="165"/>
    </row>
    <row r="473" spans="1:10" x14ac:dyDescent="0.3">
      <c r="A473" s="166"/>
      <c r="B473" s="20" t="s">
        <v>18</v>
      </c>
      <c r="C473" s="22" t="s">
        <v>141</v>
      </c>
      <c r="D473" s="167"/>
      <c r="E473" s="167"/>
      <c r="F473" s="167"/>
      <c r="G473" s="170"/>
      <c r="H473" s="173"/>
      <c r="I473" s="164"/>
      <c r="J473" s="165"/>
    </row>
    <row r="474" spans="1:10" x14ac:dyDescent="0.3">
      <c r="A474" s="166">
        <v>29</v>
      </c>
      <c r="B474" s="20" t="s">
        <v>123</v>
      </c>
      <c r="C474" s="22">
        <v>2</v>
      </c>
      <c r="D474" s="167">
        <v>828</v>
      </c>
      <c r="E474" s="167" t="s">
        <v>214</v>
      </c>
      <c r="F474" s="167"/>
      <c r="G474" s="168"/>
      <c r="H474" s="171">
        <f>D474*G474</f>
        <v>0</v>
      </c>
      <c r="I474" s="164"/>
      <c r="J474" s="165">
        <f>H474*1.08</f>
        <v>0</v>
      </c>
    </row>
    <row r="475" spans="1:10" x14ac:dyDescent="0.3">
      <c r="A475" s="166"/>
      <c r="B475" s="20" t="s">
        <v>12</v>
      </c>
      <c r="C475" s="21" t="s">
        <v>131</v>
      </c>
      <c r="D475" s="167"/>
      <c r="E475" s="167"/>
      <c r="F475" s="167"/>
      <c r="G475" s="169"/>
      <c r="H475" s="172"/>
      <c r="I475" s="164"/>
      <c r="J475" s="165"/>
    </row>
    <row r="476" spans="1:10" x14ac:dyDescent="0.3">
      <c r="A476" s="166"/>
      <c r="B476" s="20" t="s">
        <v>14</v>
      </c>
      <c r="C476" s="22" t="s">
        <v>27</v>
      </c>
      <c r="D476" s="167"/>
      <c r="E476" s="167"/>
      <c r="F476" s="167"/>
      <c r="G476" s="169"/>
      <c r="H476" s="172"/>
      <c r="I476" s="164"/>
      <c r="J476" s="165"/>
    </row>
    <row r="477" spans="1:10" x14ac:dyDescent="0.3">
      <c r="A477" s="166"/>
      <c r="B477" s="20" t="s">
        <v>16</v>
      </c>
      <c r="C477" s="22" t="s">
        <v>138</v>
      </c>
      <c r="D477" s="167"/>
      <c r="E477" s="167"/>
      <c r="F477" s="167"/>
      <c r="G477" s="169"/>
      <c r="H477" s="172"/>
      <c r="I477" s="164"/>
      <c r="J477" s="165"/>
    </row>
    <row r="478" spans="1:10" x14ac:dyDescent="0.3">
      <c r="A478" s="166"/>
      <c r="B478" s="20" t="s">
        <v>18</v>
      </c>
      <c r="C478" s="21" t="s">
        <v>29</v>
      </c>
      <c r="D478" s="167"/>
      <c r="E478" s="167"/>
      <c r="F478" s="167"/>
      <c r="G478" s="170"/>
      <c r="H478" s="173"/>
      <c r="I478" s="164"/>
      <c r="J478" s="165"/>
    </row>
    <row r="479" spans="1:10" x14ac:dyDescent="0.3">
      <c r="A479" s="166">
        <v>30</v>
      </c>
      <c r="B479" s="20" t="s">
        <v>123</v>
      </c>
      <c r="C479" s="22">
        <v>2</v>
      </c>
      <c r="D479" s="167">
        <v>252</v>
      </c>
      <c r="E479" s="167" t="s">
        <v>215</v>
      </c>
      <c r="F479" s="167"/>
      <c r="G479" s="168"/>
      <c r="H479" s="171">
        <f>D479*G479</f>
        <v>0</v>
      </c>
      <c r="I479" s="164"/>
      <c r="J479" s="165">
        <f>H479*1.08</f>
        <v>0</v>
      </c>
    </row>
    <row r="480" spans="1:10" x14ac:dyDescent="0.3">
      <c r="A480" s="166"/>
      <c r="B480" s="20" t="s">
        <v>12</v>
      </c>
      <c r="C480" s="21" t="s">
        <v>131</v>
      </c>
      <c r="D480" s="167"/>
      <c r="E480" s="167"/>
      <c r="F480" s="167"/>
      <c r="G480" s="169"/>
      <c r="H480" s="172"/>
      <c r="I480" s="164"/>
      <c r="J480" s="165"/>
    </row>
    <row r="481" spans="1:10" x14ac:dyDescent="0.3">
      <c r="A481" s="166"/>
      <c r="B481" s="20" t="s">
        <v>14</v>
      </c>
      <c r="C481" s="22" t="s">
        <v>27</v>
      </c>
      <c r="D481" s="167"/>
      <c r="E481" s="167"/>
      <c r="F481" s="167"/>
      <c r="G481" s="169"/>
      <c r="H481" s="172"/>
      <c r="I481" s="164"/>
      <c r="J481" s="165"/>
    </row>
    <row r="482" spans="1:10" x14ac:dyDescent="0.3">
      <c r="A482" s="166"/>
      <c r="B482" s="20" t="s">
        <v>16</v>
      </c>
      <c r="C482" s="22" t="s">
        <v>138</v>
      </c>
      <c r="D482" s="167"/>
      <c r="E482" s="167"/>
      <c r="F482" s="167"/>
      <c r="G482" s="169"/>
      <c r="H482" s="172"/>
      <c r="I482" s="164"/>
      <c r="J482" s="165"/>
    </row>
    <row r="483" spans="1:10" x14ac:dyDescent="0.3">
      <c r="A483" s="166"/>
      <c r="B483" s="20" t="s">
        <v>18</v>
      </c>
      <c r="C483" s="22" t="s">
        <v>44</v>
      </c>
      <c r="D483" s="167"/>
      <c r="E483" s="167"/>
      <c r="F483" s="167"/>
      <c r="G483" s="170"/>
      <c r="H483" s="173"/>
      <c r="I483" s="164"/>
      <c r="J483" s="165"/>
    </row>
    <row r="484" spans="1:10" x14ac:dyDescent="0.3">
      <c r="A484" s="166">
        <v>31</v>
      </c>
      <c r="B484" s="20" t="s">
        <v>123</v>
      </c>
      <c r="C484" s="22">
        <v>2</v>
      </c>
      <c r="D484" s="167">
        <v>108</v>
      </c>
      <c r="E484" s="167" t="s">
        <v>216</v>
      </c>
      <c r="F484" s="167"/>
      <c r="G484" s="168"/>
      <c r="H484" s="171">
        <f>D484*G484</f>
        <v>0</v>
      </c>
      <c r="I484" s="164"/>
      <c r="J484" s="165">
        <f>H484*1.08</f>
        <v>0</v>
      </c>
    </row>
    <row r="485" spans="1:10" x14ac:dyDescent="0.3">
      <c r="A485" s="166"/>
      <c r="B485" s="20" t="s">
        <v>12</v>
      </c>
      <c r="C485" s="21" t="s">
        <v>131</v>
      </c>
      <c r="D485" s="167"/>
      <c r="E485" s="167"/>
      <c r="F485" s="167"/>
      <c r="G485" s="169"/>
      <c r="H485" s="172"/>
      <c r="I485" s="164"/>
      <c r="J485" s="165"/>
    </row>
    <row r="486" spans="1:10" x14ac:dyDescent="0.3">
      <c r="A486" s="166"/>
      <c r="B486" s="20" t="s">
        <v>14</v>
      </c>
      <c r="C486" s="22" t="s">
        <v>27</v>
      </c>
      <c r="D486" s="167"/>
      <c r="E486" s="167"/>
      <c r="F486" s="167"/>
      <c r="G486" s="169"/>
      <c r="H486" s="172"/>
      <c r="I486" s="164"/>
      <c r="J486" s="165"/>
    </row>
    <row r="487" spans="1:10" x14ac:dyDescent="0.3">
      <c r="A487" s="166"/>
      <c r="B487" s="20" t="s">
        <v>16</v>
      </c>
      <c r="C487" s="22" t="s">
        <v>145</v>
      </c>
      <c r="D487" s="167"/>
      <c r="E487" s="167"/>
      <c r="F487" s="167"/>
      <c r="G487" s="169"/>
      <c r="H487" s="172"/>
      <c r="I487" s="164"/>
      <c r="J487" s="165"/>
    </row>
    <row r="488" spans="1:10" ht="30.6" x14ac:dyDescent="0.3">
      <c r="A488" s="166"/>
      <c r="B488" s="20" t="s">
        <v>18</v>
      </c>
      <c r="C488" s="21" t="s">
        <v>146</v>
      </c>
      <c r="D488" s="167"/>
      <c r="E488" s="167"/>
      <c r="F488" s="167"/>
      <c r="G488" s="170"/>
      <c r="H488" s="173"/>
      <c r="I488" s="164"/>
      <c r="J488" s="165"/>
    </row>
    <row r="489" spans="1:10" x14ac:dyDescent="0.3">
      <c r="A489" s="166">
        <v>32</v>
      </c>
      <c r="B489" s="20" t="s">
        <v>123</v>
      </c>
      <c r="C489" s="22">
        <v>2</v>
      </c>
      <c r="D489" s="167">
        <v>540</v>
      </c>
      <c r="E489" s="167" t="s">
        <v>217</v>
      </c>
      <c r="F489" s="167"/>
      <c r="G489" s="168"/>
      <c r="H489" s="171">
        <f>D489*G489</f>
        <v>0</v>
      </c>
      <c r="I489" s="164"/>
      <c r="J489" s="165">
        <f>H489*1.08</f>
        <v>0</v>
      </c>
    </row>
    <row r="490" spans="1:10" x14ac:dyDescent="0.3">
      <c r="A490" s="166"/>
      <c r="B490" s="20" t="s">
        <v>12</v>
      </c>
      <c r="C490" s="21" t="s">
        <v>147</v>
      </c>
      <c r="D490" s="167"/>
      <c r="E490" s="167"/>
      <c r="F490" s="167"/>
      <c r="G490" s="169"/>
      <c r="H490" s="172"/>
      <c r="I490" s="164"/>
      <c r="J490" s="165"/>
    </row>
    <row r="491" spans="1:10" x14ac:dyDescent="0.3">
      <c r="A491" s="166"/>
      <c r="B491" s="20" t="s">
        <v>14</v>
      </c>
      <c r="C491" s="22" t="s">
        <v>27</v>
      </c>
      <c r="D491" s="167"/>
      <c r="E491" s="167"/>
      <c r="F491" s="167"/>
      <c r="G491" s="169"/>
      <c r="H491" s="172"/>
      <c r="I491" s="164"/>
      <c r="J491" s="165"/>
    </row>
    <row r="492" spans="1:10" x14ac:dyDescent="0.3">
      <c r="A492" s="166"/>
      <c r="B492" s="20" t="s">
        <v>16</v>
      </c>
      <c r="C492" s="22" t="s">
        <v>148</v>
      </c>
      <c r="D492" s="167"/>
      <c r="E492" s="167"/>
      <c r="F492" s="167"/>
      <c r="G492" s="169"/>
      <c r="H492" s="172"/>
      <c r="I492" s="164"/>
      <c r="J492" s="165"/>
    </row>
    <row r="493" spans="1:10" x14ac:dyDescent="0.3">
      <c r="A493" s="166"/>
      <c r="B493" s="20" t="s">
        <v>18</v>
      </c>
      <c r="C493" s="22" t="s">
        <v>141</v>
      </c>
      <c r="D493" s="167"/>
      <c r="E493" s="167"/>
      <c r="F493" s="167"/>
      <c r="G493" s="170"/>
      <c r="H493" s="173"/>
      <c r="I493" s="164"/>
      <c r="J493" s="165"/>
    </row>
    <row r="494" spans="1:10" x14ac:dyDescent="0.3">
      <c r="A494" s="166">
        <v>33</v>
      </c>
      <c r="B494" s="20" t="s">
        <v>123</v>
      </c>
      <c r="C494" s="22">
        <v>2</v>
      </c>
      <c r="D494" s="167">
        <v>288</v>
      </c>
      <c r="E494" s="167" t="s">
        <v>219</v>
      </c>
      <c r="F494" s="167"/>
      <c r="G494" s="168"/>
      <c r="H494" s="171">
        <f>D494*G494</f>
        <v>0</v>
      </c>
      <c r="I494" s="164"/>
      <c r="J494" s="165">
        <f>H494*1.08</f>
        <v>0</v>
      </c>
    </row>
    <row r="495" spans="1:10" x14ac:dyDescent="0.3">
      <c r="A495" s="166"/>
      <c r="B495" s="20" t="s">
        <v>12</v>
      </c>
      <c r="C495" s="21" t="s">
        <v>131</v>
      </c>
      <c r="D495" s="167"/>
      <c r="E495" s="167"/>
      <c r="F495" s="167"/>
      <c r="G495" s="169"/>
      <c r="H495" s="172"/>
      <c r="I495" s="164"/>
      <c r="J495" s="165"/>
    </row>
    <row r="496" spans="1:10" x14ac:dyDescent="0.3">
      <c r="A496" s="166"/>
      <c r="B496" s="20" t="s">
        <v>14</v>
      </c>
      <c r="C496" s="22" t="s">
        <v>27</v>
      </c>
      <c r="D496" s="167"/>
      <c r="E496" s="167"/>
      <c r="F496" s="167"/>
      <c r="G496" s="169"/>
      <c r="H496" s="172"/>
      <c r="I496" s="164"/>
      <c r="J496" s="165"/>
    </row>
    <row r="497" spans="1:10" x14ac:dyDescent="0.3">
      <c r="A497" s="166"/>
      <c r="B497" s="20" t="s">
        <v>16</v>
      </c>
      <c r="C497" s="22" t="s">
        <v>139</v>
      </c>
      <c r="D497" s="167"/>
      <c r="E497" s="167"/>
      <c r="F497" s="167"/>
      <c r="G497" s="169"/>
      <c r="H497" s="172"/>
      <c r="I497" s="164"/>
      <c r="J497" s="165"/>
    </row>
    <row r="498" spans="1:10" x14ac:dyDescent="0.3">
      <c r="A498" s="166"/>
      <c r="B498" s="20" t="s">
        <v>18</v>
      </c>
      <c r="C498" s="22" t="s">
        <v>44</v>
      </c>
      <c r="D498" s="167"/>
      <c r="E498" s="167"/>
      <c r="F498" s="167"/>
      <c r="G498" s="170"/>
      <c r="H498" s="173"/>
      <c r="I498" s="164"/>
      <c r="J498" s="165"/>
    </row>
    <row r="499" spans="1:10" x14ac:dyDescent="0.3">
      <c r="A499" s="166">
        <v>34</v>
      </c>
      <c r="B499" s="20" t="s">
        <v>123</v>
      </c>
      <c r="C499" s="22">
        <v>2</v>
      </c>
      <c r="D499" s="167">
        <v>648</v>
      </c>
      <c r="E499" s="167" t="s">
        <v>218</v>
      </c>
      <c r="F499" s="167"/>
      <c r="G499" s="168"/>
      <c r="H499" s="171">
        <f>D499*G499</f>
        <v>0</v>
      </c>
      <c r="I499" s="164"/>
      <c r="J499" s="165">
        <f>H499*1.08</f>
        <v>0</v>
      </c>
    </row>
    <row r="500" spans="1:10" x14ac:dyDescent="0.3">
      <c r="A500" s="166"/>
      <c r="B500" s="20" t="s">
        <v>12</v>
      </c>
      <c r="C500" s="21" t="s">
        <v>131</v>
      </c>
      <c r="D500" s="167"/>
      <c r="E500" s="167"/>
      <c r="F500" s="167"/>
      <c r="G500" s="169"/>
      <c r="H500" s="172"/>
      <c r="I500" s="164"/>
      <c r="J500" s="165"/>
    </row>
    <row r="501" spans="1:10" x14ac:dyDescent="0.3">
      <c r="A501" s="166"/>
      <c r="B501" s="20" t="s">
        <v>14</v>
      </c>
      <c r="C501" s="22" t="s">
        <v>27</v>
      </c>
      <c r="D501" s="167"/>
      <c r="E501" s="167"/>
      <c r="F501" s="167"/>
      <c r="G501" s="169"/>
      <c r="H501" s="172"/>
      <c r="I501" s="164"/>
      <c r="J501" s="165"/>
    </row>
    <row r="502" spans="1:10" x14ac:dyDescent="0.3">
      <c r="A502" s="166"/>
      <c r="B502" s="20" t="s">
        <v>16</v>
      </c>
      <c r="C502" s="22" t="s">
        <v>49</v>
      </c>
      <c r="D502" s="167"/>
      <c r="E502" s="167"/>
      <c r="F502" s="167"/>
      <c r="G502" s="169"/>
      <c r="H502" s="172"/>
      <c r="I502" s="164"/>
      <c r="J502" s="165"/>
    </row>
    <row r="503" spans="1:10" x14ac:dyDescent="0.3">
      <c r="A503" s="166"/>
      <c r="B503" s="20" t="s">
        <v>18</v>
      </c>
      <c r="C503" s="21" t="s">
        <v>29</v>
      </c>
      <c r="D503" s="167"/>
      <c r="E503" s="167"/>
      <c r="F503" s="167"/>
      <c r="G503" s="170"/>
      <c r="H503" s="173"/>
      <c r="I503" s="164"/>
      <c r="J503" s="165"/>
    </row>
    <row r="504" spans="1:10" x14ac:dyDescent="0.3">
      <c r="A504" s="166">
        <v>35</v>
      </c>
      <c r="B504" s="20" t="s">
        <v>123</v>
      </c>
      <c r="C504" s="24" t="s">
        <v>35</v>
      </c>
      <c r="D504" s="167">
        <v>1200</v>
      </c>
      <c r="E504" s="167" t="s">
        <v>220</v>
      </c>
      <c r="F504" s="167"/>
      <c r="G504" s="168"/>
      <c r="H504" s="171">
        <f>D504*G504</f>
        <v>0</v>
      </c>
      <c r="I504" s="164"/>
      <c r="J504" s="165">
        <f>H504*1.08</f>
        <v>0</v>
      </c>
    </row>
    <row r="505" spans="1:10" x14ac:dyDescent="0.3">
      <c r="A505" s="166"/>
      <c r="B505" s="20" t="s">
        <v>12</v>
      </c>
      <c r="C505" s="22" t="s">
        <v>149</v>
      </c>
      <c r="D505" s="167"/>
      <c r="E505" s="167"/>
      <c r="F505" s="167"/>
      <c r="G505" s="169"/>
      <c r="H505" s="172"/>
      <c r="I505" s="164"/>
      <c r="J505" s="165"/>
    </row>
    <row r="506" spans="1:10" x14ac:dyDescent="0.3">
      <c r="A506" s="166"/>
      <c r="B506" s="20" t="s">
        <v>18</v>
      </c>
      <c r="C506" s="22" t="s">
        <v>150</v>
      </c>
      <c r="D506" s="167"/>
      <c r="E506" s="167"/>
      <c r="F506" s="167"/>
      <c r="G506" s="170"/>
      <c r="H506" s="173"/>
      <c r="I506" s="164"/>
      <c r="J506" s="165"/>
    </row>
    <row r="507" spans="1:10" x14ac:dyDescent="0.3">
      <c r="A507" s="166">
        <v>36</v>
      </c>
      <c r="B507" s="20" t="s">
        <v>123</v>
      </c>
      <c r="C507" s="24" t="s">
        <v>31</v>
      </c>
      <c r="D507" s="167">
        <v>1200</v>
      </c>
      <c r="E507" s="167" t="s">
        <v>221</v>
      </c>
      <c r="F507" s="167"/>
      <c r="G507" s="168"/>
      <c r="H507" s="171">
        <f>D507*G507</f>
        <v>0</v>
      </c>
      <c r="I507" s="164"/>
      <c r="J507" s="165">
        <f>H507*1.08</f>
        <v>0</v>
      </c>
    </row>
    <row r="508" spans="1:10" x14ac:dyDescent="0.3">
      <c r="A508" s="166"/>
      <c r="B508" s="20" t="s">
        <v>12</v>
      </c>
      <c r="C508" s="22" t="s">
        <v>149</v>
      </c>
      <c r="D508" s="167"/>
      <c r="E508" s="167"/>
      <c r="F508" s="167"/>
      <c r="G508" s="169"/>
      <c r="H508" s="172"/>
      <c r="I508" s="164"/>
      <c r="J508" s="165"/>
    </row>
    <row r="509" spans="1:10" x14ac:dyDescent="0.3">
      <c r="A509" s="166"/>
      <c r="B509" s="20" t="s">
        <v>18</v>
      </c>
      <c r="C509" s="22" t="s">
        <v>150</v>
      </c>
      <c r="D509" s="167"/>
      <c r="E509" s="167"/>
      <c r="F509" s="167"/>
      <c r="G509" s="170"/>
      <c r="H509" s="173"/>
      <c r="I509" s="164"/>
      <c r="J509" s="165"/>
    </row>
    <row r="510" spans="1:10" x14ac:dyDescent="0.3">
      <c r="A510" s="166">
        <v>37</v>
      </c>
      <c r="B510" s="20" t="s">
        <v>123</v>
      </c>
      <c r="C510" s="22">
        <v>0</v>
      </c>
      <c r="D510" s="167">
        <v>288</v>
      </c>
      <c r="E510" s="167" t="s">
        <v>222</v>
      </c>
      <c r="F510" s="167"/>
      <c r="G510" s="168"/>
      <c r="H510" s="171">
        <f>D510*G510</f>
        <v>0</v>
      </c>
      <c r="I510" s="164"/>
      <c r="J510" s="165">
        <f t="shared" ref="J510" si="77">H510*1.08</f>
        <v>0</v>
      </c>
    </row>
    <row r="511" spans="1:10" x14ac:dyDescent="0.3">
      <c r="A511" s="166"/>
      <c r="B511" s="20" t="s">
        <v>12</v>
      </c>
      <c r="C511" s="24" t="s">
        <v>151</v>
      </c>
      <c r="D511" s="167"/>
      <c r="E511" s="167"/>
      <c r="F511" s="167"/>
      <c r="G511" s="169"/>
      <c r="H511" s="172"/>
      <c r="I511" s="164"/>
      <c r="J511" s="165"/>
    </row>
    <row r="512" spans="1:10" x14ac:dyDescent="0.3">
      <c r="A512" s="166"/>
      <c r="B512" s="20" t="s">
        <v>18</v>
      </c>
      <c r="C512" s="22" t="s">
        <v>150</v>
      </c>
      <c r="D512" s="167"/>
      <c r="E512" s="167"/>
      <c r="F512" s="167"/>
      <c r="G512" s="170"/>
      <c r="H512" s="173"/>
      <c r="I512" s="164"/>
      <c r="J512" s="165"/>
    </row>
    <row r="513" spans="1:11" x14ac:dyDescent="0.3">
      <c r="A513" s="166">
        <v>38</v>
      </c>
      <c r="B513" s="20" t="s">
        <v>123</v>
      </c>
      <c r="C513" s="22">
        <v>1</v>
      </c>
      <c r="D513" s="167">
        <v>216</v>
      </c>
      <c r="E513" s="167" t="s">
        <v>223</v>
      </c>
      <c r="F513" s="167"/>
      <c r="G513" s="168"/>
      <c r="H513" s="171">
        <f>D513*G513</f>
        <v>0</v>
      </c>
      <c r="I513" s="164"/>
      <c r="J513" s="165">
        <f t="shared" ref="J513" si="78">H513*1.08</f>
        <v>0</v>
      </c>
    </row>
    <row r="514" spans="1:11" x14ac:dyDescent="0.3">
      <c r="A514" s="166"/>
      <c r="B514" s="20" t="s">
        <v>12</v>
      </c>
      <c r="C514" s="24" t="s">
        <v>151</v>
      </c>
      <c r="D514" s="167"/>
      <c r="E514" s="167"/>
      <c r="F514" s="167"/>
      <c r="G514" s="169"/>
      <c r="H514" s="172"/>
      <c r="I514" s="164"/>
      <c r="J514" s="165"/>
    </row>
    <row r="515" spans="1:11" x14ac:dyDescent="0.3">
      <c r="A515" s="166"/>
      <c r="B515" s="20" t="s">
        <v>18</v>
      </c>
      <c r="C515" s="22" t="s">
        <v>150</v>
      </c>
      <c r="D515" s="167"/>
      <c r="E515" s="167"/>
      <c r="F515" s="167"/>
      <c r="G515" s="170"/>
      <c r="H515" s="173"/>
      <c r="I515" s="164"/>
      <c r="J515" s="165"/>
    </row>
    <row r="516" spans="1:11" x14ac:dyDescent="0.3">
      <c r="A516" s="28"/>
      <c r="B516" s="29"/>
      <c r="C516" s="30"/>
      <c r="D516" s="31"/>
      <c r="E516" s="31"/>
      <c r="F516" s="31"/>
      <c r="G516" s="32"/>
      <c r="H516" s="33">
        <f>SUM(H334:H515)</f>
        <v>0</v>
      </c>
      <c r="I516" s="47"/>
      <c r="J516" s="33">
        <f>SUM(J334:J515)</f>
        <v>0</v>
      </c>
    </row>
    <row r="517" spans="1:11" x14ac:dyDescent="0.3">
      <c r="A517" s="34" t="s">
        <v>224</v>
      </c>
      <c r="B517" s="30"/>
      <c r="C517" s="31"/>
      <c r="D517" s="31"/>
      <c r="E517" s="31"/>
      <c r="F517" s="32"/>
      <c r="G517" s="33"/>
      <c r="H517" s="47"/>
      <c r="I517" s="33"/>
    </row>
    <row r="518" spans="1:11" x14ac:dyDescent="0.3">
      <c r="A518" s="34" t="s">
        <v>225</v>
      </c>
      <c r="B518" s="30"/>
      <c r="C518" s="31"/>
      <c r="D518" s="31"/>
      <c r="E518" s="31"/>
      <c r="F518" s="32"/>
      <c r="G518" s="33"/>
      <c r="H518" s="47"/>
      <c r="I518" s="33"/>
    </row>
    <row r="519" spans="1:11" x14ac:dyDescent="0.3">
      <c r="A519" s="35" t="s">
        <v>226</v>
      </c>
      <c r="B519" s="36"/>
      <c r="C519" s="37"/>
      <c r="D519" s="37"/>
      <c r="E519" s="37"/>
      <c r="F519" s="38"/>
      <c r="G519" s="39"/>
      <c r="H519" s="48"/>
      <c r="I519" s="39"/>
      <c r="J519" s="40"/>
      <c r="K519" s="40"/>
    </row>
    <row r="520" spans="1:11" x14ac:dyDescent="0.3">
      <c r="A520" s="17"/>
      <c r="B520" s="18"/>
      <c r="C520" s="17"/>
      <c r="D520" s="17"/>
      <c r="E520" s="17"/>
      <c r="F520" s="19"/>
      <c r="G520" s="17"/>
      <c r="H520" s="17"/>
      <c r="I520" s="17"/>
      <c r="J520" s="17"/>
    </row>
    <row r="521" spans="1:11" x14ac:dyDescent="0.3">
      <c r="A521" s="17"/>
      <c r="B521" s="18" t="s">
        <v>186</v>
      </c>
      <c r="C521" s="17"/>
      <c r="D521" s="17"/>
      <c r="E521" s="17"/>
      <c r="F521" s="17"/>
      <c r="G521" s="17"/>
      <c r="H521" s="17"/>
      <c r="I521" s="17"/>
      <c r="J521" s="17"/>
    </row>
    <row r="522" spans="1:11" ht="30.6" x14ac:dyDescent="0.3">
      <c r="A522" s="161" t="s">
        <v>118</v>
      </c>
      <c r="B522" s="183" t="s">
        <v>119</v>
      </c>
      <c r="C522" s="183"/>
      <c r="D522" s="162" t="s">
        <v>120</v>
      </c>
      <c r="E522" s="162" t="s">
        <v>4</v>
      </c>
      <c r="F522" s="162" t="s">
        <v>121</v>
      </c>
      <c r="G522" s="163" t="s">
        <v>6</v>
      </c>
      <c r="H522" s="162" t="s">
        <v>262</v>
      </c>
      <c r="I522" s="162" t="s">
        <v>8</v>
      </c>
      <c r="J522" s="162" t="s">
        <v>9</v>
      </c>
    </row>
    <row r="523" spans="1:11" ht="51.75" customHeight="1" x14ac:dyDescent="0.3">
      <c r="A523" s="184" t="s">
        <v>152</v>
      </c>
      <c r="B523" s="184"/>
      <c r="C523" s="184"/>
      <c r="D523" s="184"/>
      <c r="E523" s="184"/>
      <c r="F523" s="184"/>
      <c r="G523" s="184"/>
      <c r="H523" s="184"/>
      <c r="I523" s="184"/>
      <c r="J523" s="49"/>
    </row>
    <row r="524" spans="1:11" x14ac:dyDescent="0.3">
      <c r="A524" s="166">
        <v>1</v>
      </c>
      <c r="B524" s="20" t="s">
        <v>123</v>
      </c>
      <c r="C524" s="22" t="s">
        <v>96</v>
      </c>
      <c r="D524" s="167">
        <v>36</v>
      </c>
      <c r="E524" s="167">
        <v>8726</v>
      </c>
      <c r="F524" s="167"/>
      <c r="G524" s="168"/>
      <c r="H524" s="171">
        <f>D524*G524</f>
        <v>0</v>
      </c>
      <c r="I524" s="164"/>
      <c r="J524" s="165">
        <f>H524*1.08</f>
        <v>0</v>
      </c>
    </row>
    <row r="525" spans="1:11" x14ac:dyDescent="0.3">
      <c r="A525" s="166"/>
      <c r="B525" s="20" t="s">
        <v>12</v>
      </c>
      <c r="C525" s="22" t="s">
        <v>153</v>
      </c>
      <c r="D525" s="167"/>
      <c r="E525" s="167"/>
      <c r="F525" s="167"/>
      <c r="G525" s="169"/>
      <c r="H525" s="172"/>
      <c r="I525" s="164"/>
      <c r="J525" s="165"/>
    </row>
    <row r="526" spans="1:11" x14ac:dyDescent="0.3">
      <c r="A526" s="166"/>
      <c r="B526" s="20" t="s">
        <v>14</v>
      </c>
      <c r="C526" s="22" t="s">
        <v>33</v>
      </c>
      <c r="D526" s="167"/>
      <c r="E526" s="167"/>
      <c r="F526" s="167"/>
      <c r="G526" s="169"/>
      <c r="H526" s="172"/>
      <c r="I526" s="164"/>
      <c r="J526" s="165"/>
    </row>
    <row r="527" spans="1:11" ht="20.399999999999999" x14ac:dyDescent="0.3">
      <c r="A527" s="166"/>
      <c r="B527" s="20" t="s">
        <v>16</v>
      </c>
      <c r="C527" s="25" t="s">
        <v>154</v>
      </c>
      <c r="D527" s="167"/>
      <c r="E527" s="167"/>
      <c r="F527" s="167"/>
      <c r="G527" s="169"/>
      <c r="H527" s="172"/>
      <c r="I527" s="164"/>
      <c r="J527" s="165"/>
    </row>
    <row r="528" spans="1:11" x14ac:dyDescent="0.3">
      <c r="A528" s="166"/>
      <c r="B528" s="20" t="s">
        <v>18</v>
      </c>
      <c r="C528" s="22" t="s">
        <v>125</v>
      </c>
      <c r="D528" s="167"/>
      <c r="E528" s="167"/>
      <c r="F528" s="167"/>
      <c r="G528" s="170"/>
      <c r="H528" s="173"/>
      <c r="I528" s="164"/>
      <c r="J528" s="165"/>
    </row>
    <row r="529" spans="1:10" x14ac:dyDescent="0.3">
      <c r="A529" s="166">
        <v>2</v>
      </c>
      <c r="B529" s="20" t="s">
        <v>123</v>
      </c>
      <c r="C529" s="22" t="s">
        <v>96</v>
      </c>
      <c r="D529" s="167">
        <v>36</v>
      </c>
      <c r="E529" s="167">
        <v>8737</v>
      </c>
      <c r="F529" s="167"/>
      <c r="G529" s="168"/>
      <c r="H529" s="171">
        <f>D529*G529</f>
        <v>0</v>
      </c>
      <c r="I529" s="164"/>
      <c r="J529" s="165">
        <f>H529*1.08</f>
        <v>0</v>
      </c>
    </row>
    <row r="530" spans="1:10" x14ac:dyDescent="0.3">
      <c r="A530" s="166"/>
      <c r="B530" s="20" t="s">
        <v>12</v>
      </c>
      <c r="C530" s="22" t="s">
        <v>155</v>
      </c>
      <c r="D530" s="167"/>
      <c r="E530" s="167"/>
      <c r="F530" s="167"/>
      <c r="G530" s="169"/>
      <c r="H530" s="172"/>
      <c r="I530" s="164"/>
      <c r="J530" s="165"/>
    </row>
    <row r="531" spans="1:10" x14ac:dyDescent="0.3">
      <c r="A531" s="166"/>
      <c r="B531" s="20" t="s">
        <v>14</v>
      </c>
      <c r="C531" s="22" t="s">
        <v>102</v>
      </c>
      <c r="D531" s="167"/>
      <c r="E531" s="167"/>
      <c r="F531" s="167"/>
      <c r="G531" s="169"/>
      <c r="H531" s="172"/>
      <c r="I531" s="164"/>
      <c r="J531" s="165"/>
    </row>
    <row r="532" spans="1:10" ht="20.399999999999999" x14ac:dyDescent="0.3">
      <c r="A532" s="166"/>
      <c r="B532" s="20" t="s">
        <v>16</v>
      </c>
      <c r="C532" s="25" t="s">
        <v>156</v>
      </c>
      <c r="D532" s="167"/>
      <c r="E532" s="167"/>
      <c r="F532" s="167"/>
      <c r="G532" s="169"/>
      <c r="H532" s="172"/>
      <c r="I532" s="164"/>
      <c r="J532" s="165"/>
    </row>
    <row r="533" spans="1:10" x14ac:dyDescent="0.3">
      <c r="A533" s="166"/>
      <c r="B533" s="20" t="s">
        <v>18</v>
      </c>
      <c r="C533" s="22" t="s">
        <v>125</v>
      </c>
      <c r="D533" s="167"/>
      <c r="E533" s="167"/>
      <c r="F533" s="167"/>
      <c r="G533" s="170"/>
      <c r="H533" s="173"/>
      <c r="I533" s="164"/>
      <c r="J533" s="165"/>
    </row>
    <row r="534" spans="1:10" x14ac:dyDescent="0.3">
      <c r="A534" s="166">
        <v>3</v>
      </c>
      <c r="B534" s="20" t="s">
        <v>123</v>
      </c>
      <c r="C534" s="22" t="s">
        <v>11</v>
      </c>
      <c r="D534" s="167">
        <v>108</v>
      </c>
      <c r="E534" s="167" t="s">
        <v>227</v>
      </c>
      <c r="F534" s="167"/>
      <c r="G534" s="168"/>
      <c r="H534" s="171">
        <f>D534*G534</f>
        <v>0</v>
      </c>
      <c r="I534" s="164"/>
      <c r="J534" s="165">
        <f>H534*1.08</f>
        <v>0</v>
      </c>
    </row>
    <row r="535" spans="1:10" x14ac:dyDescent="0.3">
      <c r="A535" s="166"/>
      <c r="B535" s="20" t="s">
        <v>12</v>
      </c>
      <c r="C535" s="22" t="s">
        <v>45</v>
      </c>
      <c r="D535" s="167"/>
      <c r="E535" s="167"/>
      <c r="F535" s="167"/>
      <c r="G535" s="169"/>
      <c r="H535" s="172"/>
      <c r="I535" s="164"/>
      <c r="J535" s="165"/>
    </row>
    <row r="536" spans="1:10" x14ac:dyDescent="0.3">
      <c r="A536" s="166"/>
      <c r="B536" s="20" t="s">
        <v>14</v>
      </c>
      <c r="C536" s="22" t="s">
        <v>102</v>
      </c>
      <c r="D536" s="167"/>
      <c r="E536" s="167"/>
      <c r="F536" s="167"/>
      <c r="G536" s="169"/>
      <c r="H536" s="172"/>
      <c r="I536" s="164"/>
      <c r="J536" s="165"/>
    </row>
    <row r="537" spans="1:10" x14ac:dyDescent="0.3">
      <c r="A537" s="166"/>
      <c r="B537" s="20" t="s">
        <v>16</v>
      </c>
      <c r="C537" s="22" t="s">
        <v>157</v>
      </c>
      <c r="D537" s="167"/>
      <c r="E537" s="167"/>
      <c r="F537" s="167"/>
      <c r="G537" s="169"/>
      <c r="H537" s="172"/>
      <c r="I537" s="164"/>
      <c r="J537" s="165"/>
    </row>
    <row r="538" spans="1:10" x14ac:dyDescent="0.3">
      <c r="A538" s="166"/>
      <c r="B538" s="20" t="s">
        <v>18</v>
      </c>
      <c r="C538" s="22" t="s">
        <v>141</v>
      </c>
      <c r="D538" s="167"/>
      <c r="E538" s="167"/>
      <c r="F538" s="167"/>
      <c r="G538" s="170"/>
      <c r="H538" s="173"/>
      <c r="I538" s="164"/>
      <c r="J538" s="165"/>
    </row>
    <row r="539" spans="1:10" x14ac:dyDescent="0.3">
      <c r="A539" s="166">
        <v>4</v>
      </c>
      <c r="B539" s="20" t="s">
        <v>123</v>
      </c>
      <c r="C539" s="22" t="s">
        <v>20</v>
      </c>
      <c r="D539" s="167">
        <v>72</v>
      </c>
      <c r="E539" s="167" t="s">
        <v>228</v>
      </c>
      <c r="F539" s="167"/>
      <c r="G539" s="168"/>
      <c r="H539" s="171">
        <f>D539*G539</f>
        <v>0</v>
      </c>
      <c r="I539" s="164"/>
      <c r="J539" s="165">
        <f>H539*1.08</f>
        <v>0</v>
      </c>
    </row>
    <row r="540" spans="1:10" x14ac:dyDescent="0.3">
      <c r="A540" s="166"/>
      <c r="B540" s="20" t="s">
        <v>12</v>
      </c>
      <c r="C540" s="22" t="s">
        <v>158</v>
      </c>
      <c r="D540" s="167"/>
      <c r="E540" s="167"/>
      <c r="F540" s="167"/>
      <c r="G540" s="169"/>
      <c r="H540" s="172"/>
      <c r="I540" s="164"/>
      <c r="J540" s="165"/>
    </row>
    <row r="541" spans="1:10" x14ac:dyDescent="0.3">
      <c r="A541" s="166"/>
      <c r="B541" s="20" t="s">
        <v>14</v>
      </c>
      <c r="C541" s="22" t="s">
        <v>102</v>
      </c>
      <c r="D541" s="167"/>
      <c r="E541" s="167"/>
      <c r="F541" s="167"/>
      <c r="G541" s="169"/>
      <c r="H541" s="172"/>
      <c r="I541" s="164"/>
      <c r="J541" s="165"/>
    </row>
    <row r="542" spans="1:10" x14ac:dyDescent="0.3">
      <c r="A542" s="166"/>
      <c r="B542" s="20" t="s">
        <v>16</v>
      </c>
      <c r="C542" s="22" t="s">
        <v>159</v>
      </c>
      <c r="D542" s="167"/>
      <c r="E542" s="167"/>
      <c r="F542" s="167"/>
      <c r="G542" s="169"/>
      <c r="H542" s="172"/>
      <c r="I542" s="164"/>
      <c r="J542" s="165"/>
    </row>
    <row r="543" spans="1:10" x14ac:dyDescent="0.3">
      <c r="A543" s="166"/>
      <c r="B543" s="20" t="s">
        <v>18</v>
      </c>
      <c r="C543" s="22" t="s">
        <v>44</v>
      </c>
      <c r="D543" s="167"/>
      <c r="E543" s="167"/>
      <c r="F543" s="167"/>
      <c r="G543" s="170"/>
      <c r="H543" s="173"/>
      <c r="I543" s="164"/>
      <c r="J543" s="165"/>
    </row>
    <row r="544" spans="1:10" x14ac:dyDescent="0.3">
      <c r="A544" s="166">
        <v>5</v>
      </c>
      <c r="B544" s="20" t="s">
        <v>123</v>
      </c>
      <c r="C544" s="22" t="s">
        <v>20</v>
      </c>
      <c r="D544" s="167">
        <v>180</v>
      </c>
      <c r="E544" s="167" t="s">
        <v>229</v>
      </c>
      <c r="F544" s="167"/>
      <c r="G544" s="168"/>
      <c r="H544" s="171">
        <f>D544*G544</f>
        <v>0</v>
      </c>
      <c r="I544" s="164"/>
      <c r="J544" s="165">
        <f>H544*1.08</f>
        <v>0</v>
      </c>
    </row>
    <row r="545" spans="1:10" x14ac:dyDescent="0.3">
      <c r="A545" s="166"/>
      <c r="B545" s="20" t="s">
        <v>12</v>
      </c>
      <c r="C545" s="22" t="s">
        <v>45</v>
      </c>
      <c r="D545" s="167"/>
      <c r="E545" s="167"/>
      <c r="F545" s="167"/>
      <c r="G545" s="169"/>
      <c r="H545" s="172"/>
      <c r="I545" s="164"/>
      <c r="J545" s="165"/>
    </row>
    <row r="546" spans="1:10" x14ac:dyDescent="0.3">
      <c r="A546" s="166"/>
      <c r="B546" s="20" t="s">
        <v>14</v>
      </c>
      <c r="C546" s="22" t="s">
        <v>27</v>
      </c>
      <c r="D546" s="167"/>
      <c r="E546" s="167"/>
      <c r="F546" s="167"/>
      <c r="G546" s="169"/>
      <c r="H546" s="172"/>
      <c r="I546" s="164"/>
      <c r="J546" s="165"/>
    </row>
    <row r="547" spans="1:10" x14ac:dyDescent="0.3">
      <c r="A547" s="166"/>
      <c r="B547" s="20" t="s">
        <v>16</v>
      </c>
      <c r="C547" s="22" t="s">
        <v>160</v>
      </c>
      <c r="D547" s="167"/>
      <c r="E547" s="167"/>
      <c r="F547" s="167"/>
      <c r="G547" s="169"/>
      <c r="H547" s="172"/>
      <c r="I547" s="164"/>
      <c r="J547" s="165"/>
    </row>
    <row r="548" spans="1:10" x14ac:dyDescent="0.3">
      <c r="A548" s="166"/>
      <c r="B548" s="20" t="s">
        <v>18</v>
      </c>
      <c r="C548" s="22" t="s">
        <v>29</v>
      </c>
      <c r="D548" s="167"/>
      <c r="E548" s="167"/>
      <c r="F548" s="167"/>
      <c r="G548" s="170"/>
      <c r="H548" s="173"/>
      <c r="I548" s="164"/>
      <c r="J548" s="165"/>
    </row>
    <row r="549" spans="1:10" x14ac:dyDescent="0.3">
      <c r="A549" s="166">
        <v>6</v>
      </c>
      <c r="B549" s="20" t="s">
        <v>123</v>
      </c>
      <c r="C549" s="22" t="s">
        <v>20</v>
      </c>
      <c r="D549" s="167">
        <v>144</v>
      </c>
      <c r="E549" s="167" t="s">
        <v>230</v>
      </c>
      <c r="F549" s="167"/>
      <c r="G549" s="168"/>
      <c r="H549" s="171">
        <f>D549*G549</f>
        <v>0</v>
      </c>
      <c r="I549" s="164"/>
      <c r="J549" s="165">
        <f>H549*1.08</f>
        <v>0</v>
      </c>
    </row>
    <row r="550" spans="1:10" x14ac:dyDescent="0.3">
      <c r="A550" s="166"/>
      <c r="B550" s="20" t="s">
        <v>12</v>
      </c>
      <c r="C550" s="22" t="s">
        <v>45</v>
      </c>
      <c r="D550" s="167"/>
      <c r="E550" s="167"/>
      <c r="F550" s="167"/>
      <c r="G550" s="169"/>
      <c r="H550" s="172"/>
      <c r="I550" s="164"/>
      <c r="J550" s="165"/>
    </row>
    <row r="551" spans="1:10" x14ac:dyDescent="0.3">
      <c r="A551" s="166"/>
      <c r="B551" s="20" t="s">
        <v>14</v>
      </c>
      <c r="C551" s="22" t="s">
        <v>102</v>
      </c>
      <c r="D551" s="167"/>
      <c r="E551" s="167"/>
      <c r="F551" s="167"/>
      <c r="G551" s="169"/>
      <c r="H551" s="172"/>
      <c r="I551" s="164"/>
      <c r="J551" s="165"/>
    </row>
    <row r="552" spans="1:10" x14ac:dyDescent="0.3">
      <c r="A552" s="166"/>
      <c r="B552" s="20" t="s">
        <v>16</v>
      </c>
      <c r="C552" s="22" t="s">
        <v>160</v>
      </c>
      <c r="D552" s="167"/>
      <c r="E552" s="167"/>
      <c r="F552" s="167"/>
      <c r="G552" s="169"/>
      <c r="H552" s="172"/>
      <c r="I552" s="164"/>
      <c r="J552" s="165"/>
    </row>
    <row r="553" spans="1:10" x14ac:dyDescent="0.3">
      <c r="A553" s="166"/>
      <c r="B553" s="20" t="s">
        <v>18</v>
      </c>
      <c r="C553" s="22" t="s">
        <v>141</v>
      </c>
      <c r="D553" s="167"/>
      <c r="E553" s="167"/>
      <c r="F553" s="167"/>
      <c r="G553" s="170"/>
      <c r="H553" s="173"/>
      <c r="I553" s="164"/>
      <c r="J553" s="165"/>
    </row>
    <row r="554" spans="1:10" x14ac:dyDescent="0.3">
      <c r="A554" s="166">
        <v>7</v>
      </c>
      <c r="B554" s="20" t="s">
        <v>123</v>
      </c>
      <c r="C554" s="22" t="s">
        <v>25</v>
      </c>
      <c r="D554" s="167">
        <v>144</v>
      </c>
      <c r="E554" s="167" t="s">
        <v>231</v>
      </c>
      <c r="F554" s="167"/>
      <c r="G554" s="168"/>
      <c r="H554" s="171">
        <f>D554*G554</f>
        <v>0</v>
      </c>
      <c r="I554" s="164"/>
      <c r="J554" s="165">
        <f>H554*1.08</f>
        <v>0</v>
      </c>
    </row>
    <row r="555" spans="1:10" x14ac:dyDescent="0.3">
      <c r="A555" s="166"/>
      <c r="B555" s="20" t="s">
        <v>12</v>
      </c>
      <c r="C555" s="22" t="s">
        <v>45</v>
      </c>
      <c r="D555" s="167"/>
      <c r="E555" s="167"/>
      <c r="F555" s="167"/>
      <c r="G555" s="169"/>
      <c r="H555" s="172"/>
      <c r="I555" s="164"/>
      <c r="J555" s="165"/>
    </row>
    <row r="556" spans="1:10" x14ac:dyDescent="0.3">
      <c r="A556" s="166"/>
      <c r="B556" s="20" t="s">
        <v>14</v>
      </c>
      <c r="C556" s="22" t="s">
        <v>102</v>
      </c>
      <c r="D556" s="167"/>
      <c r="E556" s="167"/>
      <c r="F556" s="167"/>
      <c r="G556" s="169"/>
      <c r="H556" s="172"/>
      <c r="I556" s="164"/>
      <c r="J556" s="165"/>
    </row>
    <row r="557" spans="1:10" x14ac:dyDescent="0.3">
      <c r="A557" s="166"/>
      <c r="B557" s="20" t="s">
        <v>16</v>
      </c>
      <c r="C557" s="22" t="s">
        <v>157</v>
      </c>
      <c r="D557" s="167"/>
      <c r="E557" s="167"/>
      <c r="F557" s="167"/>
      <c r="G557" s="169"/>
      <c r="H557" s="172"/>
      <c r="I557" s="164"/>
      <c r="J557" s="165"/>
    </row>
    <row r="558" spans="1:10" x14ac:dyDescent="0.3">
      <c r="A558" s="166"/>
      <c r="B558" s="20" t="s">
        <v>18</v>
      </c>
      <c r="C558" s="22" t="s">
        <v>29</v>
      </c>
      <c r="D558" s="167"/>
      <c r="E558" s="167"/>
      <c r="F558" s="167"/>
      <c r="G558" s="170"/>
      <c r="H558" s="173"/>
      <c r="I558" s="164"/>
      <c r="J558" s="165"/>
    </row>
    <row r="559" spans="1:10" x14ac:dyDescent="0.3">
      <c r="A559" s="166">
        <v>8</v>
      </c>
      <c r="B559" s="20" t="s">
        <v>123</v>
      </c>
      <c r="C559" s="22" t="s">
        <v>25</v>
      </c>
      <c r="D559" s="167">
        <v>108</v>
      </c>
      <c r="E559" s="167" t="s">
        <v>232</v>
      </c>
      <c r="F559" s="167"/>
      <c r="G559" s="168"/>
      <c r="H559" s="171">
        <f>D559*G559</f>
        <v>0</v>
      </c>
      <c r="I559" s="164"/>
      <c r="J559" s="165">
        <f>H559*1.08</f>
        <v>0</v>
      </c>
    </row>
    <row r="560" spans="1:10" x14ac:dyDescent="0.3">
      <c r="A560" s="166"/>
      <c r="B560" s="20" t="s">
        <v>12</v>
      </c>
      <c r="C560" s="22" t="s">
        <v>45</v>
      </c>
      <c r="D560" s="167"/>
      <c r="E560" s="167"/>
      <c r="F560" s="167"/>
      <c r="G560" s="169"/>
      <c r="H560" s="172"/>
      <c r="I560" s="164"/>
      <c r="J560" s="165"/>
    </row>
    <row r="561" spans="1:10" x14ac:dyDescent="0.3">
      <c r="A561" s="166"/>
      <c r="B561" s="20" t="s">
        <v>14</v>
      </c>
      <c r="C561" s="22" t="s">
        <v>102</v>
      </c>
      <c r="D561" s="167"/>
      <c r="E561" s="167"/>
      <c r="F561" s="167"/>
      <c r="G561" s="169"/>
      <c r="H561" s="172"/>
      <c r="I561" s="164"/>
      <c r="J561" s="165"/>
    </row>
    <row r="562" spans="1:10" x14ac:dyDescent="0.3">
      <c r="A562" s="166"/>
      <c r="B562" s="20" t="s">
        <v>16</v>
      </c>
      <c r="C562" s="22" t="s">
        <v>160</v>
      </c>
      <c r="D562" s="167"/>
      <c r="E562" s="167"/>
      <c r="F562" s="167"/>
      <c r="G562" s="169"/>
      <c r="H562" s="172"/>
      <c r="I562" s="164"/>
      <c r="J562" s="165"/>
    </row>
    <row r="563" spans="1:10" x14ac:dyDescent="0.3">
      <c r="A563" s="166"/>
      <c r="B563" s="20" t="s">
        <v>18</v>
      </c>
      <c r="C563" s="22" t="s">
        <v>141</v>
      </c>
      <c r="D563" s="167"/>
      <c r="E563" s="167"/>
      <c r="F563" s="167"/>
      <c r="G563" s="170"/>
      <c r="H563" s="173"/>
      <c r="I563" s="164"/>
      <c r="J563" s="165"/>
    </row>
    <row r="564" spans="1:10" x14ac:dyDescent="0.3">
      <c r="A564" s="166">
        <v>9</v>
      </c>
      <c r="B564" s="20" t="s">
        <v>123</v>
      </c>
      <c r="C564" s="22" t="s">
        <v>25</v>
      </c>
      <c r="D564" s="167">
        <v>72</v>
      </c>
      <c r="E564" s="167" t="s">
        <v>233</v>
      </c>
      <c r="F564" s="167"/>
      <c r="G564" s="168"/>
      <c r="H564" s="171">
        <f>D564*G564</f>
        <v>0</v>
      </c>
      <c r="I564" s="164"/>
      <c r="J564" s="165">
        <f>H564*1.08</f>
        <v>0</v>
      </c>
    </row>
    <row r="565" spans="1:10" x14ac:dyDescent="0.3">
      <c r="A565" s="166"/>
      <c r="B565" s="20" t="s">
        <v>12</v>
      </c>
      <c r="C565" s="22" t="s">
        <v>45</v>
      </c>
      <c r="D565" s="167"/>
      <c r="E565" s="167"/>
      <c r="F565" s="167"/>
      <c r="G565" s="169"/>
      <c r="H565" s="172"/>
      <c r="I565" s="164"/>
      <c r="J565" s="165"/>
    </row>
    <row r="566" spans="1:10" x14ac:dyDescent="0.3">
      <c r="A566" s="166"/>
      <c r="B566" s="20" t="s">
        <v>14</v>
      </c>
      <c r="C566" s="22" t="s">
        <v>102</v>
      </c>
      <c r="D566" s="167"/>
      <c r="E566" s="167"/>
      <c r="F566" s="167"/>
      <c r="G566" s="169"/>
      <c r="H566" s="172"/>
      <c r="I566" s="164"/>
      <c r="J566" s="165"/>
    </row>
    <row r="567" spans="1:10" x14ac:dyDescent="0.3">
      <c r="A567" s="166"/>
      <c r="B567" s="20" t="s">
        <v>16</v>
      </c>
      <c r="C567" s="22" t="s">
        <v>161</v>
      </c>
      <c r="D567" s="167"/>
      <c r="E567" s="167"/>
      <c r="F567" s="167"/>
      <c r="G567" s="169"/>
      <c r="H567" s="172"/>
      <c r="I567" s="164"/>
      <c r="J567" s="165"/>
    </row>
    <row r="568" spans="1:10" x14ac:dyDescent="0.3">
      <c r="A568" s="166"/>
      <c r="B568" s="20" t="s">
        <v>18</v>
      </c>
      <c r="C568" s="22" t="s">
        <v>29</v>
      </c>
      <c r="D568" s="167"/>
      <c r="E568" s="167"/>
      <c r="F568" s="167"/>
      <c r="G568" s="170"/>
      <c r="H568" s="173"/>
      <c r="I568" s="164"/>
      <c r="J568" s="165"/>
    </row>
    <row r="569" spans="1:10" x14ac:dyDescent="0.3">
      <c r="A569" s="166">
        <v>10</v>
      </c>
      <c r="B569" s="20" t="s">
        <v>123</v>
      </c>
      <c r="C569" s="22" t="s">
        <v>25</v>
      </c>
      <c r="D569" s="167">
        <v>108</v>
      </c>
      <c r="E569" s="167" t="s">
        <v>234</v>
      </c>
      <c r="F569" s="167"/>
      <c r="G569" s="168"/>
      <c r="H569" s="171">
        <f>D569*G569</f>
        <v>0</v>
      </c>
      <c r="I569" s="164"/>
      <c r="J569" s="165">
        <f>H569*1.08</f>
        <v>0</v>
      </c>
    </row>
    <row r="570" spans="1:10" x14ac:dyDescent="0.3">
      <c r="A570" s="166"/>
      <c r="B570" s="20" t="s">
        <v>12</v>
      </c>
      <c r="C570" s="22" t="s">
        <v>90</v>
      </c>
      <c r="D570" s="167"/>
      <c r="E570" s="167"/>
      <c r="F570" s="167"/>
      <c r="G570" s="169"/>
      <c r="H570" s="172"/>
      <c r="I570" s="164"/>
      <c r="J570" s="165"/>
    </row>
    <row r="571" spans="1:10" x14ac:dyDescent="0.3">
      <c r="A571" s="166"/>
      <c r="B571" s="20" t="s">
        <v>14</v>
      </c>
      <c r="C571" s="22" t="s">
        <v>27</v>
      </c>
      <c r="D571" s="167"/>
      <c r="E571" s="167"/>
      <c r="F571" s="167"/>
      <c r="G571" s="169"/>
      <c r="H571" s="172"/>
      <c r="I571" s="164"/>
      <c r="J571" s="165"/>
    </row>
    <row r="572" spans="1:10" x14ac:dyDescent="0.3">
      <c r="A572" s="166"/>
      <c r="B572" s="20" t="s">
        <v>16</v>
      </c>
      <c r="C572" s="22" t="s">
        <v>160</v>
      </c>
      <c r="D572" s="167"/>
      <c r="E572" s="167"/>
      <c r="F572" s="167"/>
      <c r="G572" s="169"/>
      <c r="H572" s="172"/>
      <c r="I572" s="164"/>
      <c r="J572" s="165"/>
    </row>
    <row r="573" spans="1:10" x14ac:dyDescent="0.3">
      <c r="A573" s="166"/>
      <c r="B573" s="20" t="s">
        <v>18</v>
      </c>
      <c r="C573" s="22" t="s">
        <v>29</v>
      </c>
      <c r="D573" s="167"/>
      <c r="E573" s="167"/>
      <c r="F573" s="167"/>
      <c r="G573" s="170"/>
      <c r="H573" s="173"/>
      <c r="I573" s="164"/>
      <c r="J573" s="165"/>
    </row>
    <row r="574" spans="1:10" x14ac:dyDescent="0.3">
      <c r="A574" s="166">
        <v>11</v>
      </c>
      <c r="B574" s="20" t="s">
        <v>123</v>
      </c>
      <c r="C574" s="22" t="s">
        <v>25</v>
      </c>
      <c r="D574" s="167">
        <v>36</v>
      </c>
      <c r="E574" s="167" t="s">
        <v>235</v>
      </c>
      <c r="F574" s="167"/>
      <c r="G574" s="168"/>
      <c r="H574" s="171">
        <f>D574*G574</f>
        <v>0</v>
      </c>
      <c r="I574" s="164"/>
      <c r="J574" s="165">
        <f>H574*1.08</f>
        <v>0</v>
      </c>
    </row>
    <row r="575" spans="1:10" x14ac:dyDescent="0.3">
      <c r="A575" s="166"/>
      <c r="B575" s="20" t="s">
        <v>12</v>
      </c>
      <c r="C575" s="22" t="s">
        <v>45</v>
      </c>
      <c r="D575" s="167"/>
      <c r="E575" s="167"/>
      <c r="F575" s="167"/>
      <c r="G575" s="169"/>
      <c r="H575" s="172"/>
      <c r="I575" s="164"/>
      <c r="J575" s="165"/>
    </row>
    <row r="576" spans="1:10" x14ac:dyDescent="0.3">
      <c r="A576" s="166"/>
      <c r="B576" s="20" t="s">
        <v>14</v>
      </c>
      <c r="C576" s="22" t="s">
        <v>102</v>
      </c>
      <c r="D576" s="167"/>
      <c r="E576" s="167"/>
      <c r="F576" s="167"/>
      <c r="G576" s="169"/>
      <c r="H576" s="172"/>
      <c r="I576" s="164"/>
      <c r="J576" s="165"/>
    </row>
    <row r="577" spans="1:10" x14ac:dyDescent="0.3">
      <c r="A577" s="166"/>
      <c r="B577" s="20" t="s">
        <v>16</v>
      </c>
      <c r="C577" s="22" t="s">
        <v>162</v>
      </c>
      <c r="D577" s="167"/>
      <c r="E577" s="167"/>
      <c r="F577" s="167"/>
      <c r="G577" s="169"/>
      <c r="H577" s="172"/>
      <c r="I577" s="164"/>
      <c r="J577" s="165"/>
    </row>
    <row r="578" spans="1:10" x14ac:dyDescent="0.3">
      <c r="A578" s="166"/>
      <c r="B578" s="20" t="s">
        <v>18</v>
      </c>
      <c r="C578" s="22" t="s">
        <v>44</v>
      </c>
      <c r="D578" s="167"/>
      <c r="E578" s="167"/>
      <c r="F578" s="167"/>
      <c r="G578" s="170"/>
      <c r="H578" s="173"/>
      <c r="I578" s="164"/>
      <c r="J578" s="165"/>
    </row>
    <row r="579" spans="1:10" x14ac:dyDescent="0.3">
      <c r="A579" s="166">
        <v>12</v>
      </c>
      <c r="B579" s="20" t="s">
        <v>123</v>
      </c>
      <c r="C579" s="22" t="s">
        <v>30</v>
      </c>
      <c r="D579" s="167">
        <v>108</v>
      </c>
      <c r="E579" s="167" t="s">
        <v>236</v>
      </c>
      <c r="F579" s="167"/>
      <c r="G579" s="168"/>
      <c r="H579" s="171">
        <f>D579*G579</f>
        <v>0</v>
      </c>
      <c r="I579" s="164"/>
      <c r="J579" s="165">
        <f>H579*1.08</f>
        <v>0</v>
      </c>
    </row>
    <row r="580" spans="1:10" x14ac:dyDescent="0.3">
      <c r="A580" s="166"/>
      <c r="B580" s="20" t="s">
        <v>12</v>
      </c>
      <c r="C580" s="22" t="s">
        <v>90</v>
      </c>
      <c r="D580" s="167"/>
      <c r="E580" s="167"/>
      <c r="F580" s="167"/>
      <c r="G580" s="169"/>
      <c r="H580" s="172"/>
      <c r="I580" s="164"/>
      <c r="J580" s="165"/>
    </row>
    <row r="581" spans="1:10" x14ac:dyDescent="0.3">
      <c r="A581" s="166"/>
      <c r="B581" s="20" t="s">
        <v>14</v>
      </c>
      <c r="C581" s="22" t="s">
        <v>102</v>
      </c>
      <c r="D581" s="167"/>
      <c r="E581" s="167"/>
      <c r="F581" s="167"/>
      <c r="G581" s="169"/>
      <c r="H581" s="172"/>
      <c r="I581" s="164"/>
      <c r="J581" s="165"/>
    </row>
    <row r="582" spans="1:10" x14ac:dyDescent="0.3">
      <c r="A582" s="166"/>
      <c r="B582" s="20" t="s">
        <v>16</v>
      </c>
      <c r="C582" s="22" t="s">
        <v>163</v>
      </c>
      <c r="D582" s="167"/>
      <c r="E582" s="167"/>
      <c r="F582" s="167"/>
      <c r="G582" s="169"/>
      <c r="H582" s="172"/>
      <c r="I582" s="164"/>
      <c r="J582" s="165"/>
    </row>
    <row r="583" spans="1:10" x14ac:dyDescent="0.3">
      <c r="A583" s="166"/>
      <c r="B583" s="20" t="s">
        <v>18</v>
      </c>
      <c r="C583" s="22" t="s">
        <v>141</v>
      </c>
      <c r="D583" s="167"/>
      <c r="E583" s="167"/>
      <c r="F583" s="167"/>
      <c r="G583" s="170"/>
      <c r="H583" s="173"/>
      <c r="I583" s="164"/>
      <c r="J583" s="165"/>
    </row>
    <row r="584" spans="1:10" x14ac:dyDescent="0.3">
      <c r="A584" s="166">
        <v>13</v>
      </c>
      <c r="B584" s="20" t="s">
        <v>123</v>
      </c>
      <c r="C584" s="22" t="s">
        <v>30</v>
      </c>
      <c r="D584" s="167">
        <v>144</v>
      </c>
      <c r="E584" s="167" t="s">
        <v>237</v>
      </c>
      <c r="F584" s="167"/>
      <c r="G584" s="168"/>
      <c r="H584" s="171">
        <f>D584*G584</f>
        <v>0</v>
      </c>
      <c r="I584" s="164"/>
      <c r="J584" s="165">
        <f>H584*1.08</f>
        <v>0</v>
      </c>
    </row>
    <row r="585" spans="1:10" x14ac:dyDescent="0.3">
      <c r="A585" s="166"/>
      <c r="B585" s="20" t="s">
        <v>12</v>
      </c>
      <c r="C585" s="22" t="s">
        <v>90</v>
      </c>
      <c r="D585" s="167"/>
      <c r="E585" s="167"/>
      <c r="F585" s="167"/>
      <c r="G585" s="169"/>
      <c r="H585" s="172"/>
      <c r="I585" s="164"/>
      <c r="J585" s="165"/>
    </row>
    <row r="586" spans="1:10" x14ac:dyDescent="0.3">
      <c r="A586" s="166"/>
      <c r="B586" s="20" t="s">
        <v>14</v>
      </c>
      <c r="C586" s="22" t="s">
        <v>102</v>
      </c>
      <c r="D586" s="167"/>
      <c r="E586" s="167"/>
      <c r="F586" s="167"/>
      <c r="G586" s="169"/>
      <c r="H586" s="172"/>
      <c r="I586" s="164"/>
      <c r="J586" s="165"/>
    </row>
    <row r="587" spans="1:10" x14ac:dyDescent="0.3">
      <c r="A587" s="166"/>
      <c r="B587" s="20" t="s">
        <v>16</v>
      </c>
      <c r="C587" s="22" t="s">
        <v>163</v>
      </c>
      <c r="D587" s="167"/>
      <c r="E587" s="167"/>
      <c r="F587" s="167"/>
      <c r="G587" s="169"/>
      <c r="H587" s="172"/>
      <c r="I587" s="164"/>
      <c r="J587" s="165"/>
    </row>
    <row r="588" spans="1:10" x14ac:dyDescent="0.3">
      <c r="A588" s="166"/>
      <c r="B588" s="20" t="s">
        <v>18</v>
      </c>
      <c r="C588" s="22" t="s">
        <v>29</v>
      </c>
      <c r="D588" s="167"/>
      <c r="E588" s="167"/>
      <c r="F588" s="167"/>
      <c r="G588" s="170"/>
      <c r="H588" s="173"/>
      <c r="I588" s="164"/>
      <c r="J588" s="165"/>
    </row>
    <row r="589" spans="1:10" x14ac:dyDescent="0.3">
      <c r="A589" s="166">
        <v>14</v>
      </c>
      <c r="B589" s="20" t="s">
        <v>123</v>
      </c>
      <c r="C589" s="22" t="s">
        <v>30</v>
      </c>
      <c r="D589" s="167">
        <v>108</v>
      </c>
      <c r="E589" s="167" t="s">
        <v>238</v>
      </c>
      <c r="F589" s="167"/>
      <c r="G589" s="168"/>
      <c r="H589" s="171">
        <f>D589*G589</f>
        <v>0</v>
      </c>
      <c r="I589" s="164"/>
      <c r="J589" s="165">
        <f>H589*1.08</f>
        <v>0</v>
      </c>
    </row>
    <row r="590" spans="1:10" x14ac:dyDescent="0.3">
      <c r="A590" s="166"/>
      <c r="B590" s="20" t="s">
        <v>12</v>
      </c>
      <c r="C590" s="22" t="s">
        <v>45</v>
      </c>
      <c r="D590" s="167"/>
      <c r="E590" s="167"/>
      <c r="F590" s="167"/>
      <c r="G590" s="169"/>
      <c r="H590" s="172"/>
      <c r="I590" s="164"/>
      <c r="J590" s="165"/>
    </row>
    <row r="591" spans="1:10" x14ac:dyDescent="0.3">
      <c r="A591" s="166"/>
      <c r="B591" s="20" t="s">
        <v>14</v>
      </c>
      <c r="C591" s="22" t="s">
        <v>27</v>
      </c>
      <c r="D591" s="167"/>
      <c r="E591" s="167"/>
      <c r="F591" s="167"/>
      <c r="G591" s="169"/>
      <c r="H591" s="172"/>
      <c r="I591" s="164"/>
      <c r="J591" s="165"/>
    </row>
    <row r="592" spans="1:10" x14ac:dyDescent="0.3">
      <c r="A592" s="166"/>
      <c r="B592" s="20" t="s">
        <v>16</v>
      </c>
      <c r="C592" s="22" t="s">
        <v>164</v>
      </c>
      <c r="D592" s="167"/>
      <c r="E592" s="167"/>
      <c r="F592" s="167"/>
      <c r="G592" s="169"/>
      <c r="H592" s="172"/>
      <c r="I592" s="164"/>
      <c r="J592" s="165"/>
    </row>
    <row r="593" spans="1:10" x14ac:dyDescent="0.3">
      <c r="A593" s="166"/>
      <c r="B593" s="20" t="s">
        <v>18</v>
      </c>
      <c r="C593" s="22" t="s">
        <v>29</v>
      </c>
      <c r="D593" s="167"/>
      <c r="E593" s="167"/>
      <c r="F593" s="167"/>
      <c r="G593" s="170"/>
      <c r="H593" s="173"/>
      <c r="I593" s="164"/>
      <c r="J593" s="165"/>
    </row>
    <row r="594" spans="1:10" x14ac:dyDescent="0.3">
      <c r="A594" s="166">
        <v>15</v>
      </c>
      <c r="B594" s="20" t="s">
        <v>123</v>
      </c>
      <c r="C594" s="22" t="s">
        <v>35</v>
      </c>
      <c r="D594" s="167">
        <v>216</v>
      </c>
      <c r="E594" s="167" t="s">
        <v>239</v>
      </c>
      <c r="F594" s="167"/>
      <c r="G594" s="168"/>
      <c r="H594" s="171">
        <f>D594*G594</f>
        <v>0</v>
      </c>
      <c r="I594" s="164"/>
      <c r="J594" s="165">
        <f>H594*1.08</f>
        <v>0</v>
      </c>
    </row>
    <row r="595" spans="1:10" x14ac:dyDescent="0.3">
      <c r="A595" s="166"/>
      <c r="B595" s="20" t="s">
        <v>12</v>
      </c>
      <c r="C595" s="22" t="s">
        <v>90</v>
      </c>
      <c r="D595" s="167"/>
      <c r="E595" s="167"/>
      <c r="F595" s="167"/>
      <c r="G595" s="169"/>
      <c r="H595" s="172"/>
      <c r="I595" s="164"/>
      <c r="J595" s="165"/>
    </row>
    <row r="596" spans="1:10" x14ac:dyDescent="0.3">
      <c r="A596" s="166"/>
      <c r="B596" s="20" t="s">
        <v>14</v>
      </c>
      <c r="C596" s="22" t="s">
        <v>27</v>
      </c>
      <c r="D596" s="167"/>
      <c r="E596" s="167"/>
      <c r="F596" s="167"/>
      <c r="G596" s="169"/>
      <c r="H596" s="172"/>
      <c r="I596" s="164"/>
      <c r="J596" s="165"/>
    </row>
    <row r="597" spans="1:10" x14ac:dyDescent="0.3">
      <c r="A597" s="166"/>
      <c r="B597" s="20" t="s">
        <v>16</v>
      </c>
      <c r="C597" s="22" t="s">
        <v>165</v>
      </c>
      <c r="D597" s="167"/>
      <c r="E597" s="167"/>
      <c r="F597" s="167"/>
      <c r="G597" s="169"/>
      <c r="H597" s="172"/>
      <c r="I597" s="164"/>
      <c r="J597" s="165"/>
    </row>
    <row r="598" spans="1:10" x14ac:dyDescent="0.3">
      <c r="A598" s="166"/>
      <c r="B598" s="20" t="s">
        <v>18</v>
      </c>
      <c r="C598" s="22" t="s">
        <v>141</v>
      </c>
      <c r="D598" s="167"/>
      <c r="E598" s="167"/>
      <c r="F598" s="167"/>
      <c r="G598" s="170"/>
      <c r="H598" s="173"/>
      <c r="I598" s="164"/>
      <c r="J598" s="165"/>
    </row>
    <row r="599" spans="1:10" x14ac:dyDescent="0.3">
      <c r="A599" s="166">
        <v>16</v>
      </c>
      <c r="B599" s="20" t="s">
        <v>123</v>
      </c>
      <c r="C599" s="22" t="s">
        <v>25</v>
      </c>
      <c r="D599" s="167">
        <v>108</v>
      </c>
      <c r="E599" s="167" t="s">
        <v>240</v>
      </c>
      <c r="F599" s="167"/>
      <c r="G599" s="168"/>
      <c r="H599" s="171">
        <f>D599*G599</f>
        <v>0</v>
      </c>
      <c r="I599" s="164"/>
      <c r="J599" s="165">
        <f>H599*1.08</f>
        <v>0</v>
      </c>
    </row>
    <row r="600" spans="1:10" x14ac:dyDescent="0.3">
      <c r="A600" s="166"/>
      <c r="B600" s="20" t="s">
        <v>12</v>
      </c>
      <c r="C600" s="22" t="s">
        <v>90</v>
      </c>
      <c r="D600" s="167"/>
      <c r="E600" s="167"/>
      <c r="F600" s="167"/>
      <c r="G600" s="169"/>
      <c r="H600" s="172"/>
      <c r="I600" s="164"/>
      <c r="J600" s="165"/>
    </row>
    <row r="601" spans="1:10" x14ac:dyDescent="0.3">
      <c r="A601" s="166"/>
      <c r="B601" s="20" t="s">
        <v>14</v>
      </c>
      <c r="C601" s="22" t="s">
        <v>102</v>
      </c>
      <c r="D601" s="167"/>
      <c r="E601" s="167"/>
      <c r="F601" s="167"/>
      <c r="G601" s="169"/>
      <c r="H601" s="172"/>
      <c r="I601" s="164"/>
      <c r="J601" s="165"/>
    </row>
    <row r="602" spans="1:10" x14ac:dyDescent="0.3">
      <c r="A602" s="166"/>
      <c r="B602" s="20" t="s">
        <v>16</v>
      </c>
      <c r="C602" s="22" t="s">
        <v>160</v>
      </c>
      <c r="D602" s="167"/>
      <c r="E602" s="167"/>
      <c r="F602" s="167"/>
      <c r="G602" s="169"/>
      <c r="H602" s="172"/>
      <c r="I602" s="164"/>
      <c r="J602" s="165"/>
    </row>
    <row r="603" spans="1:10" x14ac:dyDescent="0.3">
      <c r="A603" s="166"/>
      <c r="B603" s="20" t="s">
        <v>18</v>
      </c>
      <c r="C603" s="22" t="s">
        <v>29</v>
      </c>
      <c r="D603" s="167"/>
      <c r="E603" s="167"/>
      <c r="F603" s="167"/>
      <c r="G603" s="169"/>
      <c r="H603" s="172"/>
      <c r="I603" s="164"/>
      <c r="J603" s="165"/>
    </row>
    <row r="604" spans="1:10" x14ac:dyDescent="0.3">
      <c r="A604" s="166"/>
      <c r="B604" s="20" t="s">
        <v>166</v>
      </c>
      <c r="C604" s="22" t="s">
        <v>167</v>
      </c>
      <c r="D604" s="167"/>
      <c r="E604" s="167"/>
      <c r="F604" s="167"/>
      <c r="G604" s="170"/>
      <c r="H604" s="173"/>
      <c r="I604" s="164"/>
      <c r="J604" s="165"/>
    </row>
    <row r="605" spans="1:10" x14ac:dyDescent="0.3">
      <c r="A605" s="166">
        <v>17</v>
      </c>
      <c r="B605" s="20" t="s">
        <v>123</v>
      </c>
      <c r="C605" s="22" t="s">
        <v>31</v>
      </c>
      <c r="D605" s="167">
        <v>144</v>
      </c>
      <c r="E605" s="167" t="s">
        <v>241</v>
      </c>
      <c r="F605" s="167"/>
      <c r="G605" s="168"/>
      <c r="H605" s="171">
        <f>D605*G605</f>
        <v>0</v>
      </c>
      <c r="I605" s="164"/>
      <c r="J605" s="165">
        <f>H605*1.08</f>
        <v>0</v>
      </c>
    </row>
    <row r="606" spans="1:10" x14ac:dyDescent="0.3">
      <c r="A606" s="166"/>
      <c r="B606" s="20" t="s">
        <v>12</v>
      </c>
      <c r="C606" s="22" t="s">
        <v>90</v>
      </c>
      <c r="D606" s="167"/>
      <c r="E606" s="167"/>
      <c r="F606" s="167"/>
      <c r="G606" s="169"/>
      <c r="H606" s="172"/>
      <c r="I606" s="164"/>
      <c r="J606" s="165"/>
    </row>
    <row r="607" spans="1:10" x14ac:dyDescent="0.3">
      <c r="A607" s="166"/>
      <c r="B607" s="20" t="s">
        <v>14</v>
      </c>
      <c r="C607" s="22" t="s">
        <v>27</v>
      </c>
      <c r="D607" s="167"/>
      <c r="E607" s="167"/>
      <c r="F607" s="167"/>
      <c r="G607" s="169"/>
      <c r="H607" s="172"/>
      <c r="I607" s="164"/>
      <c r="J607" s="165"/>
    </row>
    <row r="608" spans="1:10" x14ac:dyDescent="0.3">
      <c r="A608" s="166"/>
      <c r="B608" s="20" t="s">
        <v>16</v>
      </c>
      <c r="C608" s="22" t="s">
        <v>165</v>
      </c>
      <c r="D608" s="167"/>
      <c r="E608" s="167"/>
      <c r="F608" s="167"/>
      <c r="G608" s="169"/>
      <c r="H608" s="172"/>
      <c r="I608" s="164"/>
      <c r="J608" s="165"/>
    </row>
    <row r="609" spans="1:10" x14ac:dyDescent="0.3">
      <c r="A609" s="166"/>
      <c r="B609" s="20" t="s">
        <v>18</v>
      </c>
      <c r="C609" s="22" t="s">
        <v>29</v>
      </c>
      <c r="D609" s="167"/>
      <c r="E609" s="167"/>
      <c r="F609" s="167"/>
      <c r="G609" s="170"/>
      <c r="H609" s="173"/>
      <c r="I609" s="180"/>
      <c r="J609" s="165"/>
    </row>
    <row r="610" spans="1:10" x14ac:dyDescent="0.3">
      <c r="A610" s="1"/>
      <c r="B610" s="2"/>
      <c r="C610" s="12"/>
      <c r="D610" s="2"/>
      <c r="E610" s="2"/>
      <c r="F610" s="2"/>
      <c r="G610" s="26"/>
      <c r="H610" s="50">
        <f>SUM(H524:H609)</f>
        <v>0</v>
      </c>
      <c r="I610" s="51"/>
      <c r="J610" s="52">
        <f>SUM(J524:J609)</f>
        <v>0</v>
      </c>
    </row>
    <row r="611" spans="1:10" x14ac:dyDescent="0.3">
      <c r="A611" s="1"/>
      <c r="B611" s="2"/>
      <c r="C611" s="12"/>
      <c r="D611" s="2"/>
      <c r="E611" s="2"/>
      <c r="F611" s="2"/>
      <c r="G611" s="26"/>
      <c r="H611" s="9"/>
      <c r="I611" s="10"/>
      <c r="J611" s="9"/>
    </row>
    <row r="612" spans="1:10" x14ac:dyDescent="0.3">
      <c r="A612" s="41" t="s">
        <v>242</v>
      </c>
      <c r="B612" s="42"/>
      <c r="C612" s="43"/>
      <c r="D612" s="43"/>
      <c r="E612" s="43"/>
      <c r="F612" s="44"/>
      <c r="G612" s="45"/>
      <c r="H612" s="53"/>
      <c r="I612" s="39"/>
      <c r="J612" s="40"/>
    </row>
    <row r="613" spans="1:10" x14ac:dyDescent="0.3">
      <c r="A613" s="7"/>
      <c r="B613" s="2"/>
      <c r="C613" s="12"/>
      <c r="D613" s="2"/>
      <c r="E613" s="2"/>
      <c r="F613" s="2"/>
      <c r="G613" s="2"/>
      <c r="H613" s="2"/>
      <c r="I613" s="2"/>
      <c r="J613" s="2"/>
    </row>
    <row r="614" spans="1:10" x14ac:dyDescent="0.3">
      <c r="A614" s="1"/>
      <c r="B614" s="2"/>
      <c r="C614" s="12"/>
      <c r="D614" s="2"/>
      <c r="E614" s="2"/>
      <c r="F614" s="2"/>
      <c r="G614" s="26"/>
      <c r="H614" s="9"/>
      <c r="I614" s="10"/>
      <c r="J614" s="9"/>
    </row>
    <row r="615" spans="1:10" x14ac:dyDescent="0.3">
      <c r="A615" s="17"/>
      <c r="B615" s="18" t="s">
        <v>187</v>
      </c>
      <c r="C615" s="17"/>
      <c r="D615" s="17"/>
      <c r="E615" s="17"/>
      <c r="F615" s="19"/>
      <c r="G615" s="17"/>
      <c r="H615" s="17"/>
      <c r="I615" s="17"/>
      <c r="J615" s="17"/>
    </row>
    <row r="616" spans="1:10" ht="30.6" x14ac:dyDescent="0.3">
      <c r="A616" s="158" t="s">
        <v>1</v>
      </c>
      <c r="B616" s="181" t="s">
        <v>2</v>
      </c>
      <c r="C616" s="181"/>
      <c r="D616" s="159" t="s">
        <v>3</v>
      </c>
      <c r="E616" s="159" t="s">
        <v>4</v>
      </c>
      <c r="F616" s="159" t="s">
        <v>5</v>
      </c>
      <c r="G616" s="160" t="s">
        <v>6</v>
      </c>
      <c r="H616" s="159" t="s">
        <v>7</v>
      </c>
      <c r="I616" s="159" t="s">
        <v>8</v>
      </c>
      <c r="J616" s="159" t="s">
        <v>9</v>
      </c>
    </row>
    <row r="617" spans="1:10" ht="56.25" customHeight="1" x14ac:dyDescent="0.3">
      <c r="A617" s="182" t="s">
        <v>243</v>
      </c>
      <c r="B617" s="182"/>
      <c r="C617" s="182"/>
      <c r="D617" s="182"/>
      <c r="E617" s="182"/>
      <c r="F617" s="182"/>
      <c r="G617" s="182"/>
      <c r="H617" s="182"/>
      <c r="I617" s="182"/>
      <c r="J617" s="54"/>
    </row>
    <row r="618" spans="1:10" x14ac:dyDescent="0.3">
      <c r="A618" s="166">
        <v>1</v>
      </c>
      <c r="B618" s="20" t="s">
        <v>123</v>
      </c>
      <c r="C618" s="22" t="s">
        <v>96</v>
      </c>
      <c r="D618" s="167">
        <v>24</v>
      </c>
      <c r="E618" s="167">
        <v>8500</v>
      </c>
      <c r="F618" s="167"/>
      <c r="G618" s="168"/>
      <c r="H618" s="171">
        <f>D618*G618</f>
        <v>0</v>
      </c>
      <c r="I618" s="164"/>
      <c r="J618" s="165">
        <f>H618*1.08</f>
        <v>0</v>
      </c>
    </row>
    <row r="619" spans="1:10" x14ac:dyDescent="0.3">
      <c r="A619" s="166"/>
      <c r="B619" s="20" t="s">
        <v>12</v>
      </c>
      <c r="C619" s="22" t="s">
        <v>13</v>
      </c>
      <c r="D619" s="167"/>
      <c r="E619" s="167"/>
      <c r="F619" s="167"/>
      <c r="G619" s="169"/>
      <c r="H619" s="172"/>
      <c r="I619" s="164"/>
      <c r="J619" s="165"/>
    </row>
    <row r="620" spans="1:10" x14ac:dyDescent="0.3">
      <c r="A620" s="166"/>
      <c r="B620" s="20" t="s">
        <v>14</v>
      </c>
      <c r="C620" s="22" t="s">
        <v>102</v>
      </c>
      <c r="D620" s="167"/>
      <c r="E620" s="167"/>
      <c r="F620" s="167"/>
      <c r="G620" s="169"/>
      <c r="H620" s="172"/>
      <c r="I620" s="164"/>
      <c r="J620" s="165"/>
    </row>
    <row r="621" spans="1:10" ht="20.399999999999999" x14ac:dyDescent="0.3">
      <c r="A621" s="166"/>
      <c r="B621" s="20" t="s">
        <v>16</v>
      </c>
      <c r="C621" s="25" t="s">
        <v>168</v>
      </c>
      <c r="D621" s="167"/>
      <c r="E621" s="167"/>
      <c r="F621" s="167"/>
      <c r="G621" s="169"/>
      <c r="H621" s="172"/>
      <c r="I621" s="164"/>
      <c r="J621" s="165"/>
    </row>
    <row r="622" spans="1:10" x14ac:dyDescent="0.3">
      <c r="A622" s="166"/>
      <c r="B622" s="20" t="s">
        <v>18</v>
      </c>
      <c r="C622" s="22" t="s">
        <v>125</v>
      </c>
      <c r="D622" s="167"/>
      <c r="E622" s="167"/>
      <c r="F622" s="167"/>
      <c r="G622" s="170"/>
      <c r="H622" s="173"/>
      <c r="I622" s="164"/>
      <c r="J622" s="165"/>
    </row>
    <row r="623" spans="1:10" x14ac:dyDescent="0.3">
      <c r="A623" s="166">
        <v>2</v>
      </c>
      <c r="B623" s="20" t="s">
        <v>123</v>
      </c>
      <c r="C623" s="22" t="s">
        <v>20</v>
      </c>
      <c r="D623" s="167">
        <v>40</v>
      </c>
      <c r="E623" s="167" t="s">
        <v>244</v>
      </c>
      <c r="F623" s="167" t="s">
        <v>261</v>
      </c>
      <c r="G623" s="168"/>
      <c r="H623" s="171">
        <f>D623*G623</f>
        <v>0</v>
      </c>
      <c r="I623" s="164"/>
      <c r="J623" s="165">
        <f>H623*1.08</f>
        <v>0</v>
      </c>
    </row>
    <row r="624" spans="1:10" x14ac:dyDescent="0.3">
      <c r="A624" s="166"/>
      <c r="B624" s="20" t="s">
        <v>12</v>
      </c>
      <c r="C624" s="22" t="s">
        <v>158</v>
      </c>
      <c r="D624" s="167"/>
      <c r="E624" s="167"/>
      <c r="F624" s="167"/>
      <c r="G624" s="169"/>
      <c r="H624" s="172"/>
      <c r="I624" s="164"/>
      <c r="J624" s="165"/>
    </row>
    <row r="625" spans="1:10" x14ac:dyDescent="0.3">
      <c r="A625" s="166"/>
      <c r="B625" s="20" t="s">
        <v>14</v>
      </c>
      <c r="C625" s="22" t="s">
        <v>102</v>
      </c>
      <c r="D625" s="167"/>
      <c r="E625" s="167"/>
      <c r="F625" s="167"/>
      <c r="G625" s="169"/>
      <c r="H625" s="172"/>
      <c r="I625" s="164"/>
      <c r="J625" s="165"/>
    </row>
    <row r="626" spans="1:10" x14ac:dyDescent="0.3">
      <c r="A626" s="166"/>
      <c r="B626" s="20" t="s">
        <v>16</v>
      </c>
      <c r="C626" s="23" t="s">
        <v>169</v>
      </c>
      <c r="D626" s="167"/>
      <c r="E626" s="167"/>
      <c r="F626" s="167"/>
      <c r="G626" s="169"/>
      <c r="H626" s="172"/>
      <c r="I626" s="164"/>
      <c r="J626" s="165"/>
    </row>
    <row r="627" spans="1:10" x14ac:dyDescent="0.3">
      <c r="A627" s="166"/>
      <c r="B627" s="20" t="s">
        <v>18</v>
      </c>
      <c r="C627" s="22" t="s">
        <v>44</v>
      </c>
      <c r="D627" s="167"/>
      <c r="E627" s="167"/>
      <c r="F627" s="167"/>
      <c r="G627" s="170"/>
      <c r="H627" s="173"/>
      <c r="I627" s="164"/>
      <c r="J627" s="165"/>
    </row>
    <row r="628" spans="1:10" x14ac:dyDescent="0.3">
      <c r="A628" s="166">
        <v>3</v>
      </c>
      <c r="B628" s="20" t="s">
        <v>123</v>
      </c>
      <c r="C628" s="22" t="s">
        <v>25</v>
      </c>
      <c r="D628" s="167">
        <v>120</v>
      </c>
      <c r="E628" s="167" t="s">
        <v>245</v>
      </c>
      <c r="F628" s="167"/>
      <c r="G628" s="168"/>
      <c r="H628" s="171">
        <f>D628*G628</f>
        <v>0</v>
      </c>
      <c r="I628" s="164"/>
      <c r="J628" s="165">
        <f>H628*1.08</f>
        <v>0</v>
      </c>
    </row>
    <row r="629" spans="1:10" x14ac:dyDescent="0.3">
      <c r="A629" s="166"/>
      <c r="B629" s="20" t="s">
        <v>12</v>
      </c>
      <c r="C629" s="22" t="s">
        <v>158</v>
      </c>
      <c r="D629" s="167"/>
      <c r="E629" s="167"/>
      <c r="F629" s="167"/>
      <c r="G629" s="169"/>
      <c r="H629" s="172"/>
      <c r="I629" s="164"/>
      <c r="J629" s="165"/>
    </row>
    <row r="630" spans="1:10" x14ac:dyDescent="0.3">
      <c r="A630" s="166"/>
      <c r="B630" s="20" t="s">
        <v>14</v>
      </c>
      <c r="C630" s="22" t="s">
        <v>102</v>
      </c>
      <c r="D630" s="167"/>
      <c r="E630" s="167"/>
      <c r="F630" s="167"/>
      <c r="G630" s="169"/>
      <c r="H630" s="172"/>
      <c r="I630" s="164"/>
      <c r="J630" s="165"/>
    </row>
    <row r="631" spans="1:10" x14ac:dyDescent="0.3">
      <c r="A631" s="166"/>
      <c r="B631" s="20" t="s">
        <v>16</v>
      </c>
      <c r="C631" s="23" t="s">
        <v>169</v>
      </c>
      <c r="D631" s="167"/>
      <c r="E631" s="167"/>
      <c r="F631" s="167"/>
      <c r="G631" s="169"/>
      <c r="H631" s="172"/>
      <c r="I631" s="164"/>
      <c r="J631" s="165"/>
    </row>
    <row r="632" spans="1:10" x14ac:dyDescent="0.3">
      <c r="A632" s="166"/>
      <c r="B632" s="20" t="s">
        <v>18</v>
      </c>
      <c r="C632" s="22" t="s">
        <v>44</v>
      </c>
      <c r="D632" s="167"/>
      <c r="E632" s="167"/>
      <c r="F632" s="167"/>
      <c r="G632" s="170"/>
      <c r="H632" s="173"/>
      <c r="I632" s="164"/>
      <c r="J632" s="165"/>
    </row>
    <row r="633" spans="1:10" x14ac:dyDescent="0.3">
      <c r="A633" s="166">
        <v>4</v>
      </c>
      <c r="B633" s="20" t="s">
        <v>123</v>
      </c>
      <c r="C633" s="22" t="s">
        <v>25</v>
      </c>
      <c r="D633" s="167">
        <v>120</v>
      </c>
      <c r="E633" s="167" t="s">
        <v>246</v>
      </c>
      <c r="F633" s="167"/>
      <c r="G633" s="168"/>
      <c r="H633" s="171">
        <f>D633*G633</f>
        <v>0</v>
      </c>
      <c r="I633" s="164"/>
      <c r="J633" s="165">
        <f>H633*1.08</f>
        <v>0</v>
      </c>
    </row>
    <row r="634" spans="1:10" x14ac:dyDescent="0.3">
      <c r="A634" s="166"/>
      <c r="B634" s="20" t="s">
        <v>12</v>
      </c>
      <c r="C634" s="22" t="s">
        <v>170</v>
      </c>
      <c r="D634" s="167"/>
      <c r="E634" s="167"/>
      <c r="F634" s="167"/>
      <c r="G634" s="169"/>
      <c r="H634" s="172"/>
      <c r="I634" s="164"/>
      <c r="J634" s="165"/>
    </row>
    <row r="635" spans="1:10" x14ac:dyDescent="0.3">
      <c r="A635" s="166"/>
      <c r="B635" s="20" t="s">
        <v>14</v>
      </c>
      <c r="C635" s="22" t="s">
        <v>102</v>
      </c>
      <c r="D635" s="167"/>
      <c r="E635" s="167"/>
      <c r="F635" s="167"/>
      <c r="G635" s="169"/>
      <c r="H635" s="172"/>
      <c r="I635" s="164"/>
      <c r="J635" s="165"/>
    </row>
    <row r="636" spans="1:10" x14ac:dyDescent="0.3">
      <c r="A636" s="166"/>
      <c r="B636" s="20" t="s">
        <v>16</v>
      </c>
      <c r="C636" s="23" t="s">
        <v>171</v>
      </c>
      <c r="D636" s="167"/>
      <c r="E636" s="167"/>
      <c r="F636" s="167"/>
      <c r="G636" s="169"/>
      <c r="H636" s="172"/>
      <c r="I636" s="164"/>
      <c r="J636" s="165"/>
    </row>
    <row r="637" spans="1:10" x14ac:dyDescent="0.3">
      <c r="A637" s="166"/>
      <c r="B637" s="20" t="s">
        <v>18</v>
      </c>
      <c r="C637" s="22" t="s">
        <v>172</v>
      </c>
      <c r="D637" s="167"/>
      <c r="E637" s="167"/>
      <c r="F637" s="167"/>
      <c r="G637" s="170"/>
      <c r="H637" s="173"/>
      <c r="I637" s="164"/>
      <c r="J637" s="165"/>
    </row>
    <row r="638" spans="1:10" x14ac:dyDescent="0.3">
      <c r="A638" s="166">
        <v>5</v>
      </c>
      <c r="B638" s="20" t="s">
        <v>123</v>
      </c>
      <c r="C638" s="22" t="s">
        <v>25</v>
      </c>
      <c r="D638" s="167">
        <v>100</v>
      </c>
      <c r="E638" s="167" t="s">
        <v>247</v>
      </c>
      <c r="F638" s="167"/>
      <c r="G638" s="168"/>
      <c r="H638" s="171">
        <f>D638*G638</f>
        <v>0</v>
      </c>
      <c r="I638" s="164"/>
      <c r="J638" s="165">
        <f>H638*1.08</f>
        <v>0</v>
      </c>
    </row>
    <row r="639" spans="1:10" x14ac:dyDescent="0.3">
      <c r="A639" s="166"/>
      <c r="B639" s="20" t="s">
        <v>12</v>
      </c>
      <c r="C639" s="22" t="s">
        <v>158</v>
      </c>
      <c r="D639" s="167"/>
      <c r="E639" s="167"/>
      <c r="F639" s="167"/>
      <c r="G639" s="169"/>
      <c r="H639" s="172"/>
      <c r="I639" s="164"/>
      <c r="J639" s="165"/>
    </row>
    <row r="640" spans="1:10" x14ac:dyDescent="0.3">
      <c r="A640" s="166"/>
      <c r="B640" s="20" t="s">
        <v>14</v>
      </c>
      <c r="C640" s="22" t="s">
        <v>102</v>
      </c>
      <c r="D640" s="167"/>
      <c r="E640" s="167"/>
      <c r="F640" s="167"/>
      <c r="G640" s="169"/>
      <c r="H640" s="172"/>
      <c r="I640" s="164"/>
      <c r="J640" s="165"/>
    </row>
    <row r="641" spans="1:10" x14ac:dyDescent="0.3">
      <c r="A641" s="166"/>
      <c r="B641" s="20" t="s">
        <v>16</v>
      </c>
      <c r="C641" s="23" t="s">
        <v>173</v>
      </c>
      <c r="D641" s="167"/>
      <c r="E641" s="167"/>
      <c r="F641" s="167"/>
      <c r="G641" s="169"/>
      <c r="H641" s="172"/>
      <c r="I641" s="164"/>
      <c r="J641" s="165"/>
    </row>
    <row r="642" spans="1:10" x14ac:dyDescent="0.3">
      <c r="A642" s="166"/>
      <c r="B642" s="20" t="s">
        <v>18</v>
      </c>
      <c r="C642" s="22" t="s">
        <v>172</v>
      </c>
      <c r="D642" s="167"/>
      <c r="E642" s="167"/>
      <c r="F642" s="167"/>
      <c r="G642" s="170"/>
      <c r="H642" s="173"/>
      <c r="I642" s="164"/>
      <c r="J642" s="165"/>
    </row>
    <row r="643" spans="1:10" x14ac:dyDescent="0.3">
      <c r="A643" s="166">
        <v>6</v>
      </c>
      <c r="B643" s="20" t="s">
        <v>123</v>
      </c>
      <c r="C643" s="22" t="s">
        <v>30</v>
      </c>
      <c r="D643" s="167">
        <v>500</v>
      </c>
      <c r="E643" s="167" t="s">
        <v>248</v>
      </c>
      <c r="F643" s="167"/>
      <c r="G643" s="168"/>
      <c r="H643" s="171">
        <f>D643*G643</f>
        <v>0</v>
      </c>
      <c r="I643" s="164"/>
      <c r="J643" s="165">
        <f>H643*1.08</f>
        <v>0</v>
      </c>
    </row>
    <row r="644" spans="1:10" x14ac:dyDescent="0.3">
      <c r="A644" s="166"/>
      <c r="B644" s="20" t="s">
        <v>12</v>
      </c>
      <c r="C644" s="22" t="s">
        <v>158</v>
      </c>
      <c r="D644" s="167"/>
      <c r="E644" s="167"/>
      <c r="F644" s="167"/>
      <c r="G644" s="169"/>
      <c r="H644" s="172"/>
      <c r="I644" s="164"/>
      <c r="J644" s="165"/>
    </row>
    <row r="645" spans="1:10" x14ac:dyDescent="0.3">
      <c r="A645" s="166"/>
      <c r="B645" s="20" t="s">
        <v>14</v>
      </c>
      <c r="C645" s="22" t="s">
        <v>102</v>
      </c>
      <c r="D645" s="167"/>
      <c r="E645" s="167"/>
      <c r="F645" s="167"/>
      <c r="G645" s="169"/>
      <c r="H645" s="172"/>
      <c r="I645" s="164"/>
      <c r="J645" s="165"/>
    </row>
    <row r="646" spans="1:10" x14ac:dyDescent="0.3">
      <c r="A646" s="166"/>
      <c r="B646" s="20" t="s">
        <v>16</v>
      </c>
      <c r="C646" s="23" t="s">
        <v>174</v>
      </c>
      <c r="D646" s="167"/>
      <c r="E646" s="167"/>
      <c r="F646" s="167"/>
      <c r="G646" s="169"/>
      <c r="H646" s="172"/>
      <c r="I646" s="164"/>
      <c r="J646" s="165"/>
    </row>
    <row r="647" spans="1:10" x14ac:dyDescent="0.3">
      <c r="A647" s="166"/>
      <c r="B647" s="20" t="s">
        <v>18</v>
      </c>
      <c r="C647" s="22" t="s">
        <v>44</v>
      </c>
      <c r="D647" s="167"/>
      <c r="E647" s="167"/>
      <c r="F647" s="167"/>
      <c r="G647" s="170"/>
      <c r="H647" s="173"/>
      <c r="I647" s="164"/>
      <c r="J647" s="165"/>
    </row>
    <row r="648" spans="1:10" x14ac:dyDescent="0.3">
      <c r="A648" s="166">
        <v>7</v>
      </c>
      <c r="B648" s="20" t="s">
        <v>123</v>
      </c>
      <c r="C648" s="22" t="s">
        <v>30</v>
      </c>
      <c r="D648" s="167">
        <v>460</v>
      </c>
      <c r="E648" s="167" t="s">
        <v>249</v>
      </c>
      <c r="F648" s="167"/>
      <c r="G648" s="168"/>
      <c r="H648" s="171">
        <f>D648*G648</f>
        <v>0</v>
      </c>
      <c r="I648" s="164"/>
      <c r="J648" s="165">
        <f>H648*1.08</f>
        <v>0</v>
      </c>
    </row>
    <row r="649" spans="1:10" x14ac:dyDescent="0.3">
      <c r="A649" s="166"/>
      <c r="B649" s="20" t="s">
        <v>12</v>
      </c>
      <c r="C649" s="22" t="s">
        <v>158</v>
      </c>
      <c r="D649" s="167"/>
      <c r="E649" s="167"/>
      <c r="F649" s="167"/>
      <c r="G649" s="169"/>
      <c r="H649" s="172"/>
      <c r="I649" s="164"/>
      <c r="J649" s="165"/>
    </row>
    <row r="650" spans="1:10" x14ac:dyDescent="0.3">
      <c r="A650" s="166"/>
      <c r="B650" s="20" t="s">
        <v>14</v>
      </c>
      <c r="C650" s="22" t="s">
        <v>102</v>
      </c>
      <c r="D650" s="167"/>
      <c r="E650" s="167"/>
      <c r="F650" s="167"/>
      <c r="G650" s="169"/>
      <c r="H650" s="172"/>
      <c r="I650" s="164"/>
      <c r="J650" s="165"/>
    </row>
    <row r="651" spans="1:10" x14ac:dyDescent="0.3">
      <c r="A651" s="166"/>
      <c r="B651" s="20" t="s">
        <v>16</v>
      </c>
      <c r="C651" s="23" t="s">
        <v>173</v>
      </c>
      <c r="D651" s="167"/>
      <c r="E651" s="167"/>
      <c r="F651" s="167"/>
      <c r="G651" s="169"/>
      <c r="H651" s="172"/>
      <c r="I651" s="164"/>
      <c r="J651" s="165"/>
    </row>
    <row r="652" spans="1:10" x14ac:dyDescent="0.3">
      <c r="A652" s="166"/>
      <c r="B652" s="20" t="s">
        <v>18</v>
      </c>
      <c r="C652" s="22" t="s">
        <v>44</v>
      </c>
      <c r="D652" s="167"/>
      <c r="E652" s="167"/>
      <c r="F652" s="167"/>
      <c r="G652" s="170"/>
      <c r="H652" s="173"/>
      <c r="I652" s="164"/>
      <c r="J652" s="165"/>
    </row>
    <row r="653" spans="1:10" x14ac:dyDescent="0.3">
      <c r="A653" s="166">
        <v>8</v>
      </c>
      <c r="B653" s="20" t="s">
        <v>123</v>
      </c>
      <c r="C653" s="22" t="s">
        <v>30</v>
      </c>
      <c r="D653" s="167">
        <v>550</v>
      </c>
      <c r="E653" s="167" t="s">
        <v>250</v>
      </c>
      <c r="F653" s="167"/>
      <c r="G653" s="168"/>
      <c r="H653" s="171">
        <f>D653*G653</f>
        <v>0</v>
      </c>
      <c r="I653" s="164"/>
      <c r="J653" s="165">
        <f>H653*1.08</f>
        <v>0</v>
      </c>
    </row>
    <row r="654" spans="1:10" x14ac:dyDescent="0.3">
      <c r="A654" s="166"/>
      <c r="B654" s="20" t="s">
        <v>12</v>
      </c>
      <c r="C654" s="22" t="s">
        <v>170</v>
      </c>
      <c r="D654" s="167"/>
      <c r="E654" s="167"/>
      <c r="F654" s="167"/>
      <c r="G654" s="169"/>
      <c r="H654" s="172"/>
      <c r="I654" s="164"/>
      <c r="J654" s="165"/>
    </row>
    <row r="655" spans="1:10" x14ac:dyDescent="0.3">
      <c r="A655" s="166"/>
      <c r="B655" s="20" t="s">
        <v>14</v>
      </c>
      <c r="C655" s="22" t="s">
        <v>102</v>
      </c>
      <c r="D655" s="167"/>
      <c r="E655" s="167"/>
      <c r="F655" s="167"/>
      <c r="G655" s="169"/>
      <c r="H655" s="172"/>
      <c r="I655" s="164"/>
      <c r="J655" s="165"/>
    </row>
    <row r="656" spans="1:10" x14ac:dyDescent="0.3">
      <c r="A656" s="166"/>
      <c r="B656" s="20" t="s">
        <v>16</v>
      </c>
      <c r="C656" s="23" t="s">
        <v>175</v>
      </c>
      <c r="D656" s="167"/>
      <c r="E656" s="167"/>
      <c r="F656" s="167"/>
      <c r="G656" s="169"/>
      <c r="H656" s="172"/>
      <c r="I656" s="164"/>
      <c r="J656" s="165"/>
    </row>
    <row r="657" spans="1:10" x14ac:dyDescent="0.3">
      <c r="A657" s="166"/>
      <c r="B657" s="20" t="s">
        <v>18</v>
      </c>
      <c r="C657" s="22" t="s">
        <v>172</v>
      </c>
      <c r="D657" s="167"/>
      <c r="E657" s="167"/>
      <c r="F657" s="167"/>
      <c r="G657" s="170"/>
      <c r="H657" s="173"/>
      <c r="I657" s="164"/>
      <c r="J657" s="165"/>
    </row>
    <row r="658" spans="1:10" x14ac:dyDescent="0.3">
      <c r="A658" s="166">
        <v>9</v>
      </c>
      <c r="B658" s="20" t="s">
        <v>123</v>
      </c>
      <c r="C658" s="22" t="s">
        <v>35</v>
      </c>
      <c r="D658" s="167">
        <v>1700</v>
      </c>
      <c r="E658" s="167" t="s">
        <v>251</v>
      </c>
      <c r="F658" s="167"/>
      <c r="G658" s="168"/>
      <c r="H658" s="171">
        <f>D658*G658</f>
        <v>0</v>
      </c>
      <c r="I658" s="164"/>
      <c r="J658" s="165">
        <f>H658*1.08</f>
        <v>0</v>
      </c>
    </row>
    <row r="659" spans="1:10" x14ac:dyDescent="0.3">
      <c r="A659" s="166"/>
      <c r="B659" s="20" t="s">
        <v>12</v>
      </c>
      <c r="C659" s="22" t="s">
        <v>26</v>
      </c>
      <c r="D659" s="167"/>
      <c r="E659" s="167"/>
      <c r="F659" s="167"/>
      <c r="G659" s="169"/>
      <c r="H659" s="172"/>
      <c r="I659" s="164"/>
      <c r="J659" s="165"/>
    </row>
    <row r="660" spans="1:10" x14ac:dyDescent="0.3">
      <c r="A660" s="166"/>
      <c r="B660" s="20" t="s">
        <v>14</v>
      </c>
      <c r="C660" s="22" t="s">
        <v>102</v>
      </c>
      <c r="D660" s="167"/>
      <c r="E660" s="167"/>
      <c r="F660" s="167"/>
      <c r="G660" s="169"/>
      <c r="H660" s="172"/>
      <c r="I660" s="164"/>
      <c r="J660" s="165"/>
    </row>
    <row r="661" spans="1:10" x14ac:dyDescent="0.3">
      <c r="A661" s="166"/>
      <c r="B661" s="20" t="s">
        <v>16</v>
      </c>
      <c r="C661" s="23" t="s">
        <v>176</v>
      </c>
      <c r="D661" s="167"/>
      <c r="E661" s="167"/>
      <c r="F661" s="167"/>
      <c r="G661" s="169"/>
      <c r="H661" s="172"/>
      <c r="I661" s="164"/>
      <c r="J661" s="165"/>
    </row>
    <row r="662" spans="1:10" x14ac:dyDescent="0.3">
      <c r="A662" s="166"/>
      <c r="B662" s="20" t="s">
        <v>18</v>
      </c>
      <c r="C662" s="22" t="s">
        <v>44</v>
      </c>
      <c r="D662" s="167"/>
      <c r="E662" s="167"/>
      <c r="F662" s="167"/>
      <c r="G662" s="170"/>
      <c r="H662" s="173"/>
      <c r="I662" s="164"/>
      <c r="J662" s="165"/>
    </row>
    <row r="663" spans="1:10" x14ac:dyDescent="0.3">
      <c r="A663" s="166">
        <v>10</v>
      </c>
      <c r="B663" s="20" t="s">
        <v>123</v>
      </c>
      <c r="C663" s="22" t="s">
        <v>35</v>
      </c>
      <c r="D663" s="167">
        <v>1530</v>
      </c>
      <c r="E663" s="167" t="s">
        <v>252</v>
      </c>
      <c r="F663" s="167"/>
      <c r="G663" s="168"/>
      <c r="H663" s="171">
        <f>D663*G663</f>
        <v>0</v>
      </c>
      <c r="I663" s="164"/>
      <c r="J663" s="165">
        <f>H663*1.08</f>
        <v>0</v>
      </c>
    </row>
    <row r="664" spans="1:10" x14ac:dyDescent="0.3">
      <c r="A664" s="166"/>
      <c r="B664" s="20" t="s">
        <v>12</v>
      </c>
      <c r="C664" s="22" t="s">
        <v>26</v>
      </c>
      <c r="D664" s="167"/>
      <c r="E664" s="167"/>
      <c r="F664" s="167"/>
      <c r="G664" s="169"/>
      <c r="H664" s="172"/>
      <c r="I664" s="164"/>
      <c r="J664" s="165"/>
    </row>
    <row r="665" spans="1:10" x14ac:dyDescent="0.3">
      <c r="A665" s="166"/>
      <c r="B665" s="20" t="s">
        <v>14</v>
      </c>
      <c r="C665" s="22" t="s">
        <v>102</v>
      </c>
      <c r="D665" s="167"/>
      <c r="E665" s="167"/>
      <c r="F665" s="167"/>
      <c r="G665" s="169"/>
      <c r="H665" s="172"/>
      <c r="I665" s="164"/>
      <c r="J665" s="165"/>
    </row>
    <row r="666" spans="1:10" x14ac:dyDescent="0.3">
      <c r="A666" s="166"/>
      <c r="B666" s="20" t="s">
        <v>16</v>
      </c>
      <c r="C666" s="23" t="s">
        <v>177</v>
      </c>
      <c r="D666" s="167"/>
      <c r="E666" s="167"/>
      <c r="F666" s="167"/>
      <c r="G666" s="169"/>
      <c r="H666" s="172"/>
      <c r="I666" s="164"/>
      <c r="J666" s="165"/>
    </row>
    <row r="667" spans="1:10" x14ac:dyDescent="0.3">
      <c r="A667" s="166"/>
      <c r="B667" s="20" t="s">
        <v>18</v>
      </c>
      <c r="C667" s="22" t="s">
        <v>172</v>
      </c>
      <c r="D667" s="167"/>
      <c r="E667" s="167"/>
      <c r="F667" s="167"/>
      <c r="G667" s="170"/>
      <c r="H667" s="173"/>
      <c r="I667" s="164"/>
      <c r="J667" s="165"/>
    </row>
    <row r="668" spans="1:10" x14ac:dyDescent="0.3">
      <c r="A668" s="166">
        <v>11</v>
      </c>
      <c r="B668" s="20" t="s">
        <v>123</v>
      </c>
      <c r="C668" s="22" t="s">
        <v>31</v>
      </c>
      <c r="D668" s="167">
        <v>890</v>
      </c>
      <c r="E668" s="167" t="s">
        <v>253</v>
      </c>
      <c r="F668" s="167"/>
      <c r="G668" s="168"/>
      <c r="H668" s="171">
        <f>D668*G668</f>
        <v>0</v>
      </c>
      <c r="I668" s="164"/>
      <c r="J668" s="165">
        <f>H668*1.08</f>
        <v>0</v>
      </c>
    </row>
    <row r="669" spans="1:10" x14ac:dyDescent="0.3">
      <c r="A669" s="166"/>
      <c r="B669" s="20" t="s">
        <v>12</v>
      </c>
      <c r="C669" s="22" t="s">
        <v>26</v>
      </c>
      <c r="D669" s="167"/>
      <c r="E669" s="167"/>
      <c r="F669" s="167"/>
      <c r="G669" s="169"/>
      <c r="H669" s="172"/>
      <c r="I669" s="164"/>
      <c r="J669" s="165"/>
    </row>
    <row r="670" spans="1:10" x14ac:dyDescent="0.3">
      <c r="A670" s="166"/>
      <c r="B670" s="20" t="s">
        <v>14</v>
      </c>
      <c r="C670" s="22" t="s">
        <v>102</v>
      </c>
      <c r="D670" s="167"/>
      <c r="E670" s="167"/>
      <c r="F670" s="167"/>
      <c r="G670" s="169"/>
      <c r="H670" s="172"/>
      <c r="I670" s="164"/>
      <c r="J670" s="165"/>
    </row>
    <row r="671" spans="1:10" x14ac:dyDescent="0.3">
      <c r="A671" s="166"/>
      <c r="B671" s="20" t="s">
        <v>16</v>
      </c>
      <c r="C671" s="23" t="s">
        <v>176</v>
      </c>
      <c r="D671" s="167"/>
      <c r="E671" s="167"/>
      <c r="F671" s="167"/>
      <c r="G671" s="169"/>
      <c r="H671" s="172"/>
      <c r="I671" s="164"/>
      <c r="J671" s="165"/>
    </row>
    <row r="672" spans="1:10" x14ac:dyDescent="0.3">
      <c r="A672" s="166"/>
      <c r="B672" s="20" t="s">
        <v>18</v>
      </c>
      <c r="C672" s="22" t="s">
        <v>44</v>
      </c>
      <c r="D672" s="167"/>
      <c r="E672" s="167"/>
      <c r="F672" s="167"/>
      <c r="G672" s="170"/>
      <c r="H672" s="173"/>
      <c r="I672" s="164"/>
      <c r="J672" s="165"/>
    </row>
    <row r="673" spans="1:10" x14ac:dyDescent="0.3">
      <c r="A673" s="166">
        <v>12</v>
      </c>
      <c r="B673" s="20" t="s">
        <v>123</v>
      </c>
      <c r="C673" s="22" t="s">
        <v>31</v>
      </c>
      <c r="D673" s="167">
        <v>930</v>
      </c>
      <c r="E673" s="167" t="s">
        <v>254</v>
      </c>
      <c r="F673" s="167"/>
      <c r="G673" s="168"/>
      <c r="H673" s="171">
        <f>D673*G673</f>
        <v>0</v>
      </c>
      <c r="I673" s="164"/>
      <c r="J673" s="165">
        <f>H673*1.08</f>
        <v>0</v>
      </c>
    </row>
    <row r="674" spans="1:10" x14ac:dyDescent="0.3">
      <c r="A674" s="166"/>
      <c r="B674" s="20" t="s">
        <v>12</v>
      </c>
      <c r="C674" s="22" t="s">
        <v>26</v>
      </c>
      <c r="D674" s="167"/>
      <c r="E674" s="167"/>
      <c r="F674" s="167"/>
      <c r="G674" s="169"/>
      <c r="H674" s="172"/>
      <c r="I674" s="164"/>
      <c r="J674" s="165"/>
    </row>
    <row r="675" spans="1:10" x14ac:dyDescent="0.3">
      <c r="A675" s="166"/>
      <c r="B675" s="20" t="s">
        <v>14</v>
      </c>
      <c r="C675" s="22" t="s">
        <v>102</v>
      </c>
      <c r="D675" s="167"/>
      <c r="E675" s="167"/>
      <c r="F675" s="167"/>
      <c r="G675" s="169"/>
      <c r="H675" s="172"/>
      <c r="I675" s="164"/>
      <c r="J675" s="165"/>
    </row>
    <row r="676" spans="1:10" x14ac:dyDescent="0.3">
      <c r="A676" s="166"/>
      <c r="B676" s="20" t="s">
        <v>16</v>
      </c>
      <c r="C676" s="23" t="s">
        <v>177</v>
      </c>
      <c r="D676" s="167"/>
      <c r="E676" s="167"/>
      <c r="F676" s="167"/>
      <c r="G676" s="169"/>
      <c r="H676" s="172"/>
      <c r="I676" s="164"/>
      <c r="J676" s="165"/>
    </row>
    <row r="677" spans="1:10" x14ac:dyDescent="0.3">
      <c r="A677" s="166"/>
      <c r="B677" s="20" t="s">
        <v>18</v>
      </c>
      <c r="C677" s="22" t="s">
        <v>172</v>
      </c>
      <c r="D677" s="167"/>
      <c r="E677" s="167"/>
      <c r="F677" s="167"/>
      <c r="G677" s="170"/>
      <c r="H677" s="173"/>
      <c r="I677" s="164"/>
      <c r="J677" s="165"/>
    </row>
    <row r="678" spans="1:10" x14ac:dyDescent="0.3">
      <c r="A678" s="166">
        <v>13</v>
      </c>
      <c r="B678" s="20" t="s">
        <v>123</v>
      </c>
      <c r="C678" s="22" t="s">
        <v>31</v>
      </c>
      <c r="D678" s="167">
        <v>350</v>
      </c>
      <c r="E678" s="167" t="s">
        <v>255</v>
      </c>
      <c r="F678" s="167"/>
      <c r="G678" s="168"/>
      <c r="H678" s="171">
        <f>D678*G678</f>
        <v>0</v>
      </c>
      <c r="I678" s="164"/>
      <c r="J678" s="165">
        <f>H678*1.08</f>
        <v>0</v>
      </c>
    </row>
    <row r="679" spans="1:10" x14ac:dyDescent="0.3">
      <c r="A679" s="166"/>
      <c r="B679" s="20" t="s">
        <v>12</v>
      </c>
      <c r="C679" s="22" t="s">
        <v>26</v>
      </c>
      <c r="D679" s="167"/>
      <c r="E679" s="167"/>
      <c r="F679" s="167"/>
      <c r="G679" s="169"/>
      <c r="H679" s="172"/>
      <c r="I679" s="164"/>
      <c r="J679" s="165"/>
    </row>
    <row r="680" spans="1:10" x14ac:dyDescent="0.3">
      <c r="A680" s="166"/>
      <c r="B680" s="20" t="s">
        <v>14</v>
      </c>
      <c r="C680" s="22" t="s">
        <v>102</v>
      </c>
      <c r="D680" s="167"/>
      <c r="E680" s="167"/>
      <c r="F680" s="167"/>
      <c r="G680" s="169"/>
      <c r="H680" s="172"/>
      <c r="I680" s="164"/>
      <c r="J680" s="165"/>
    </row>
    <row r="681" spans="1:10" x14ac:dyDescent="0.3">
      <c r="A681" s="166"/>
      <c r="B681" s="20" t="s">
        <v>16</v>
      </c>
      <c r="C681" s="23" t="s">
        <v>178</v>
      </c>
      <c r="D681" s="167"/>
      <c r="E681" s="167"/>
      <c r="F681" s="167"/>
      <c r="G681" s="169"/>
      <c r="H681" s="172"/>
      <c r="I681" s="164"/>
      <c r="J681" s="165"/>
    </row>
    <row r="682" spans="1:10" x14ac:dyDescent="0.3">
      <c r="A682" s="166"/>
      <c r="B682" s="20" t="s">
        <v>18</v>
      </c>
      <c r="C682" s="22" t="s">
        <v>44</v>
      </c>
      <c r="D682" s="167"/>
      <c r="E682" s="167"/>
      <c r="F682" s="167"/>
      <c r="G682" s="170"/>
      <c r="H682" s="173"/>
      <c r="I682" s="164"/>
      <c r="J682" s="165"/>
    </row>
    <row r="683" spans="1:10" x14ac:dyDescent="0.3">
      <c r="A683" s="166">
        <v>14</v>
      </c>
      <c r="B683" s="20" t="s">
        <v>123</v>
      </c>
      <c r="C683" s="22" t="s">
        <v>31</v>
      </c>
      <c r="D683" s="167">
        <v>720</v>
      </c>
      <c r="E683" s="167">
        <v>87506</v>
      </c>
      <c r="F683" s="167"/>
      <c r="G683" s="168"/>
      <c r="H683" s="171">
        <f>D683*G683</f>
        <v>0</v>
      </c>
      <c r="I683" s="164"/>
      <c r="J683" s="165">
        <f>H683*1.08</f>
        <v>0</v>
      </c>
    </row>
    <row r="684" spans="1:10" x14ac:dyDescent="0.3">
      <c r="A684" s="166"/>
      <c r="B684" s="20" t="s">
        <v>12</v>
      </c>
      <c r="C684" s="22" t="s">
        <v>131</v>
      </c>
      <c r="D684" s="167"/>
      <c r="E684" s="167"/>
      <c r="F684" s="167"/>
      <c r="G684" s="169"/>
      <c r="H684" s="172"/>
      <c r="I684" s="164"/>
      <c r="J684" s="165"/>
    </row>
    <row r="685" spans="1:10" x14ac:dyDescent="0.3">
      <c r="A685" s="166"/>
      <c r="B685" s="20" t="s">
        <v>14</v>
      </c>
      <c r="C685" s="22" t="s">
        <v>102</v>
      </c>
      <c r="D685" s="167"/>
      <c r="E685" s="167"/>
      <c r="F685" s="167"/>
      <c r="G685" s="169"/>
      <c r="H685" s="172"/>
      <c r="I685" s="164"/>
      <c r="J685" s="165"/>
    </row>
    <row r="686" spans="1:10" x14ac:dyDescent="0.3">
      <c r="A686" s="166"/>
      <c r="B686" s="20" t="s">
        <v>16</v>
      </c>
      <c r="C686" s="23" t="s">
        <v>138</v>
      </c>
      <c r="D686" s="167"/>
      <c r="E686" s="167"/>
      <c r="F686" s="167"/>
      <c r="G686" s="169"/>
      <c r="H686" s="172"/>
      <c r="I686" s="164"/>
      <c r="J686" s="165"/>
    </row>
    <row r="687" spans="1:10" x14ac:dyDescent="0.3">
      <c r="A687" s="166"/>
      <c r="B687" s="20" t="s">
        <v>18</v>
      </c>
      <c r="C687" s="22" t="s">
        <v>44</v>
      </c>
      <c r="D687" s="167"/>
      <c r="E687" s="167"/>
      <c r="F687" s="167"/>
      <c r="G687" s="170"/>
      <c r="H687" s="173"/>
      <c r="I687" s="164"/>
      <c r="J687" s="165"/>
    </row>
    <row r="688" spans="1:10" x14ac:dyDescent="0.3">
      <c r="A688" s="166">
        <v>15</v>
      </c>
      <c r="B688" s="20" t="s">
        <v>123</v>
      </c>
      <c r="C688" s="22" t="s">
        <v>31</v>
      </c>
      <c r="D688" s="167">
        <v>108</v>
      </c>
      <c r="E688" s="167">
        <v>87583</v>
      </c>
      <c r="F688" s="167"/>
      <c r="G688" s="168"/>
      <c r="H688" s="171">
        <f>D688*G688</f>
        <v>0</v>
      </c>
      <c r="I688" s="164"/>
      <c r="J688" s="165">
        <f>H688*1.08</f>
        <v>0</v>
      </c>
    </row>
    <row r="689" spans="1:10" x14ac:dyDescent="0.3">
      <c r="A689" s="166"/>
      <c r="B689" s="20" t="s">
        <v>12</v>
      </c>
      <c r="C689" s="22" t="s">
        <v>131</v>
      </c>
      <c r="D689" s="167"/>
      <c r="E689" s="167"/>
      <c r="F689" s="167"/>
      <c r="G689" s="169"/>
      <c r="H689" s="172"/>
      <c r="I689" s="164"/>
      <c r="J689" s="165"/>
    </row>
    <row r="690" spans="1:10" x14ac:dyDescent="0.3">
      <c r="A690" s="166"/>
      <c r="B690" s="20" t="s">
        <v>14</v>
      </c>
      <c r="C690" s="22" t="s">
        <v>33</v>
      </c>
      <c r="D690" s="167"/>
      <c r="E690" s="167"/>
      <c r="F690" s="167"/>
      <c r="G690" s="169"/>
      <c r="H690" s="172"/>
      <c r="I690" s="164"/>
      <c r="J690" s="165"/>
    </row>
    <row r="691" spans="1:10" x14ac:dyDescent="0.3">
      <c r="A691" s="166"/>
      <c r="B691" s="20" t="s">
        <v>16</v>
      </c>
      <c r="C691" s="27" t="s">
        <v>179</v>
      </c>
      <c r="D691" s="167"/>
      <c r="E691" s="167"/>
      <c r="F691" s="167"/>
      <c r="G691" s="169"/>
      <c r="H691" s="172"/>
      <c r="I691" s="164"/>
      <c r="J691" s="165"/>
    </row>
    <row r="692" spans="1:10" x14ac:dyDescent="0.3">
      <c r="A692" s="166"/>
      <c r="B692" s="20" t="s">
        <v>18</v>
      </c>
      <c r="C692" s="22" t="s">
        <v>29</v>
      </c>
      <c r="D692" s="167"/>
      <c r="E692" s="167"/>
      <c r="F692" s="167"/>
      <c r="G692" s="170"/>
      <c r="H692" s="173"/>
      <c r="I692" s="164"/>
      <c r="J692" s="165"/>
    </row>
    <row r="693" spans="1:10" x14ac:dyDescent="0.3">
      <c r="A693" s="174">
        <v>16</v>
      </c>
      <c r="B693" s="20" t="s">
        <v>123</v>
      </c>
      <c r="C693" s="22">
        <v>1</v>
      </c>
      <c r="D693" s="177">
        <v>72</v>
      </c>
      <c r="E693" s="177">
        <v>87599</v>
      </c>
      <c r="F693" s="167"/>
      <c r="G693" s="168"/>
      <c r="H693" s="171">
        <f>D693*G693</f>
        <v>0</v>
      </c>
      <c r="I693" s="164"/>
      <c r="J693" s="171">
        <f>H693*1.08</f>
        <v>0</v>
      </c>
    </row>
    <row r="694" spans="1:10" x14ac:dyDescent="0.3">
      <c r="A694" s="175"/>
      <c r="B694" s="20" t="s">
        <v>12</v>
      </c>
      <c r="C694" s="22" t="s">
        <v>131</v>
      </c>
      <c r="D694" s="178"/>
      <c r="E694" s="178"/>
      <c r="F694" s="167"/>
      <c r="G694" s="169"/>
      <c r="H694" s="172"/>
      <c r="I694" s="164"/>
      <c r="J694" s="172"/>
    </row>
    <row r="695" spans="1:10" x14ac:dyDescent="0.3">
      <c r="A695" s="175"/>
      <c r="B695" s="20" t="s">
        <v>14</v>
      </c>
      <c r="C695" s="22" t="s">
        <v>102</v>
      </c>
      <c r="D695" s="178"/>
      <c r="E695" s="178"/>
      <c r="F695" s="167"/>
      <c r="G695" s="169"/>
      <c r="H695" s="172"/>
      <c r="I695" s="164"/>
      <c r="J695" s="172"/>
    </row>
    <row r="696" spans="1:10" x14ac:dyDescent="0.3">
      <c r="A696" s="175"/>
      <c r="B696" s="20" t="s">
        <v>16</v>
      </c>
      <c r="C696" s="23" t="s">
        <v>256</v>
      </c>
      <c r="D696" s="178"/>
      <c r="E696" s="178"/>
      <c r="F696" s="167"/>
      <c r="G696" s="169"/>
      <c r="H696" s="172"/>
      <c r="I696" s="164"/>
      <c r="J696" s="172"/>
    </row>
    <row r="697" spans="1:10" x14ac:dyDescent="0.3">
      <c r="A697" s="176"/>
      <c r="B697" s="20" t="s">
        <v>18</v>
      </c>
      <c r="C697" s="22" t="s">
        <v>44</v>
      </c>
      <c r="D697" s="179"/>
      <c r="E697" s="179"/>
      <c r="F697" s="167"/>
      <c r="G697" s="170"/>
      <c r="H697" s="173"/>
      <c r="I697" s="164"/>
      <c r="J697" s="173"/>
    </row>
    <row r="698" spans="1:10" x14ac:dyDescent="0.3">
      <c r="A698" s="166">
        <v>17</v>
      </c>
      <c r="B698" s="20" t="s">
        <v>123</v>
      </c>
      <c r="C698" s="22">
        <v>1</v>
      </c>
      <c r="D698" s="167">
        <v>216</v>
      </c>
      <c r="E698" s="167">
        <v>87679</v>
      </c>
      <c r="F698" s="167"/>
      <c r="G698" s="168"/>
      <c r="H698" s="171">
        <f>D698*G698</f>
        <v>0</v>
      </c>
      <c r="I698" s="164"/>
      <c r="J698" s="165">
        <f>H698*1.08</f>
        <v>0</v>
      </c>
    </row>
    <row r="699" spans="1:10" x14ac:dyDescent="0.3">
      <c r="A699" s="166"/>
      <c r="B699" s="20" t="s">
        <v>12</v>
      </c>
      <c r="C699" s="22" t="s">
        <v>131</v>
      </c>
      <c r="D699" s="167"/>
      <c r="E699" s="167"/>
      <c r="F699" s="167"/>
      <c r="G699" s="169"/>
      <c r="H699" s="172"/>
      <c r="I699" s="164"/>
      <c r="J699" s="165"/>
    </row>
    <row r="700" spans="1:10" x14ac:dyDescent="0.3">
      <c r="A700" s="166"/>
      <c r="B700" s="20" t="s">
        <v>14</v>
      </c>
      <c r="C700" s="22" t="s">
        <v>27</v>
      </c>
      <c r="D700" s="167"/>
      <c r="E700" s="167"/>
      <c r="F700" s="167"/>
      <c r="G700" s="169"/>
      <c r="H700" s="172"/>
      <c r="I700" s="164"/>
      <c r="J700" s="165"/>
    </row>
    <row r="701" spans="1:10" x14ac:dyDescent="0.3">
      <c r="A701" s="166"/>
      <c r="B701" s="20" t="s">
        <v>16</v>
      </c>
      <c r="C701" s="23" t="s">
        <v>180</v>
      </c>
      <c r="D701" s="167"/>
      <c r="E701" s="167"/>
      <c r="F701" s="167"/>
      <c r="G701" s="169"/>
      <c r="H701" s="172"/>
      <c r="I701" s="164"/>
      <c r="J701" s="165"/>
    </row>
    <row r="702" spans="1:10" x14ac:dyDescent="0.3">
      <c r="A702" s="166"/>
      <c r="B702" s="20" t="s">
        <v>18</v>
      </c>
      <c r="C702" s="22" t="s">
        <v>44</v>
      </c>
      <c r="D702" s="167"/>
      <c r="E702" s="167"/>
      <c r="F702" s="167"/>
      <c r="G702" s="170"/>
      <c r="H702" s="173"/>
      <c r="I702" s="164"/>
      <c r="J702" s="165"/>
    </row>
    <row r="703" spans="1:10" x14ac:dyDescent="0.3">
      <c r="A703" s="166">
        <v>18</v>
      </c>
      <c r="B703" s="20" t="s">
        <v>123</v>
      </c>
      <c r="C703" s="22">
        <v>2</v>
      </c>
      <c r="D703" s="167">
        <v>144</v>
      </c>
      <c r="E703" s="167">
        <v>87763</v>
      </c>
      <c r="F703" s="167"/>
      <c r="G703" s="168"/>
      <c r="H703" s="171">
        <f>D703*G703</f>
        <v>0</v>
      </c>
      <c r="I703" s="164"/>
      <c r="J703" s="165">
        <f>H703*1.08</f>
        <v>0</v>
      </c>
    </row>
    <row r="704" spans="1:10" x14ac:dyDescent="0.3">
      <c r="A704" s="166"/>
      <c r="B704" s="20" t="s">
        <v>12</v>
      </c>
      <c r="C704" s="22" t="s">
        <v>131</v>
      </c>
      <c r="D704" s="167"/>
      <c r="E704" s="167"/>
      <c r="F704" s="167"/>
      <c r="G704" s="169"/>
      <c r="H704" s="172"/>
      <c r="I704" s="164"/>
      <c r="J704" s="165"/>
    </row>
    <row r="705" spans="1:10" x14ac:dyDescent="0.3">
      <c r="A705" s="166"/>
      <c r="B705" s="20" t="s">
        <v>14</v>
      </c>
      <c r="C705" s="22" t="s">
        <v>27</v>
      </c>
      <c r="D705" s="167"/>
      <c r="E705" s="167"/>
      <c r="F705" s="167"/>
      <c r="G705" s="169"/>
      <c r="H705" s="172"/>
      <c r="I705" s="164"/>
      <c r="J705" s="165"/>
    </row>
    <row r="706" spans="1:10" x14ac:dyDescent="0.3">
      <c r="A706" s="166"/>
      <c r="B706" s="20" t="s">
        <v>16</v>
      </c>
      <c r="C706" s="23" t="s">
        <v>181</v>
      </c>
      <c r="D706" s="167"/>
      <c r="E706" s="167"/>
      <c r="F706" s="167"/>
      <c r="G706" s="169"/>
      <c r="H706" s="172"/>
      <c r="I706" s="164"/>
      <c r="J706" s="165"/>
    </row>
    <row r="707" spans="1:10" x14ac:dyDescent="0.3">
      <c r="A707" s="166"/>
      <c r="B707" s="20" t="s">
        <v>18</v>
      </c>
      <c r="C707" s="22" t="s">
        <v>44</v>
      </c>
      <c r="D707" s="167"/>
      <c r="E707" s="167"/>
      <c r="F707" s="167"/>
      <c r="G707" s="170"/>
      <c r="H707" s="173"/>
      <c r="I707" s="164"/>
      <c r="J707" s="165"/>
    </row>
    <row r="708" spans="1:10" x14ac:dyDescent="0.3">
      <c r="A708" s="166">
        <v>19</v>
      </c>
      <c r="B708" s="20" t="s">
        <v>123</v>
      </c>
      <c r="C708" s="3" t="s">
        <v>20</v>
      </c>
      <c r="D708" s="167">
        <v>12</v>
      </c>
      <c r="E708" s="167" t="s">
        <v>257</v>
      </c>
      <c r="F708" s="167"/>
      <c r="G708" s="168"/>
      <c r="H708" s="171">
        <f>D708*G708</f>
        <v>0</v>
      </c>
      <c r="I708" s="164"/>
      <c r="J708" s="165">
        <f>H708*1.08</f>
        <v>0</v>
      </c>
    </row>
    <row r="709" spans="1:10" x14ac:dyDescent="0.3">
      <c r="A709" s="166"/>
      <c r="B709" s="20" t="s">
        <v>12</v>
      </c>
      <c r="C709" s="3" t="s">
        <v>182</v>
      </c>
      <c r="D709" s="167"/>
      <c r="E709" s="167"/>
      <c r="F709" s="167"/>
      <c r="G709" s="169"/>
      <c r="H709" s="172"/>
      <c r="I709" s="164"/>
      <c r="J709" s="165"/>
    </row>
    <row r="710" spans="1:10" x14ac:dyDescent="0.3">
      <c r="A710" s="166"/>
      <c r="B710" s="20" t="s">
        <v>14</v>
      </c>
      <c r="C710" s="22" t="s">
        <v>102</v>
      </c>
      <c r="D710" s="167"/>
      <c r="E710" s="167"/>
      <c r="F710" s="167"/>
      <c r="G710" s="169"/>
      <c r="H710" s="172"/>
      <c r="I710" s="164"/>
      <c r="J710" s="165"/>
    </row>
    <row r="711" spans="1:10" x14ac:dyDescent="0.3">
      <c r="A711" s="166"/>
      <c r="B711" s="20" t="s">
        <v>16</v>
      </c>
      <c r="C711" s="22" t="s">
        <v>157</v>
      </c>
      <c r="D711" s="167"/>
      <c r="E711" s="167"/>
      <c r="F711" s="167"/>
      <c r="G711" s="169"/>
      <c r="H711" s="172"/>
      <c r="I711" s="164"/>
      <c r="J711" s="165"/>
    </row>
    <row r="712" spans="1:10" x14ac:dyDescent="0.3">
      <c r="A712" s="166"/>
      <c r="B712" s="20" t="s">
        <v>18</v>
      </c>
      <c r="C712" s="22" t="s">
        <v>141</v>
      </c>
      <c r="D712" s="167"/>
      <c r="E712" s="167"/>
      <c r="F712" s="167"/>
      <c r="G712" s="170"/>
      <c r="H712" s="173"/>
      <c r="I712" s="164"/>
      <c r="J712" s="165"/>
    </row>
    <row r="713" spans="1:10" x14ac:dyDescent="0.3">
      <c r="A713" s="166">
        <v>20</v>
      </c>
      <c r="B713" s="20" t="s">
        <v>123</v>
      </c>
      <c r="C713" s="3" t="s">
        <v>25</v>
      </c>
      <c r="D713" s="167">
        <v>12</v>
      </c>
      <c r="E713" s="167" t="s">
        <v>258</v>
      </c>
      <c r="F713" s="167"/>
      <c r="G713" s="168"/>
      <c r="H713" s="171">
        <f>D713*G713</f>
        <v>0</v>
      </c>
      <c r="I713" s="164"/>
      <c r="J713" s="165">
        <f>H713*1.08</f>
        <v>0</v>
      </c>
    </row>
    <row r="714" spans="1:10" x14ac:dyDescent="0.3">
      <c r="A714" s="166"/>
      <c r="B714" s="20" t="s">
        <v>12</v>
      </c>
      <c r="C714" s="3" t="s">
        <v>182</v>
      </c>
      <c r="D714" s="167"/>
      <c r="E714" s="167"/>
      <c r="F714" s="167"/>
      <c r="G714" s="169"/>
      <c r="H714" s="172"/>
      <c r="I714" s="164"/>
      <c r="J714" s="165"/>
    </row>
    <row r="715" spans="1:10" x14ac:dyDescent="0.3">
      <c r="A715" s="166"/>
      <c r="B715" s="20" t="s">
        <v>14</v>
      </c>
      <c r="C715" s="22" t="s">
        <v>102</v>
      </c>
      <c r="D715" s="167"/>
      <c r="E715" s="167"/>
      <c r="F715" s="167"/>
      <c r="G715" s="169"/>
      <c r="H715" s="172"/>
      <c r="I715" s="164"/>
      <c r="J715" s="165"/>
    </row>
    <row r="716" spans="1:10" x14ac:dyDescent="0.3">
      <c r="A716" s="166"/>
      <c r="B716" s="20" t="s">
        <v>16</v>
      </c>
      <c r="C716" s="22" t="s">
        <v>160</v>
      </c>
      <c r="D716" s="167"/>
      <c r="E716" s="167"/>
      <c r="F716" s="167"/>
      <c r="G716" s="169"/>
      <c r="H716" s="172"/>
      <c r="I716" s="164"/>
      <c r="J716" s="165"/>
    </row>
    <row r="717" spans="1:10" x14ac:dyDescent="0.3">
      <c r="A717" s="166"/>
      <c r="B717" s="20" t="s">
        <v>18</v>
      </c>
      <c r="C717" s="22" t="s">
        <v>141</v>
      </c>
      <c r="D717" s="167"/>
      <c r="E717" s="167"/>
      <c r="F717" s="167"/>
      <c r="G717" s="170"/>
      <c r="H717" s="173"/>
      <c r="I717" s="164"/>
      <c r="J717" s="165"/>
    </row>
    <row r="718" spans="1:10" x14ac:dyDescent="0.3">
      <c r="A718" s="166">
        <v>21</v>
      </c>
      <c r="B718" s="20" t="s">
        <v>123</v>
      </c>
      <c r="C718" s="3" t="s">
        <v>30</v>
      </c>
      <c r="D718" s="167">
        <v>12</v>
      </c>
      <c r="E718" s="167" t="s">
        <v>259</v>
      </c>
      <c r="F718" s="167"/>
      <c r="G718" s="168"/>
      <c r="H718" s="171">
        <f>D718*G718</f>
        <v>0</v>
      </c>
      <c r="I718" s="164"/>
      <c r="J718" s="165">
        <f>H718*1.08</f>
        <v>0</v>
      </c>
    </row>
    <row r="719" spans="1:10" x14ac:dyDescent="0.3">
      <c r="A719" s="166"/>
      <c r="B719" s="20" t="s">
        <v>12</v>
      </c>
      <c r="C719" s="3" t="s">
        <v>183</v>
      </c>
      <c r="D719" s="167"/>
      <c r="E719" s="167"/>
      <c r="F719" s="167"/>
      <c r="G719" s="169"/>
      <c r="H719" s="172"/>
      <c r="I719" s="164"/>
      <c r="J719" s="165"/>
    </row>
    <row r="720" spans="1:10" x14ac:dyDescent="0.3">
      <c r="A720" s="166"/>
      <c r="B720" s="20" t="s">
        <v>14</v>
      </c>
      <c r="C720" s="22" t="s">
        <v>102</v>
      </c>
      <c r="D720" s="167"/>
      <c r="E720" s="167"/>
      <c r="F720" s="167"/>
      <c r="G720" s="169"/>
      <c r="H720" s="172"/>
      <c r="I720" s="164"/>
      <c r="J720" s="165"/>
    </row>
    <row r="721" spans="1:10" x14ac:dyDescent="0.3">
      <c r="A721" s="166"/>
      <c r="B721" s="20" t="s">
        <v>16</v>
      </c>
      <c r="C721" s="22" t="s">
        <v>184</v>
      </c>
      <c r="D721" s="167"/>
      <c r="E721" s="167"/>
      <c r="F721" s="167"/>
      <c r="G721" s="169"/>
      <c r="H721" s="172"/>
      <c r="I721" s="164"/>
      <c r="J721" s="165"/>
    </row>
    <row r="722" spans="1:10" x14ac:dyDescent="0.3">
      <c r="A722" s="166"/>
      <c r="B722" s="20" t="s">
        <v>18</v>
      </c>
      <c r="C722" s="22" t="s">
        <v>141</v>
      </c>
      <c r="D722" s="167"/>
      <c r="E722" s="167"/>
      <c r="F722" s="167"/>
      <c r="G722" s="170"/>
      <c r="H722" s="173"/>
      <c r="I722" s="164"/>
      <c r="J722" s="165"/>
    </row>
    <row r="723" spans="1:10" x14ac:dyDescent="0.3">
      <c r="A723" s="166">
        <v>22</v>
      </c>
      <c r="B723" s="20" t="s">
        <v>123</v>
      </c>
      <c r="C723" s="3" t="s">
        <v>35</v>
      </c>
      <c r="D723" s="167">
        <v>12</v>
      </c>
      <c r="E723" s="167" t="s">
        <v>260</v>
      </c>
      <c r="F723" s="167"/>
      <c r="G723" s="168"/>
      <c r="H723" s="171">
        <f>D723*G723</f>
        <v>0</v>
      </c>
      <c r="I723" s="164"/>
      <c r="J723" s="165">
        <f>H723*1.08</f>
        <v>0</v>
      </c>
    </row>
    <row r="724" spans="1:10" x14ac:dyDescent="0.3">
      <c r="A724" s="166"/>
      <c r="B724" s="20" t="s">
        <v>12</v>
      </c>
      <c r="C724" s="3" t="s">
        <v>183</v>
      </c>
      <c r="D724" s="167"/>
      <c r="E724" s="167"/>
      <c r="F724" s="167"/>
      <c r="G724" s="169"/>
      <c r="H724" s="172"/>
      <c r="I724" s="164"/>
      <c r="J724" s="165"/>
    </row>
    <row r="725" spans="1:10" x14ac:dyDescent="0.3">
      <c r="A725" s="166"/>
      <c r="B725" s="20" t="s">
        <v>14</v>
      </c>
      <c r="C725" s="22" t="s">
        <v>102</v>
      </c>
      <c r="D725" s="167"/>
      <c r="E725" s="167"/>
      <c r="F725" s="167"/>
      <c r="G725" s="169"/>
      <c r="H725" s="172"/>
      <c r="I725" s="164"/>
      <c r="J725" s="165"/>
    </row>
    <row r="726" spans="1:10" x14ac:dyDescent="0.3">
      <c r="A726" s="166"/>
      <c r="B726" s="20" t="s">
        <v>16</v>
      </c>
      <c r="C726" s="22" t="s">
        <v>184</v>
      </c>
      <c r="D726" s="167"/>
      <c r="E726" s="167"/>
      <c r="F726" s="167"/>
      <c r="G726" s="169"/>
      <c r="H726" s="172"/>
      <c r="I726" s="164"/>
      <c r="J726" s="165"/>
    </row>
    <row r="727" spans="1:10" x14ac:dyDescent="0.3">
      <c r="A727" s="166"/>
      <c r="B727" s="20" t="s">
        <v>18</v>
      </c>
      <c r="C727" s="22" t="s">
        <v>141</v>
      </c>
      <c r="D727" s="167"/>
      <c r="E727" s="167"/>
      <c r="F727" s="167"/>
      <c r="G727" s="170"/>
      <c r="H727" s="173"/>
      <c r="I727" s="164"/>
      <c r="J727" s="165"/>
    </row>
    <row r="728" spans="1:10" x14ac:dyDescent="0.3">
      <c r="A728" s="28"/>
      <c r="B728" s="29"/>
      <c r="C728" s="30"/>
      <c r="D728" s="31"/>
      <c r="E728" s="31"/>
      <c r="G728" s="46"/>
      <c r="H728" s="33">
        <f>SUM(H618:H727)</f>
        <v>0</v>
      </c>
      <c r="I728" s="47"/>
      <c r="J728" s="33">
        <f>SUM(J618:J727)</f>
        <v>0</v>
      </c>
    </row>
    <row r="729" spans="1:10" x14ac:dyDescent="0.3">
      <c r="A729" s="28"/>
      <c r="B729" s="29"/>
      <c r="C729" s="30"/>
      <c r="D729" s="31"/>
      <c r="E729" s="31"/>
      <c r="F729" s="31"/>
      <c r="G729" s="26"/>
      <c r="H729" s="9"/>
      <c r="I729" s="10"/>
      <c r="J729" s="9"/>
    </row>
    <row r="730" spans="1:10" x14ac:dyDescent="0.3">
      <c r="A730" s="41" t="s">
        <v>242</v>
      </c>
      <c r="B730" s="42"/>
      <c r="C730" s="43"/>
      <c r="D730" s="43"/>
      <c r="E730" s="43"/>
      <c r="F730" s="44"/>
      <c r="G730" s="45"/>
      <c r="H730" s="53"/>
      <c r="I730" s="39"/>
      <c r="J730" s="40"/>
    </row>
    <row r="731" spans="1:10" ht="15" thickBot="1" x14ac:dyDescent="0.35">
      <c r="A731" s="28"/>
      <c r="B731" s="29"/>
      <c r="C731" s="30"/>
      <c r="D731" s="31"/>
      <c r="E731" s="31"/>
      <c r="F731" s="31"/>
      <c r="G731" s="26"/>
      <c r="H731" s="9"/>
      <c r="I731" s="10"/>
      <c r="J731" s="9"/>
    </row>
    <row r="732" spans="1:10" x14ac:dyDescent="0.3">
      <c r="G732" s="304" t="s">
        <v>341</v>
      </c>
      <c r="H732" s="306">
        <f>H728+H610+H516+I325+I317+I301+I275+I211+I165</f>
        <v>0</v>
      </c>
      <c r="I732" s="156"/>
      <c r="J732" s="306">
        <f>J728+J610+J516+K325+K317+K301+K275+K211+K165</f>
        <v>0</v>
      </c>
    </row>
    <row r="733" spans="1:10" ht="15" thickBot="1" x14ac:dyDescent="0.35">
      <c r="G733" s="305"/>
      <c r="H733" s="307"/>
      <c r="I733" s="157"/>
      <c r="J733" s="305"/>
    </row>
    <row r="734" spans="1:10" x14ac:dyDescent="0.3">
      <c r="H734" s="155"/>
    </row>
  </sheetData>
  <mergeCells count="1197">
    <mergeCell ref="B4:I4"/>
    <mergeCell ref="B5:C5"/>
    <mergeCell ref="A6:K6"/>
    <mergeCell ref="A7:A11"/>
    <mergeCell ref="D7:D11"/>
    <mergeCell ref="E7:E11"/>
    <mergeCell ref="F7:F11"/>
    <mergeCell ref="G7:G11"/>
    <mergeCell ref="H7:H11"/>
    <mergeCell ref="I7:I11"/>
    <mergeCell ref="G732:G733"/>
    <mergeCell ref="H732:H733"/>
    <mergeCell ref="J732:J733"/>
    <mergeCell ref="K12:K16"/>
    <mergeCell ref="A17:A21"/>
    <mergeCell ref="D17:D21"/>
    <mergeCell ref="E17:E21"/>
    <mergeCell ref="F17:F21"/>
    <mergeCell ref="G17:G21"/>
    <mergeCell ref="H17:H21"/>
    <mergeCell ref="I17:I21"/>
    <mergeCell ref="J17:J21"/>
    <mergeCell ref="K17:K21"/>
    <mergeCell ref="J7:J11"/>
    <mergeCell ref="K7:K11"/>
    <mergeCell ref="A12:A16"/>
    <mergeCell ref="D12:D16"/>
    <mergeCell ref="E12:E16"/>
    <mergeCell ref="F12:F16"/>
    <mergeCell ref="G12:G16"/>
    <mergeCell ref="H12:H16"/>
    <mergeCell ref="I12:I16"/>
    <mergeCell ref="J12:J16"/>
    <mergeCell ref="J27:J31"/>
    <mergeCell ref="K27:K31"/>
    <mergeCell ref="A32:A36"/>
    <mergeCell ref="D32:D36"/>
    <mergeCell ref="E32:E36"/>
    <mergeCell ref="F32:F36"/>
    <mergeCell ref="G32:G36"/>
    <mergeCell ref="H32:H36"/>
    <mergeCell ref="I32:I36"/>
    <mergeCell ref="J32:J36"/>
    <mergeCell ref="I22:I26"/>
    <mergeCell ref="J22:J26"/>
    <mergeCell ref="K22:K26"/>
    <mergeCell ref="A27:A31"/>
    <mergeCell ref="D27:D31"/>
    <mergeCell ref="E27:E31"/>
    <mergeCell ref="F27:F31"/>
    <mergeCell ref="G27:G31"/>
    <mergeCell ref="H27:H31"/>
    <mergeCell ref="I27:I31"/>
    <mergeCell ref="A22:A26"/>
    <mergeCell ref="D22:D26"/>
    <mergeCell ref="E22:E26"/>
    <mergeCell ref="F22:F26"/>
    <mergeCell ref="G22:G26"/>
    <mergeCell ref="H22:H26"/>
    <mergeCell ref="I42:I46"/>
    <mergeCell ref="J42:J46"/>
    <mergeCell ref="K42:K46"/>
    <mergeCell ref="A47:A51"/>
    <mergeCell ref="D47:D51"/>
    <mergeCell ref="E47:E51"/>
    <mergeCell ref="F47:F51"/>
    <mergeCell ref="G47:G51"/>
    <mergeCell ref="H47:H51"/>
    <mergeCell ref="I47:I51"/>
    <mergeCell ref="A42:A46"/>
    <mergeCell ref="D42:D46"/>
    <mergeCell ref="E42:E46"/>
    <mergeCell ref="F42:F46"/>
    <mergeCell ref="G42:G46"/>
    <mergeCell ref="H42:H46"/>
    <mergeCell ref="K32:K36"/>
    <mergeCell ref="A37:A41"/>
    <mergeCell ref="D37:D41"/>
    <mergeCell ref="E37:E41"/>
    <mergeCell ref="F37:F41"/>
    <mergeCell ref="G37:G41"/>
    <mergeCell ref="H37:H41"/>
    <mergeCell ref="I37:I41"/>
    <mergeCell ref="J37:J41"/>
    <mergeCell ref="K37:K41"/>
    <mergeCell ref="K52:K56"/>
    <mergeCell ref="A57:A61"/>
    <mergeCell ref="D57:D61"/>
    <mergeCell ref="E57:E61"/>
    <mergeCell ref="F57:F61"/>
    <mergeCell ref="G57:G61"/>
    <mergeCell ref="H57:H61"/>
    <mergeCell ref="I57:I61"/>
    <mergeCell ref="J57:J61"/>
    <mergeCell ref="K57:K61"/>
    <mergeCell ref="J47:J51"/>
    <mergeCell ref="K47:K51"/>
    <mergeCell ref="A52:A56"/>
    <mergeCell ref="D52:D56"/>
    <mergeCell ref="E52:E56"/>
    <mergeCell ref="F52:F56"/>
    <mergeCell ref="G52:G56"/>
    <mergeCell ref="H52:H56"/>
    <mergeCell ref="I52:I56"/>
    <mergeCell ref="J52:J56"/>
    <mergeCell ref="J67:J68"/>
    <mergeCell ref="K67:K68"/>
    <mergeCell ref="A69:A70"/>
    <mergeCell ref="D69:D70"/>
    <mergeCell ref="E69:E70"/>
    <mergeCell ref="F69:F70"/>
    <mergeCell ref="G69:G70"/>
    <mergeCell ref="H69:H70"/>
    <mergeCell ref="I69:I70"/>
    <mergeCell ref="J69:J70"/>
    <mergeCell ref="I62:I66"/>
    <mergeCell ref="J62:J66"/>
    <mergeCell ref="K62:K66"/>
    <mergeCell ref="A67:A68"/>
    <mergeCell ref="D67:D68"/>
    <mergeCell ref="E67:E68"/>
    <mergeCell ref="F67:F68"/>
    <mergeCell ref="G67:G68"/>
    <mergeCell ref="H67:H68"/>
    <mergeCell ref="I67:I68"/>
    <mergeCell ref="A62:A66"/>
    <mergeCell ref="D62:D66"/>
    <mergeCell ref="E62:E66"/>
    <mergeCell ref="F62:F66"/>
    <mergeCell ref="G62:G66"/>
    <mergeCell ref="H62:H66"/>
    <mergeCell ref="I73:I74"/>
    <mergeCell ref="J73:J74"/>
    <mergeCell ref="K73:K74"/>
    <mergeCell ref="A75:A76"/>
    <mergeCell ref="D75:D76"/>
    <mergeCell ref="E75:E76"/>
    <mergeCell ref="F75:F76"/>
    <mergeCell ref="G75:G76"/>
    <mergeCell ref="H75:H76"/>
    <mergeCell ref="I75:I76"/>
    <mergeCell ref="A73:A74"/>
    <mergeCell ref="D73:D74"/>
    <mergeCell ref="E73:E74"/>
    <mergeCell ref="F73:F74"/>
    <mergeCell ref="G73:G74"/>
    <mergeCell ref="H73:H74"/>
    <mergeCell ref="K69:K70"/>
    <mergeCell ref="A71:A72"/>
    <mergeCell ref="D71:D72"/>
    <mergeCell ref="E71:E72"/>
    <mergeCell ref="F71:F72"/>
    <mergeCell ref="G71:G72"/>
    <mergeCell ref="H71:H72"/>
    <mergeCell ref="I71:I72"/>
    <mergeCell ref="J71:J72"/>
    <mergeCell ref="K71:K72"/>
    <mergeCell ref="K77:K78"/>
    <mergeCell ref="A79:A80"/>
    <mergeCell ref="D79:D80"/>
    <mergeCell ref="E79:E80"/>
    <mergeCell ref="F79:F80"/>
    <mergeCell ref="G79:G80"/>
    <mergeCell ref="H79:H80"/>
    <mergeCell ref="I79:I80"/>
    <mergeCell ref="J79:J80"/>
    <mergeCell ref="K79:K80"/>
    <mergeCell ref="J75:J76"/>
    <mergeCell ref="K75:K76"/>
    <mergeCell ref="A77:A78"/>
    <mergeCell ref="D77:D78"/>
    <mergeCell ref="E77:E78"/>
    <mergeCell ref="F77:F78"/>
    <mergeCell ref="G77:G78"/>
    <mergeCell ref="H77:H78"/>
    <mergeCell ref="I77:I78"/>
    <mergeCell ref="J77:J78"/>
    <mergeCell ref="J83:J87"/>
    <mergeCell ref="K83:K87"/>
    <mergeCell ref="A88:A92"/>
    <mergeCell ref="D88:D92"/>
    <mergeCell ref="E88:E92"/>
    <mergeCell ref="F88:F92"/>
    <mergeCell ref="G88:G92"/>
    <mergeCell ref="H88:H92"/>
    <mergeCell ref="I88:I92"/>
    <mergeCell ref="J88:J92"/>
    <mergeCell ref="I81:I82"/>
    <mergeCell ref="J81:J82"/>
    <mergeCell ref="K81:K82"/>
    <mergeCell ref="A83:A87"/>
    <mergeCell ref="D83:D87"/>
    <mergeCell ref="E83:E87"/>
    <mergeCell ref="F83:F87"/>
    <mergeCell ref="G83:G87"/>
    <mergeCell ref="H83:H87"/>
    <mergeCell ref="I83:I87"/>
    <mergeCell ref="A81:A82"/>
    <mergeCell ref="D81:D82"/>
    <mergeCell ref="E81:E82"/>
    <mergeCell ref="F81:F82"/>
    <mergeCell ref="G81:G82"/>
    <mergeCell ref="H81:H82"/>
    <mergeCell ref="I98:I102"/>
    <mergeCell ref="J98:J102"/>
    <mergeCell ref="K98:K102"/>
    <mergeCell ref="A103:A107"/>
    <mergeCell ref="D103:D107"/>
    <mergeCell ref="E103:E107"/>
    <mergeCell ref="F103:F107"/>
    <mergeCell ref="G103:G107"/>
    <mergeCell ref="H103:H107"/>
    <mergeCell ref="I103:I107"/>
    <mergeCell ref="A98:A102"/>
    <mergeCell ref="D98:D102"/>
    <mergeCell ref="E98:E102"/>
    <mergeCell ref="F98:F102"/>
    <mergeCell ref="G98:G102"/>
    <mergeCell ref="H98:H102"/>
    <mergeCell ref="K88:K92"/>
    <mergeCell ref="A93:A97"/>
    <mergeCell ref="D93:D97"/>
    <mergeCell ref="E93:E97"/>
    <mergeCell ref="F93:F97"/>
    <mergeCell ref="G93:G97"/>
    <mergeCell ref="H93:H97"/>
    <mergeCell ref="I93:I97"/>
    <mergeCell ref="J93:J97"/>
    <mergeCell ref="K93:K97"/>
    <mergeCell ref="K108:K112"/>
    <mergeCell ref="A113:A117"/>
    <mergeCell ref="D113:D117"/>
    <mergeCell ref="E113:E117"/>
    <mergeCell ref="F113:F117"/>
    <mergeCell ref="G113:G117"/>
    <mergeCell ref="H113:H117"/>
    <mergeCell ref="I113:I117"/>
    <mergeCell ref="J113:J117"/>
    <mergeCell ref="K113:K117"/>
    <mergeCell ref="J103:J107"/>
    <mergeCell ref="K103:K107"/>
    <mergeCell ref="A108:A112"/>
    <mergeCell ref="D108:D112"/>
    <mergeCell ref="E108:E112"/>
    <mergeCell ref="F108:F112"/>
    <mergeCell ref="G108:G112"/>
    <mergeCell ref="H108:H112"/>
    <mergeCell ref="I108:I112"/>
    <mergeCell ref="J108:J112"/>
    <mergeCell ref="J123:J127"/>
    <mergeCell ref="K123:K127"/>
    <mergeCell ref="A128:A132"/>
    <mergeCell ref="D128:D132"/>
    <mergeCell ref="E128:E132"/>
    <mergeCell ref="F128:F132"/>
    <mergeCell ref="G128:G132"/>
    <mergeCell ref="H128:H132"/>
    <mergeCell ref="I128:I132"/>
    <mergeCell ref="J128:J132"/>
    <mergeCell ref="I118:I122"/>
    <mergeCell ref="J118:J122"/>
    <mergeCell ref="K118:K122"/>
    <mergeCell ref="A123:A127"/>
    <mergeCell ref="D123:D127"/>
    <mergeCell ref="E123:E127"/>
    <mergeCell ref="F123:F127"/>
    <mergeCell ref="G123:G127"/>
    <mergeCell ref="H123:H127"/>
    <mergeCell ref="I123:I127"/>
    <mergeCell ref="A118:A122"/>
    <mergeCell ref="D118:D122"/>
    <mergeCell ref="E118:E122"/>
    <mergeCell ref="F118:F122"/>
    <mergeCell ref="G118:G122"/>
    <mergeCell ref="H118:H122"/>
    <mergeCell ref="I138:I139"/>
    <mergeCell ref="J138:J139"/>
    <mergeCell ref="K138:K139"/>
    <mergeCell ref="A140:A144"/>
    <mergeCell ref="D140:D144"/>
    <mergeCell ref="E140:E144"/>
    <mergeCell ref="F140:F144"/>
    <mergeCell ref="G140:G144"/>
    <mergeCell ref="H140:H144"/>
    <mergeCell ref="I140:I144"/>
    <mergeCell ref="A138:A139"/>
    <mergeCell ref="D138:D139"/>
    <mergeCell ref="E138:E139"/>
    <mergeCell ref="F138:F139"/>
    <mergeCell ref="G138:G139"/>
    <mergeCell ref="H138:H139"/>
    <mergeCell ref="K128:K132"/>
    <mergeCell ref="A133:A137"/>
    <mergeCell ref="D133:D137"/>
    <mergeCell ref="E133:E137"/>
    <mergeCell ref="F133:F137"/>
    <mergeCell ref="G133:G137"/>
    <mergeCell ref="H133:H137"/>
    <mergeCell ref="I133:I137"/>
    <mergeCell ref="J133:J137"/>
    <mergeCell ref="K133:K137"/>
    <mergeCell ref="K145:K149"/>
    <mergeCell ref="A150:A154"/>
    <mergeCell ref="D150:D154"/>
    <mergeCell ref="E150:E154"/>
    <mergeCell ref="F150:F154"/>
    <mergeCell ref="G150:G154"/>
    <mergeCell ref="H150:H154"/>
    <mergeCell ref="I150:I154"/>
    <mergeCell ref="J150:J154"/>
    <mergeCell ref="K150:K154"/>
    <mergeCell ref="J140:J144"/>
    <mergeCell ref="K140:K144"/>
    <mergeCell ref="A145:A149"/>
    <mergeCell ref="D145:D149"/>
    <mergeCell ref="E145:E149"/>
    <mergeCell ref="F145:F149"/>
    <mergeCell ref="G145:G149"/>
    <mergeCell ref="H145:H149"/>
    <mergeCell ref="I145:I149"/>
    <mergeCell ref="J145:J149"/>
    <mergeCell ref="J160:J164"/>
    <mergeCell ref="K160:K164"/>
    <mergeCell ref="B174:C174"/>
    <mergeCell ref="A175:K175"/>
    <mergeCell ref="A176:A180"/>
    <mergeCell ref="D176:D180"/>
    <mergeCell ref="E176:E180"/>
    <mergeCell ref="F176:F180"/>
    <mergeCell ref="G176:G180"/>
    <mergeCell ref="H176:H180"/>
    <mergeCell ref="I155:I159"/>
    <mergeCell ref="J155:J159"/>
    <mergeCell ref="K155:K159"/>
    <mergeCell ref="A160:A164"/>
    <mergeCell ref="D160:D164"/>
    <mergeCell ref="E160:E164"/>
    <mergeCell ref="F160:F164"/>
    <mergeCell ref="G160:G164"/>
    <mergeCell ref="H160:H164"/>
    <mergeCell ref="I160:I164"/>
    <mergeCell ref="A155:A159"/>
    <mergeCell ref="D155:D159"/>
    <mergeCell ref="E155:E159"/>
    <mergeCell ref="F155:F159"/>
    <mergeCell ref="G155:G159"/>
    <mergeCell ref="H155:H159"/>
    <mergeCell ref="J181:J185"/>
    <mergeCell ref="K181:K185"/>
    <mergeCell ref="A186:A190"/>
    <mergeCell ref="D186:D190"/>
    <mergeCell ref="E186:E190"/>
    <mergeCell ref="F186:F190"/>
    <mergeCell ref="G186:G190"/>
    <mergeCell ref="H186:H190"/>
    <mergeCell ref="I186:I190"/>
    <mergeCell ref="J186:J190"/>
    <mergeCell ref="I176:I180"/>
    <mergeCell ref="J176:J180"/>
    <mergeCell ref="K176:K180"/>
    <mergeCell ref="A181:A185"/>
    <mergeCell ref="D181:D185"/>
    <mergeCell ref="E181:E185"/>
    <mergeCell ref="F181:F185"/>
    <mergeCell ref="G181:G185"/>
    <mergeCell ref="H181:H185"/>
    <mergeCell ref="I181:I185"/>
    <mergeCell ref="I196:I200"/>
    <mergeCell ref="J196:J200"/>
    <mergeCell ref="K196:K200"/>
    <mergeCell ref="A201:A205"/>
    <mergeCell ref="D201:D205"/>
    <mergeCell ref="E201:E205"/>
    <mergeCell ref="F201:F205"/>
    <mergeCell ref="G201:G205"/>
    <mergeCell ref="H201:H205"/>
    <mergeCell ref="I201:I205"/>
    <mergeCell ref="A196:A200"/>
    <mergeCell ref="D196:D200"/>
    <mergeCell ref="E196:E200"/>
    <mergeCell ref="F196:F200"/>
    <mergeCell ref="G196:G200"/>
    <mergeCell ref="H196:H200"/>
    <mergeCell ref="K186:K190"/>
    <mergeCell ref="A191:A195"/>
    <mergeCell ref="D191:D195"/>
    <mergeCell ref="E191:E195"/>
    <mergeCell ref="F191:F195"/>
    <mergeCell ref="G191:G195"/>
    <mergeCell ref="H191:H195"/>
    <mergeCell ref="I191:I195"/>
    <mergeCell ref="J191:J195"/>
    <mergeCell ref="K191:K195"/>
    <mergeCell ref="K206:K210"/>
    <mergeCell ref="B219:C219"/>
    <mergeCell ref="A220:K220"/>
    <mergeCell ref="A221:A225"/>
    <mergeCell ref="D221:D225"/>
    <mergeCell ref="E221:E225"/>
    <mergeCell ref="F221:F225"/>
    <mergeCell ref="G221:G225"/>
    <mergeCell ref="H221:H225"/>
    <mergeCell ref="I221:I225"/>
    <mergeCell ref="J201:J205"/>
    <mergeCell ref="K201:K205"/>
    <mergeCell ref="A206:A210"/>
    <mergeCell ref="D206:D210"/>
    <mergeCell ref="E206:E210"/>
    <mergeCell ref="F206:F210"/>
    <mergeCell ref="G206:G210"/>
    <mergeCell ref="H206:H210"/>
    <mergeCell ref="I206:I210"/>
    <mergeCell ref="J206:J210"/>
    <mergeCell ref="K226:K230"/>
    <mergeCell ref="A231:A235"/>
    <mergeCell ref="D231:D235"/>
    <mergeCell ref="E231:E235"/>
    <mergeCell ref="F231:F235"/>
    <mergeCell ref="G231:G235"/>
    <mergeCell ref="H231:H235"/>
    <mergeCell ref="I231:I235"/>
    <mergeCell ref="J231:J235"/>
    <mergeCell ref="K231:K235"/>
    <mergeCell ref="J221:J225"/>
    <mergeCell ref="K221:K225"/>
    <mergeCell ref="A226:A230"/>
    <mergeCell ref="D226:D230"/>
    <mergeCell ref="E226:E230"/>
    <mergeCell ref="F226:F230"/>
    <mergeCell ref="G226:G230"/>
    <mergeCell ref="H226:H230"/>
    <mergeCell ref="I226:I230"/>
    <mergeCell ref="J226:J230"/>
    <mergeCell ref="J241:J245"/>
    <mergeCell ref="K241:K245"/>
    <mergeCell ref="A246:A250"/>
    <mergeCell ref="D246:D250"/>
    <mergeCell ref="E246:E250"/>
    <mergeCell ref="F246:F250"/>
    <mergeCell ref="G246:G250"/>
    <mergeCell ref="H246:H250"/>
    <mergeCell ref="I246:I250"/>
    <mergeCell ref="J246:J250"/>
    <mergeCell ref="I236:I240"/>
    <mergeCell ref="J236:J240"/>
    <mergeCell ref="K236:K240"/>
    <mergeCell ref="A241:A245"/>
    <mergeCell ref="D241:D245"/>
    <mergeCell ref="E241:E245"/>
    <mergeCell ref="F241:F245"/>
    <mergeCell ref="G241:G245"/>
    <mergeCell ref="H241:H245"/>
    <mergeCell ref="I241:I245"/>
    <mergeCell ref="A236:A240"/>
    <mergeCell ref="D236:D240"/>
    <mergeCell ref="E236:E240"/>
    <mergeCell ref="F236:F240"/>
    <mergeCell ref="G236:G240"/>
    <mergeCell ref="H236:H240"/>
    <mergeCell ref="I256:I260"/>
    <mergeCell ref="J256:J260"/>
    <mergeCell ref="K256:K260"/>
    <mergeCell ref="A261:A262"/>
    <mergeCell ref="D261:D262"/>
    <mergeCell ref="E261:E262"/>
    <mergeCell ref="F261:F262"/>
    <mergeCell ref="G261:G262"/>
    <mergeCell ref="H261:H262"/>
    <mergeCell ref="I261:I262"/>
    <mergeCell ref="A256:A260"/>
    <mergeCell ref="D256:D260"/>
    <mergeCell ref="E256:E260"/>
    <mergeCell ref="F256:F260"/>
    <mergeCell ref="G256:G260"/>
    <mergeCell ref="H256:H260"/>
    <mergeCell ref="K246:K250"/>
    <mergeCell ref="A251:A255"/>
    <mergeCell ref="D251:D255"/>
    <mergeCell ref="E251:E255"/>
    <mergeCell ref="F251:F255"/>
    <mergeCell ref="G251:G255"/>
    <mergeCell ref="H251:H255"/>
    <mergeCell ref="I251:I255"/>
    <mergeCell ref="J251:J255"/>
    <mergeCell ref="K251:K255"/>
    <mergeCell ref="K263:K264"/>
    <mergeCell ref="A265:A269"/>
    <mergeCell ref="D265:D269"/>
    <mergeCell ref="E265:E269"/>
    <mergeCell ref="F265:F269"/>
    <mergeCell ref="G265:G269"/>
    <mergeCell ref="H265:H269"/>
    <mergeCell ref="I265:I269"/>
    <mergeCell ref="J265:J269"/>
    <mergeCell ref="K265:K269"/>
    <mergeCell ref="J261:J262"/>
    <mergeCell ref="K261:K262"/>
    <mergeCell ref="A263:A264"/>
    <mergeCell ref="D263:D264"/>
    <mergeCell ref="E263:E264"/>
    <mergeCell ref="F263:F264"/>
    <mergeCell ref="G263:G264"/>
    <mergeCell ref="H263:H264"/>
    <mergeCell ref="I263:I264"/>
    <mergeCell ref="J263:J264"/>
    <mergeCell ref="H286:H290"/>
    <mergeCell ref="I286:I290"/>
    <mergeCell ref="J286:J290"/>
    <mergeCell ref="K286:K290"/>
    <mergeCell ref="A291:A295"/>
    <mergeCell ref="D291:D295"/>
    <mergeCell ref="E291:E295"/>
    <mergeCell ref="F291:F295"/>
    <mergeCell ref="G291:G295"/>
    <mergeCell ref="H291:H295"/>
    <mergeCell ref="I270:I274"/>
    <mergeCell ref="J270:J274"/>
    <mergeCell ref="K270:K274"/>
    <mergeCell ref="B284:C284"/>
    <mergeCell ref="A285:K285"/>
    <mergeCell ref="A286:A290"/>
    <mergeCell ref="D286:D290"/>
    <mergeCell ref="E286:E290"/>
    <mergeCell ref="F286:F290"/>
    <mergeCell ref="G286:G290"/>
    <mergeCell ref="A270:A274"/>
    <mergeCell ref="D270:D274"/>
    <mergeCell ref="E270:E274"/>
    <mergeCell ref="F270:F274"/>
    <mergeCell ref="G270:G274"/>
    <mergeCell ref="H270:H274"/>
    <mergeCell ref="J296:J300"/>
    <mergeCell ref="K296:K300"/>
    <mergeCell ref="B305:C305"/>
    <mergeCell ref="A306:K306"/>
    <mergeCell ref="A307:A311"/>
    <mergeCell ref="D307:D311"/>
    <mergeCell ref="E307:E311"/>
    <mergeCell ref="F307:F311"/>
    <mergeCell ref="G307:G311"/>
    <mergeCell ref="H307:H311"/>
    <mergeCell ref="I291:I295"/>
    <mergeCell ref="J291:J295"/>
    <mergeCell ref="K291:K295"/>
    <mergeCell ref="A296:A300"/>
    <mergeCell ref="D296:D300"/>
    <mergeCell ref="E296:E300"/>
    <mergeCell ref="F296:F300"/>
    <mergeCell ref="G296:G300"/>
    <mergeCell ref="H296:H300"/>
    <mergeCell ref="I296:I300"/>
    <mergeCell ref="H323:H324"/>
    <mergeCell ref="I323:I324"/>
    <mergeCell ref="J323:J324"/>
    <mergeCell ref="K323:K324"/>
    <mergeCell ref="B332:C332"/>
    <mergeCell ref="A333:I333"/>
    <mergeCell ref="J312:J316"/>
    <mergeCell ref="K312:K316"/>
    <mergeCell ref="B321:C321"/>
    <mergeCell ref="A322:K322"/>
    <mergeCell ref="A323:A324"/>
    <mergeCell ref="B323:B324"/>
    <mergeCell ref="D323:D324"/>
    <mergeCell ref="E323:E324"/>
    <mergeCell ref="F323:F324"/>
    <mergeCell ref="G323:G324"/>
    <mergeCell ref="I307:I311"/>
    <mergeCell ref="J307:J311"/>
    <mergeCell ref="K307:K311"/>
    <mergeCell ref="A312:A316"/>
    <mergeCell ref="D312:D316"/>
    <mergeCell ref="E312:E316"/>
    <mergeCell ref="F312:F316"/>
    <mergeCell ref="G312:G316"/>
    <mergeCell ref="H312:H316"/>
    <mergeCell ref="I312:I316"/>
    <mergeCell ref="I344:I348"/>
    <mergeCell ref="J344:J348"/>
    <mergeCell ref="A349:A353"/>
    <mergeCell ref="D349:D353"/>
    <mergeCell ref="E349:E353"/>
    <mergeCell ref="F349:F353"/>
    <mergeCell ref="G349:G353"/>
    <mergeCell ref="H349:H353"/>
    <mergeCell ref="I349:I353"/>
    <mergeCell ref="J349:J353"/>
    <mergeCell ref="A344:A348"/>
    <mergeCell ref="D344:D348"/>
    <mergeCell ref="E344:E348"/>
    <mergeCell ref="F344:F348"/>
    <mergeCell ref="G344:G348"/>
    <mergeCell ref="H344:H348"/>
    <mergeCell ref="I334:I338"/>
    <mergeCell ref="J334:J338"/>
    <mergeCell ref="A339:A343"/>
    <mergeCell ref="D339:D343"/>
    <mergeCell ref="E339:E343"/>
    <mergeCell ref="F339:F343"/>
    <mergeCell ref="G339:G343"/>
    <mergeCell ref="H339:H343"/>
    <mergeCell ref="I339:I343"/>
    <mergeCell ref="J339:J343"/>
    <mergeCell ref="A334:A338"/>
    <mergeCell ref="D334:D338"/>
    <mergeCell ref="E334:E338"/>
    <mergeCell ref="F334:F338"/>
    <mergeCell ref="G334:G338"/>
    <mergeCell ref="H334:H338"/>
    <mergeCell ref="I364:I368"/>
    <mergeCell ref="J364:J368"/>
    <mergeCell ref="A369:A373"/>
    <mergeCell ref="D369:D373"/>
    <mergeCell ref="E369:E373"/>
    <mergeCell ref="F369:F373"/>
    <mergeCell ref="G369:G373"/>
    <mergeCell ref="H369:H373"/>
    <mergeCell ref="I369:I373"/>
    <mergeCell ref="J369:J373"/>
    <mergeCell ref="A364:A368"/>
    <mergeCell ref="D364:D368"/>
    <mergeCell ref="E364:E368"/>
    <mergeCell ref="F364:F368"/>
    <mergeCell ref="G364:G368"/>
    <mergeCell ref="H364:H368"/>
    <mergeCell ref="I354:I358"/>
    <mergeCell ref="J354:J358"/>
    <mergeCell ref="A359:A363"/>
    <mergeCell ref="D359:D363"/>
    <mergeCell ref="E359:E363"/>
    <mergeCell ref="F359:F363"/>
    <mergeCell ref="G359:G363"/>
    <mergeCell ref="H359:H363"/>
    <mergeCell ref="I359:I363"/>
    <mergeCell ref="J359:J363"/>
    <mergeCell ref="A354:A358"/>
    <mergeCell ref="D354:D358"/>
    <mergeCell ref="E354:E358"/>
    <mergeCell ref="F354:F358"/>
    <mergeCell ref="G354:G358"/>
    <mergeCell ref="H354:H358"/>
    <mergeCell ref="I384:I388"/>
    <mergeCell ref="J384:J388"/>
    <mergeCell ref="A389:A393"/>
    <mergeCell ref="D389:D393"/>
    <mergeCell ref="E389:E393"/>
    <mergeCell ref="F389:F393"/>
    <mergeCell ref="G389:G393"/>
    <mergeCell ref="H389:H393"/>
    <mergeCell ref="I389:I393"/>
    <mergeCell ref="J389:J393"/>
    <mergeCell ref="A384:A388"/>
    <mergeCell ref="D384:D388"/>
    <mergeCell ref="E384:E388"/>
    <mergeCell ref="F384:F388"/>
    <mergeCell ref="G384:G388"/>
    <mergeCell ref="H384:H388"/>
    <mergeCell ref="I374:I378"/>
    <mergeCell ref="J374:J378"/>
    <mergeCell ref="A379:A383"/>
    <mergeCell ref="D379:D383"/>
    <mergeCell ref="E379:E383"/>
    <mergeCell ref="F379:F383"/>
    <mergeCell ref="G379:G383"/>
    <mergeCell ref="H379:H383"/>
    <mergeCell ref="I379:I383"/>
    <mergeCell ref="J379:J383"/>
    <mergeCell ref="A374:A378"/>
    <mergeCell ref="D374:D378"/>
    <mergeCell ref="E374:E378"/>
    <mergeCell ref="F374:F378"/>
    <mergeCell ref="G374:G378"/>
    <mergeCell ref="H374:H378"/>
    <mergeCell ref="I404:I408"/>
    <mergeCell ref="J404:J408"/>
    <mergeCell ref="A409:A413"/>
    <mergeCell ref="D409:D413"/>
    <mergeCell ref="E409:E413"/>
    <mergeCell ref="F409:F413"/>
    <mergeCell ref="G409:G413"/>
    <mergeCell ref="H409:H413"/>
    <mergeCell ref="I409:I413"/>
    <mergeCell ref="J409:J413"/>
    <mergeCell ref="A404:A408"/>
    <mergeCell ref="D404:D408"/>
    <mergeCell ref="E404:E408"/>
    <mergeCell ref="F404:F408"/>
    <mergeCell ref="G404:G408"/>
    <mergeCell ref="H404:H408"/>
    <mergeCell ref="I394:I398"/>
    <mergeCell ref="J394:J398"/>
    <mergeCell ref="A399:A403"/>
    <mergeCell ref="D399:D403"/>
    <mergeCell ref="E399:E403"/>
    <mergeCell ref="F399:F403"/>
    <mergeCell ref="G399:G403"/>
    <mergeCell ref="H399:H403"/>
    <mergeCell ref="I399:I403"/>
    <mergeCell ref="J399:J403"/>
    <mergeCell ref="A394:A398"/>
    <mergeCell ref="D394:D398"/>
    <mergeCell ref="E394:E398"/>
    <mergeCell ref="F394:F398"/>
    <mergeCell ref="G394:G398"/>
    <mergeCell ref="H394:H398"/>
    <mergeCell ref="I424:I428"/>
    <mergeCell ref="J424:J428"/>
    <mergeCell ref="A429:A433"/>
    <mergeCell ref="D429:D433"/>
    <mergeCell ref="E429:E433"/>
    <mergeCell ref="F429:F433"/>
    <mergeCell ref="G429:G433"/>
    <mergeCell ref="H429:H433"/>
    <mergeCell ref="I429:I433"/>
    <mergeCell ref="J429:J433"/>
    <mergeCell ref="A424:A428"/>
    <mergeCell ref="D424:D428"/>
    <mergeCell ref="E424:E428"/>
    <mergeCell ref="F424:F428"/>
    <mergeCell ref="G424:G428"/>
    <mergeCell ref="H424:H428"/>
    <mergeCell ref="I414:I418"/>
    <mergeCell ref="J414:J418"/>
    <mergeCell ref="A419:A423"/>
    <mergeCell ref="D419:D423"/>
    <mergeCell ref="E419:E423"/>
    <mergeCell ref="F419:F423"/>
    <mergeCell ref="G419:G423"/>
    <mergeCell ref="H419:H423"/>
    <mergeCell ref="I419:I423"/>
    <mergeCell ref="J419:J423"/>
    <mergeCell ref="A414:A418"/>
    <mergeCell ref="D414:D418"/>
    <mergeCell ref="E414:E418"/>
    <mergeCell ref="F414:F418"/>
    <mergeCell ref="G414:G418"/>
    <mergeCell ref="H414:H418"/>
    <mergeCell ref="I444:I448"/>
    <mergeCell ref="J444:J448"/>
    <mergeCell ref="A449:A453"/>
    <mergeCell ref="D449:D453"/>
    <mergeCell ref="E449:E453"/>
    <mergeCell ref="F449:F453"/>
    <mergeCell ref="G449:G453"/>
    <mergeCell ref="H449:H453"/>
    <mergeCell ref="I449:I453"/>
    <mergeCell ref="J449:J453"/>
    <mergeCell ref="A444:A448"/>
    <mergeCell ref="D444:D448"/>
    <mergeCell ref="E444:E448"/>
    <mergeCell ref="F444:F448"/>
    <mergeCell ref="G444:G448"/>
    <mergeCell ref="H444:H448"/>
    <mergeCell ref="I434:I438"/>
    <mergeCell ref="J434:J438"/>
    <mergeCell ref="A439:A443"/>
    <mergeCell ref="D439:D443"/>
    <mergeCell ref="E439:E443"/>
    <mergeCell ref="F439:F443"/>
    <mergeCell ref="G439:G443"/>
    <mergeCell ref="H439:H443"/>
    <mergeCell ref="I439:I443"/>
    <mergeCell ref="J439:J443"/>
    <mergeCell ref="A434:A438"/>
    <mergeCell ref="D434:D438"/>
    <mergeCell ref="E434:E438"/>
    <mergeCell ref="F434:F438"/>
    <mergeCell ref="G434:G438"/>
    <mergeCell ref="H434:H438"/>
    <mergeCell ref="I464:I468"/>
    <mergeCell ref="J464:J468"/>
    <mergeCell ref="A469:A473"/>
    <mergeCell ref="D469:D473"/>
    <mergeCell ref="E469:E473"/>
    <mergeCell ref="F469:F473"/>
    <mergeCell ref="G469:G473"/>
    <mergeCell ref="H469:H473"/>
    <mergeCell ref="I469:I473"/>
    <mergeCell ref="J469:J473"/>
    <mergeCell ref="A464:A468"/>
    <mergeCell ref="D464:D468"/>
    <mergeCell ref="E464:E468"/>
    <mergeCell ref="F464:F468"/>
    <mergeCell ref="G464:G468"/>
    <mergeCell ref="H464:H468"/>
    <mergeCell ref="I454:I458"/>
    <mergeCell ref="J454:J458"/>
    <mergeCell ref="A459:A463"/>
    <mergeCell ref="D459:D463"/>
    <mergeCell ref="E459:E463"/>
    <mergeCell ref="F459:F463"/>
    <mergeCell ref="G459:G463"/>
    <mergeCell ref="H459:H463"/>
    <mergeCell ref="I459:I463"/>
    <mergeCell ref="J459:J463"/>
    <mergeCell ref="A454:A458"/>
    <mergeCell ref="D454:D458"/>
    <mergeCell ref="E454:E458"/>
    <mergeCell ref="F454:F458"/>
    <mergeCell ref="G454:G458"/>
    <mergeCell ref="H454:H458"/>
    <mergeCell ref="I484:I488"/>
    <mergeCell ref="J484:J488"/>
    <mergeCell ref="A489:A493"/>
    <mergeCell ref="D489:D493"/>
    <mergeCell ref="E489:E493"/>
    <mergeCell ref="F489:F493"/>
    <mergeCell ref="G489:G493"/>
    <mergeCell ref="H489:H493"/>
    <mergeCell ref="I489:I493"/>
    <mergeCell ref="J489:J493"/>
    <mergeCell ref="A484:A488"/>
    <mergeCell ref="D484:D488"/>
    <mergeCell ref="E484:E488"/>
    <mergeCell ref="F484:F488"/>
    <mergeCell ref="G484:G488"/>
    <mergeCell ref="H484:H488"/>
    <mergeCell ref="I474:I478"/>
    <mergeCell ref="J474:J478"/>
    <mergeCell ref="A479:A483"/>
    <mergeCell ref="D479:D483"/>
    <mergeCell ref="E479:E483"/>
    <mergeCell ref="F479:F483"/>
    <mergeCell ref="G479:G483"/>
    <mergeCell ref="H479:H483"/>
    <mergeCell ref="I479:I483"/>
    <mergeCell ref="J479:J483"/>
    <mergeCell ref="A474:A478"/>
    <mergeCell ref="D474:D478"/>
    <mergeCell ref="E474:E478"/>
    <mergeCell ref="F474:F478"/>
    <mergeCell ref="G474:G478"/>
    <mergeCell ref="H474:H478"/>
    <mergeCell ref="I504:I506"/>
    <mergeCell ref="J504:J506"/>
    <mergeCell ref="A507:A509"/>
    <mergeCell ref="D507:D509"/>
    <mergeCell ref="E507:E509"/>
    <mergeCell ref="F507:F509"/>
    <mergeCell ref="G507:G509"/>
    <mergeCell ref="H507:H509"/>
    <mergeCell ref="I507:I509"/>
    <mergeCell ref="J507:J509"/>
    <mergeCell ref="A504:A506"/>
    <mergeCell ref="D504:D506"/>
    <mergeCell ref="E504:E506"/>
    <mergeCell ref="F504:F506"/>
    <mergeCell ref="G504:G506"/>
    <mergeCell ref="H504:H506"/>
    <mergeCell ref="I494:I498"/>
    <mergeCell ref="J494:J498"/>
    <mergeCell ref="A499:A503"/>
    <mergeCell ref="D499:D503"/>
    <mergeCell ref="E499:E503"/>
    <mergeCell ref="F499:F503"/>
    <mergeCell ref="G499:G503"/>
    <mergeCell ref="H499:H503"/>
    <mergeCell ref="I499:I503"/>
    <mergeCell ref="J499:J503"/>
    <mergeCell ref="A494:A498"/>
    <mergeCell ref="D494:D498"/>
    <mergeCell ref="E494:E498"/>
    <mergeCell ref="F494:F498"/>
    <mergeCell ref="G494:G498"/>
    <mergeCell ref="H494:H498"/>
    <mergeCell ref="B522:C522"/>
    <mergeCell ref="A523:I523"/>
    <mergeCell ref="A524:A528"/>
    <mergeCell ref="D524:D528"/>
    <mergeCell ref="E524:E528"/>
    <mergeCell ref="F524:F528"/>
    <mergeCell ref="G524:G528"/>
    <mergeCell ref="H524:H528"/>
    <mergeCell ref="I524:I528"/>
    <mergeCell ref="I510:I512"/>
    <mergeCell ref="J510:J512"/>
    <mergeCell ref="A513:A515"/>
    <mergeCell ref="D513:D515"/>
    <mergeCell ref="E513:E515"/>
    <mergeCell ref="F513:F515"/>
    <mergeCell ref="G513:G515"/>
    <mergeCell ref="H513:H515"/>
    <mergeCell ref="I513:I515"/>
    <mergeCell ref="J513:J515"/>
    <mergeCell ref="A510:A512"/>
    <mergeCell ref="D510:D512"/>
    <mergeCell ref="E510:E512"/>
    <mergeCell ref="F510:F512"/>
    <mergeCell ref="G510:G512"/>
    <mergeCell ref="H510:H512"/>
    <mergeCell ref="I534:I538"/>
    <mergeCell ref="J534:J538"/>
    <mergeCell ref="A539:A543"/>
    <mergeCell ref="D539:D543"/>
    <mergeCell ref="E539:E543"/>
    <mergeCell ref="F539:F543"/>
    <mergeCell ref="G539:G543"/>
    <mergeCell ref="H539:H543"/>
    <mergeCell ref="I539:I543"/>
    <mergeCell ref="J539:J543"/>
    <mergeCell ref="A534:A538"/>
    <mergeCell ref="D534:D538"/>
    <mergeCell ref="E534:E538"/>
    <mergeCell ref="F534:F538"/>
    <mergeCell ref="G534:G538"/>
    <mergeCell ref="H534:H538"/>
    <mergeCell ref="J524:J528"/>
    <mergeCell ref="A529:A533"/>
    <mergeCell ref="D529:D533"/>
    <mergeCell ref="E529:E533"/>
    <mergeCell ref="F529:F533"/>
    <mergeCell ref="G529:G533"/>
    <mergeCell ref="H529:H533"/>
    <mergeCell ref="I529:I533"/>
    <mergeCell ref="J529:J533"/>
    <mergeCell ref="I554:I558"/>
    <mergeCell ref="J554:J558"/>
    <mergeCell ref="A559:A563"/>
    <mergeCell ref="D559:D563"/>
    <mergeCell ref="E559:E563"/>
    <mergeCell ref="F559:F563"/>
    <mergeCell ref="G559:G563"/>
    <mergeCell ref="H559:H563"/>
    <mergeCell ref="I559:I563"/>
    <mergeCell ref="J559:J563"/>
    <mergeCell ref="A554:A558"/>
    <mergeCell ref="D554:D558"/>
    <mergeCell ref="E554:E558"/>
    <mergeCell ref="F554:F558"/>
    <mergeCell ref="G554:G558"/>
    <mergeCell ref="H554:H558"/>
    <mergeCell ref="I544:I548"/>
    <mergeCell ref="J544:J548"/>
    <mergeCell ref="A549:A553"/>
    <mergeCell ref="D549:D553"/>
    <mergeCell ref="E549:E553"/>
    <mergeCell ref="F549:F553"/>
    <mergeCell ref="G549:G553"/>
    <mergeCell ref="H549:H553"/>
    <mergeCell ref="I549:I553"/>
    <mergeCell ref="J549:J553"/>
    <mergeCell ref="A544:A548"/>
    <mergeCell ref="D544:D548"/>
    <mergeCell ref="E544:E548"/>
    <mergeCell ref="F544:F548"/>
    <mergeCell ref="G544:G548"/>
    <mergeCell ref="H544:H548"/>
    <mergeCell ref="I574:I578"/>
    <mergeCell ref="J574:J578"/>
    <mergeCell ref="A579:A583"/>
    <mergeCell ref="D579:D583"/>
    <mergeCell ref="E579:E583"/>
    <mergeCell ref="F579:F583"/>
    <mergeCell ref="G579:G583"/>
    <mergeCell ref="H579:H583"/>
    <mergeCell ref="I579:I583"/>
    <mergeCell ref="J579:J583"/>
    <mergeCell ref="A574:A578"/>
    <mergeCell ref="D574:D578"/>
    <mergeCell ref="E574:E578"/>
    <mergeCell ref="F574:F578"/>
    <mergeCell ref="G574:G578"/>
    <mergeCell ref="H574:H578"/>
    <mergeCell ref="I564:I568"/>
    <mergeCell ref="J564:J568"/>
    <mergeCell ref="A569:A573"/>
    <mergeCell ref="D569:D573"/>
    <mergeCell ref="E569:E573"/>
    <mergeCell ref="F569:F573"/>
    <mergeCell ref="G569:G573"/>
    <mergeCell ref="H569:H573"/>
    <mergeCell ref="I569:I573"/>
    <mergeCell ref="J569:J573"/>
    <mergeCell ref="A564:A568"/>
    <mergeCell ref="D564:D568"/>
    <mergeCell ref="E564:E568"/>
    <mergeCell ref="F564:F568"/>
    <mergeCell ref="G564:G568"/>
    <mergeCell ref="H564:H568"/>
    <mergeCell ref="I594:I598"/>
    <mergeCell ref="J594:J598"/>
    <mergeCell ref="A599:A604"/>
    <mergeCell ref="D599:D604"/>
    <mergeCell ref="E599:E604"/>
    <mergeCell ref="F599:F604"/>
    <mergeCell ref="G599:G604"/>
    <mergeCell ref="H599:H604"/>
    <mergeCell ref="I599:I604"/>
    <mergeCell ref="J599:J604"/>
    <mergeCell ref="A594:A598"/>
    <mergeCell ref="D594:D598"/>
    <mergeCell ref="E594:E598"/>
    <mergeCell ref="F594:F598"/>
    <mergeCell ref="G594:G598"/>
    <mergeCell ref="H594:H598"/>
    <mergeCell ref="I584:I588"/>
    <mergeCell ref="J584:J588"/>
    <mergeCell ref="A589:A593"/>
    <mergeCell ref="D589:D593"/>
    <mergeCell ref="E589:E593"/>
    <mergeCell ref="F589:F593"/>
    <mergeCell ref="G589:G593"/>
    <mergeCell ref="H589:H593"/>
    <mergeCell ref="I589:I593"/>
    <mergeCell ref="J589:J593"/>
    <mergeCell ref="A584:A588"/>
    <mergeCell ref="D584:D588"/>
    <mergeCell ref="E584:E588"/>
    <mergeCell ref="F584:F588"/>
    <mergeCell ref="G584:G588"/>
    <mergeCell ref="H584:H588"/>
    <mergeCell ref="I618:I622"/>
    <mergeCell ref="J618:J622"/>
    <mergeCell ref="A623:A627"/>
    <mergeCell ref="D623:D627"/>
    <mergeCell ref="E623:E627"/>
    <mergeCell ref="F623:F627"/>
    <mergeCell ref="G623:G627"/>
    <mergeCell ref="H623:H627"/>
    <mergeCell ref="I623:I627"/>
    <mergeCell ref="J623:J627"/>
    <mergeCell ref="I605:I609"/>
    <mergeCell ref="J605:J609"/>
    <mergeCell ref="B616:C616"/>
    <mergeCell ref="A617:I617"/>
    <mergeCell ref="A618:A622"/>
    <mergeCell ref="D618:D622"/>
    <mergeCell ref="E618:E622"/>
    <mergeCell ref="F618:F622"/>
    <mergeCell ref="G618:G622"/>
    <mergeCell ref="H618:H622"/>
    <mergeCell ref="A605:A609"/>
    <mergeCell ref="D605:D609"/>
    <mergeCell ref="E605:E609"/>
    <mergeCell ref="F605:F609"/>
    <mergeCell ref="G605:G609"/>
    <mergeCell ref="H605:H609"/>
    <mergeCell ref="I638:I642"/>
    <mergeCell ref="J638:J642"/>
    <mergeCell ref="A643:A647"/>
    <mergeCell ref="D643:D647"/>
    <mergeCell ref="E643:E647"/>
    <mergeCell ref="F643:F647"/>
    <mergeCell ref="G643:G647"/>
    <mergeCell ref="H643:H647"/>
    <mergeCell ref="I643:I647"/>
    <mergeCell ref="J643:J647"/>
    <mergeCell ref="A638:A642"/>
    <mergeCell ref="D638:D642"/>
    <mergeCell ref="E638:E642"/>
    <mergeCell ref="F638:F642"/>
    <mergeCell ref="G638:G642"/>
    <mergeCell ref="H638:H642"/>
    <mergeCell ref="I628:I632"/>
    <mergeCell ref="J628:J632"/>
    <mergeCell ref="A633:A637"/>
    <mergeCell ref="D633:D637"/>
    <mergeCell ref="E633:E637"/>
    <mergeCell ref="F633:F637"/>
    <mergeCell ref="G633:G637"/>
    <mergeCell ref="H633:H637"/>
    <mergeCell ref="I633:I637"/>
    <mergeCell ref="J633:J637"/>
    <mergeCell ref="A628:A632"/>
    <mergeCell ref="D628:D632"/>
    <mergeCell ref="E628:E632"/>
    <mergeCell ref="F628:F632"/>
    <mergeCell ref="G628:G632"/>
    <mergeCell ref="H628:H632"/>
    <mergeCell ref="I658:I662"/>
    <mergeCell ref="J658:J662"/>
    <mergeCell ref="A663:A667"/>
    <mergeCell ref="D663:D667"/>
    <mergeCell ref="E663:E667"/>
    <mergeCell ref="F663:F667"/>
    <mergeCell ref="G663:G667"/>
    <mergeCell ref="H663:H667"/>
    <mergeCell ref="I663:I667"/>
    <mergeCell ref="J663:J667"/>
    <mergeCell ref="A658:A662"/>
    <mergeCell ref="D658:D662"/>
    <mergeCell ref="E658:E662"/>
    <mergeCell ref="F658:F662"/>
    <mergeCell ref="G658:G662"/>
    <mergeCell ref="H658:H662"/>
    <mergeCell ref="I648:I652"/>
    <mergeCell ref="J648:J652"/>
    <mergeCell ref="A653:A657"/>
    <mergeCell ref="D653:D657"/>
    <mergeCell ref="E653:E657"/>
    <mergeCell ref="F653:F657"/>
    <mergeCell ref="G653:G657"/>
    <mergeCell ref="H653:H657"/>
    <mergeCell ref="I653:I657"/>
    <mergeCell ref="J653:J657"/>
    <mergeCell ref="A648:A652"/>
    <mergeCell ref="D648:D652"/>
    <mergeCell ref="E648:E652"/>
    <mergeCell ref="F648:F652"/>
    <mergeCell ref="G648:G652"/>
    <mergeCell ref="H648:H652"/>
    <mergeCell ref="I678:I682"/>
    <mergeCell ref="J678:J682"/>
    <mergeCell ref="A683:A687"/>
    <mergeCell ref="D683:D687"/>
    <mergeCell ref="E683:E687"/>
    <mergeCell ref="F683:F687"/>
    <mergeCell ref="G683:G687"/>
    <mergeCell ref="H683:H687"/>
    <mergeCell ref="I683:I687"/>
    <mergeCell ref="J683:J687"/>
    <mergeCell ref="A678:A682"/>
    <mergeCell ref="D678:D682"/>
    <mergeCell ref="E678:E682"/>
    <mergeCell ref="F678:F682"/>
    <mergeCell ref="G678:G682"/>
    <mergeCell ref="H678:H682"/>
    <mergeCell ref="I668:I672"/>
    <mergeCell ref="J668:J672"/>
    <mergeCell ref="A673:A677"/>
    <mergeCell ref="D673:D677"/>
    <mergeCell ref="E673:E677"/>
    <mergeCell ref="F673:F677"/>
    <mergeCell ref="G673:G677"/>
    <mergeCell ref="H673:H677"/>
    <mergeCell ref="I673:I677"/>
    <mergeCell ref="J673:J677"/>
    <mergeCell ref="A668:A672"/>
    <mergeCell ref="D668:D672"/>
    <mergeCell ref="E668:E672"/>
    <mergeCell ref="F668:F672"/>
    <mergeCell ref="G668:G672"/>
    <mergeCell ref="H668:H672"/>
    <mergeCell ref="I698:I702"/>
    <mergeCell ref="J698:J702"/>
    <mergeCell ref="A703:A707"/>
    <mergeCell ref="D703:D707"/>
    <mergeCell ref="E703:E707"/>
    <mergeCell ref="F703:F707"/>
    <mergeCell ref="G703:G707"/>
    <mergeCell ref="H703:H707"/>
    <mergeCell ref="I703:I707"/>
    <mergeCell ref="J703:J707"/>
    <mergeCell ref="A698:A702"/>
    <mergeCell ref="D698:D702"/>
    <mergeCell ref="E698:E702"/>
    <mergeCell ref="F698:F702"/>
    <mergeCell ref="G698:G702"/>
    <mergeCell ref="H698:H702"/>
    <mergeCell ref="I688:I692"/>
    <mergeCell ref="J688:J692"/>
    <mergeCell ref="A693:A697"/>
    <mergeCell ref="D693:D697"/>
    <mergeCell ref="E693:E697"/>
    <mergeCell ref="F693:F697"/>
    <mergeCell ref="G693:G697"/>
    <mergeCell ref="H693:H697"/>
    <mergeCell ref="I693:I697"/>
    <mergeCell ref="J693:J697"/>
    <mergeCell ref="A688:A692"/>
    <mergeCell ref="D688:D692"/>
    <mergeCell ref="E688:E692"/>
    <mergeCell ref="F688:F692"/>
    <mergeCell ref="G688:G692"/>
    <mergeCell ref="H688:H692"/>
    <mergeCell ref="I718:I722"/>
    <mergeCell ref="J718:J722"/>
    <mergeCell ref="A723:A727"/>
    <mergeCell ref="D723:D727"/>
    <mergeCell ref="E723:E727"/>
    <mergeCell ref="F723:F727"/>
    <mergeCell ref="G723:G727"/>
    <mergeCell ref="H723:H727"/>
    <mergeCell ref="I723:I727"/>
    <mergeCell ref="J723:J727"/>
    <mergeCell ref="A718:A722"/>
    <mergeCell ref="D718:D722"/>
    <mergeCell ref="E718:E722"/>
    <mergeCell ref="F718:F722"/>
    <mergeCell ref="G718:G722"/>
    <mergeCell ref="H718:H722"/>
    <mergeCell ref="I708:I712"/>
    <mergeCell ref="J708:J712"/>
    <mergeCell ref="A713:A717"/>
    <mergeCell ref="D713:D717"/>
    <mergeCell ref="E713:E717"/>
    <mergeCell ref="F713:F717"/>
    <mergeCell ref="G713:G717"/>
    <mergeCell ref="H713:H717"/>
    <mergeCell ref="I713:I717"/>
    <mergeCell ref="J713:J717"/>
    <mergeCell ref="A708:A712"/>
    <mergeCell ref="D708:D712"/>
    <mergeCell ref="E708:E712"/>
    <mergeCell ref="F708:F712"/>
    <mergeCell ref="G708:G712"/>
    <mergeCell ref="H708:H712"/>
  </mergeCells>
  <pageMargins left="0.7" right="0.7" top="0.75" bottom="0.75" header="0.3" footer="0.3"/>
  <pageSetup paperSize="9" scale="5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2024-03-28T12:06:49Z</cp:lastPrinted>
  <dcterms:created xsi:type="dcterms:W3CDTF">2020-10-12T10:57:54Z</dcterms:created>
  <dcterms:modified xsi:type="dcterms:W3CDTF">2024-04-19T11:18:34Z</dcterms:modified>
</cp:coreProperties>
</file>