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zam_publiczne\ZAMÓWIENIA PUBLICZNE\2023\POSTĘPOWANIA KRAJOWE I UNIJNE 2023\WSA-ZP-07-2023 Szkolenie referendarzy_asystentów\"/>
    </mc:Choice>
  </mc:AlternateContent>
  <xr:revisionPtr revIDLastSave="0" documentId="13_ncr:1_{8D3F3300-4A72-4F9B-80E0-32A505434AC7}" xr6:coauthVersionLast="36" xr6:coauthVersionMax="36" xr10:uidLastSave="{00000000-0000-0000-0000-000000000000}"/>
  <bookViews>
    <workbookView xWindow="0" yWindow="0" windowWidth="38400" windowHeight="17610" xr2:uid="{C1E0BF8F-31BC-4D29-B58C-391BA586848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I17" i="1"/>
  <c r="G17" i="1" s="1"/>
  <c r="F18" i="1"/>
  <c r="I18" i="1"/>
  <c r="G18" i="1" s="1"/>
  <c r="I29" i="1"/>
  <c r="F29" i="1"/>
  <c r="I26" i="1"/>
  <c r="G26" i="1" s="1"/>
  <c r="F26" i="1"/>
  <c r="I25" i="1"/>
  <c r="G25" i="1" s="1"/>
  <c r="F25" i="1"/>
  <c r="I24" i="1"/>
  <c r="G24" i="1" s="1"/>
  <c r="F24" i="1"/>
  <c r="I23" i="1"/>
  <c r="G23" i="1" s="1"/>
  <c r="F23" i="1"/>
  <c r="I20" i="1"/>
  <c r="G20" i="1" s="1"/>
  <c r="F20" i="1"/>
  <c r="I19" i="1"/>
  <c r="G19" i="1" s="1"/>
  <c r="F19" i="1"/>
  <c r="I16" i="1"/>
  <c r="G16" i="1" s="1"/>
  <c r="F16" i="1"/>
  <c r="I15" i="1"/>
  <c r="G15" i="1" s="1"/>
  <c r="F15" i="1"/>
  <c r="I14" i="1"/>
  <c r="G14" i="1" s="1"/>
  <c r="F14" i="1"/>
  <c r="I13" i="1"/>
  <c r="G13" i="1" s="1"/>
  <c r="F13" i="1"/>
  <c r="I12" i="1"/>
  <c r="G12" i="1" s="1"/>
  <c r="F12" i="1"/>
  <c r="I11" i="1"/>
  <c r="G11" i="1" s="1"/>
  <c r="F11" i="1"/>
  <c r="I8" i="1"/>
  <c r="G8" i="1" s="1"/>
  <c r="F8" i="1"/>
  <c r="I7" i="1"/>
  <c r="G7" i="1" s="1"/>
  <c r="F7" i="1"/>
  <c r="I30" i="1" l="1"/>
  <c r="G29" i="1"/>
  <c r="G30" i="1" s="1"/>
</calcChain>
</file>

<file path=xl/sharedStrings.xml><?xml version="1.0" encoding="utf-8"?>
<sst xmlns="http://schemas.openxmlformats.org/spreadsheetml/2006/main" count="60" uniqueCount="46">
  <si>
    <t>Załącznik nr 1A do SWZ</t>
  </si>
  <si>
    <t>NAZWA, ADRES, NIP FIRMY</t>
  </si>
  <si>
    <t>ZAKWATEROWANIE</t>
  </si>
  <si>
    <t>Lp.</t>
  </si>
  <si>
    <t>Rodzaj pokoju</t>
  </si>
  <si>
    <t>ilość</t>
  </si>
  <si>
    <t>Ilość dób hotelowych</t>
  </si>
  <si>
    <t>Cena jednostkowa brutto (zł)</t>
  </si>
  <si>
    <t>Cena jednostkowa netto (zł)</t>
  </si>
  <si>
    <t>Wartość netto (zaokraglone do dwóchy miesjsc po porzecinku )[zł]</t>
  </si>
  <si>
    <t>Stawka podatku VAT(%)</t>
  </si>
  <si>
    <t>Wartość brutto
[zł]</t>
  </si>
  <si>
    <t>Uwagi</t>
  </si>
  <si>
    <t>Pokój dwuosobowy</t>
  </si>
  <si>
    <t>Pokój jednoosobowy</t>
  </si>
  <si>
    <t>WYŻYWIENIE</t>
  </si>
  <si>
    <t>Rodzaj posiłku</t>
  </si>
  <si>
    <t xml:space="preserve">ilość </t>
  </si>
  <si>
    <t>ilośc osób</t>
  </si>
  <si>
    <t>Cena jedn. za posiłek dla jednej osoby brutto [zł]</t>
  </si>
  <si>
    <t>Cena jedn. za posiłek dla jednej osoby netto [zł]</t>
  </si>
  <si>
    <t xml:space="preserve">Śniadanie w formie bufetu </t>
  </si>
  <si>
    <t>Napoje do śniadania</t>
  </si>
  <si>
    <t>Obiad w formie bufetu</t>
  </si>
  <si>
    <t>Napoje do obiadu</t>
  </si>
  <si>
    <t>Napoje do kolacji</t>
  </si>
  <si>
    <t>Napoje do przewy kawowej</t>
  </si>
  <si>
    <t>WYNAJEM SAL</t>
  </si>
  <si>
    <t>Rodzaj usług</t>
  </si>
  <si>
    <t xml:space="preserve">Ilość godzin </t>
  </si>
  <si>
    <t>koszt wynajmu sali konferencyjnej brutto za 1 godzinę zegarową [zł]</t>
  </si>
  <si>
    <t>koszt wynajmu sali konferencyjnej netto za 1 godzinę zegarową [zł]</t>
  </si>
  <si>
    <t>USŁUGI TRANSPORTOWE</t>
  </si>
  <si>
    <t xml:space="preserve">Ilość kursów </t>
  </si>
  <si>
    <t>Ryczałtowy koszt brutto usługi transportowej  za 1 kurs</t>
  </si>
  <si>
    <t>Ryczałtowy koszt netto usługi transportowej  za 1 kurs</t>
  </si>
  <si>
    <t xml:space="preserve">Usługa transportowa autokarami dla 110 osób w obydwie strony </t>
  </si>
  <si>
    <t>Razem</t>
  </si>
  <si>
    <t>KOSZTORYS OFERTOWY WSA-ZP-07-2023</t>
  </si>
  <si>
    <t>Kolacja w formie bufetu</t>
  </si>
  <si>
    <t>Całodzienny serwis kawowy ciasta, owoce etc (pierwszy dzień)</t>
  </si>
  <si>
    <t>Wynajem sali konferencyjnej dla 110 osób (drugi dzień) godz.09.00 - 14.00</t>
  </si>
  <si>
    <t>Wynajem sali konferencyjnej dla 25 osób (pierwszy dzień) 
godz. 10.00 - 18.00</t>
  </si>
  <si>
    <t>Wynajem sali konferencyjnej dla 25 osób (drugi dzień) 
godz. 9.00 -14.00</t>
  </si>
  <si>
    <t>Serwis kawowy ciasta, owoce etc (drugi dzień, do godz. 14.00)</t>
  </si>
  <si>
    <t>Wynajem sali konferencyjnej dla 110 osób (pierwszy dzień) 
godz. 10.00 - 18.00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</si>
</sst>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/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9" fontId="0" fillId="0" borderId="1" xfId="0" applyNumberFormat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9" fontId="0" fillId="0" borderId="7" xfId="0" applyNumberForma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9" fontId="0" fillId="0" borderId="10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9" fontId="0" fillId="0" borderId="13" xfId="0" applyNumberForma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9" fontId="0" fillId="0" borderId="2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wrapText="1"/>
    </xf>
    <xf numFmtId="0" fontId="2" fillId="2" borderId="13" xfId="0" applyFont="1" applyFill="1" applyBorder="1" applyProtection="1"/>
    <xf numFmtId="0" fontId="0" fillId="0" borderId="13" xfId="0" applyBorder="1" applyProtection="1"/>
    <xf numFmtId="0" fontId="0" fillId="0" borderId="1" xfId="0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</xf>
    <xf numFmtId="0" fontId="1" fillId="2" borderId="19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7778D-32F2-4839-AADE-D516AC26B5A6}">
  <dimension ref="A1:J30"/>
  <sheetViews>
    <sheetView tabSelected="1" zoomScaleNormal="100" workbookViewId="0">
      <selection activeCell="M19" sqref="M19"/>
    </sheetView>
  </sheetViews>
  <sheetFormatPr defaultColWidth="17.54296875" defaultRowHeight="14.5" x14ac:dyDescent="0.35"/>
  <cols>
    <col min="1" max="1" width="17.54296875" style="1"/>
    <col min="2" max="2" width="23.6328125" style="1" customWidth="1"/>
    <col min="3" max="16384" width="17.54296875" style="1"/>
  </cols>
  <sheetData>
    <row r="1" spans="1:10" x14ac:dyDescent="0.3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5">
      <c r="A2" s="37" t="s">
        <v>38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25.5" customHeight="1" x14ac:dyDescent="0.35">
      <c r="A3" s="38" t="s">
        <v>1</v>
      </c>
      <c r="B3" s="38"/>
      <c r="C3" s="39"/>
      <c r="D3" s="39"/>
      <c r="E3" s="39"/>
      <c r="F3" s="39"/>
      <c r="G3" s="39"/>
      <c r="H3" s="39"/>
      <c r="I3" s="39"/>
      <c r="J3" s="39"/>
    </row>
    <row r="4" spans="1:10" ht="14" customHeight="1" x14ac:dyDescent="0.35"/>
    <row r="5" spans="1:10" x14ac:dyDescent="0.35">
      <c r="A5" s="37" t="s">
        <v>2</v>
      </c>
      <c r="B5" s="37"/>
      <c r="C5" s="37"/>
      <c r="D5" s="37"/>
      <c r="E5" s="37"/>
      <c r="F5" s="37"/>
      <c r="G5" s="37"/>
      <c r="H5" s="37"/>
      <c r="I5" s="37"/>
      <c r="J5" s="37"/>
    </row>
    <row r="6" spans="1:10" ht="58" x14ac:dyDescent="0.35">
      <c r="A6" s="2" t="s">
        <v>3</v>
      </c>
      <c r="B6" s="2" t="s">
        <v>4</v>
      </c>
      <c r="C6" s="2" t="s">
        <v>5</v>
      </c>
      <c r="D6" s="3" t="s">
        <v>6</v>
      </c>
      <c r="E6" s="3" t="s">
        <v>7</v>
      </c>
      <c r="F6" s="3" t="s">
        <v>8</v>
      </c>
      <c r="G6" s="4" t="s">
        <v>9</v>
      </c>
      <c r="H6" s="3" t="s">
        <v>10</v>
      </c>
      <c r="I6" s="3" t="s">
        <v>11</v>
      </c>
      <c r="J6" s="3" t="s">
        <v>12</v>
      </c>
    </row>
    <row r="7" spans="1:10" x14ac:dyDescent="0.35">
      <c r="A7" s="32">
        <v>1</v>
      </c>
      <c r="B7" s="5" t="s">
        <v>13</v>
      </c>
      <c r="C7" s="32">
        <v>50</v>
      </c>
      <c r="D7" s="32">
        <v>1</v>
      </c>
      <c r="E7" s="6"/>
      <c r="F7" s="32">
        <f t="shared" ref="F7:F8" si="0">ROUND(E7/(1+H7),2)</f>
        <v>0</v>
      </c>
      <c r="G7" s="32">
        <f t="shared" ref="G7:G8" si="1">ROUND(I7/(1+H7),2)</f>
        <v>0</v>
      </c>
      <c r="H7" s="7">
        <v>0.08</v>
      </c>
      <c r="I7" s="32">
        <f t="shared" ref="I7:I8" si="2">E7*C7*D7</f>
        <v>0</v>
      </c>
      <c r="J7" s="6"/>
    </row>
    <row r="8" spans="1:10" x14ac:dyDescent="0.35">
      <c r="A8" s="32">
        <v>2</v>
      </c>
      <c r="B8" s="5" t="s">
        <v>14</v>
      </c>
      <c r="C8" s="32">
        <v>15</v>
      </c>
      <c r="D8" s="32">
        <v>1</v>
      </c>
      <c r="E8" s="6"/>
      <c r="F8" s="32">
        <f t="shared" si="0"/>
        <v>0</v>
      </c>
      <c r="G8" s="32">
        <f t="shared" si="1"/>
        <v>0</v>
      </c>
      <c r="H8" s="7">
        <v>0.08</v>
      </c>
      <c r="I8" s="32">
        <f t="shared" si="2"/>
        <v>0</v>
      </c>
      <c r="J8" s="6"/>
    </row>
    <row r="9" spans="1:10" x14ac:dyDescent="0.35">
      <c r="A9" s="33" t="s">
        <v>15</v>
      </c>
      <c r="B9" s="34"/>
      <c r="C9" s="34"/>
      <c r="D9" s="34"/>
      <c r="E9" s="34"/>
      <c r="F9" s="34"/>
      <c r="G9" s="34"/>
      <c r="H9" s="34"/>
      <c r="I9" s="34"/>
      <c r="J9" s="35"/>
    </row>
    <row r="10" spans="1:10" ht="58.5" thickBot="1" x14ac:dyDescent="0.4">
      <c r="A10" s="8"/>
      <c r="B10" s="8" t="s">
        <v>16</v>
      </c>
      <c r="C10" s="8" t="s">
        <v>17</v>
      </c>
      <c r="D10" s="8" t="s">
        <v>18</v>
      </c>
      <c r="E10" s="4" t="s">
        <v>19</v>
      </c>
      <c r="F10" s="4" t="s">
        <v>20</v>
      </c>
      <c r="G10" s="4" t="s">
        <v>9</v>
      </c>
      <c r="H10" s="4" t="s">
        <v>10</v>
      </c>
      <c r="I10" s="3" t="s">
        <v>11</v>
      </c>
      <c r="J10" s="4" t="s">
        <v>12</v>
      </c>
    </row>
    <row r="11" spans="1:10" x14ac:dyDescent="0.35">
      <c r="A11" s="9">
        <v>1</v>
      </c>
      <c r="B11" s="10" t="s">
        <v>21</v>
      </c>
      <c r="C11" s="11">
        <v>1</v>
      </c>
      <c r="D11" s="11">
        <v>110</v>
      </c>
      <c r="E11" s="12"/>
      <c r="F11" s="11">
        <f>ROUND(E11/(1+H11),2)</f>
        <v>0</v>
      </c>
      <c r="G11" s="11">
        <f>ROUND(I11/(1+H11),2)</f>
        <v>0</v>
      </c>
      <c r="H11" s="13">
        <v>0.08</v>
      </c>
      <c r="I11" s="11">
        <f>E11*C11*D11</f>
        <v>0</v>
      </c>
      <c r="J11" s="46"/>
    </row>
    <row r="12" spans="1:10" ht="15" thickBot="1" x14ac:dyDescent="0.4">
      <c r="A12" s="14">
        <v>2</v>
      </c>
      <c r="B12" s="15" t="s">
        <v>22</v>
      </c>
      <c r="C12" s="16">
        <v>1</v>
      </c>
      <c r="D12" s="16">
        <v>110</v>
      </c>
      <c r="E12" s="17"/>
      <c r="F12" s="16">
        <f t="shared" ref="F12:F20" si="3">ROUND(E12/(1+H12),2)</f>
        <v>0</v>
      </c>
      <c r="G12" s="16">
        <f t="shared" ref="G12:G20" si="4">ROUND(I12/(1+H12),2)</f>
        <v>0</v>
      </c>
      <c r="H12" s="18">
        <v>0.23</v>
      </c>
      <c r="I12" s="16">
        <f t="shared" ref="I12:I20" si="5">E12*C12*D12</f>
        <v>0</v>
      </c>
      <c r="J12" s="47"/>
    </row>
    <row r="13" spans="1:10" x14ac:dyDescent="0.35">
      <c r="A13" s="9">
        <v>3</v>
      </c>
      <c r="B13" s="10" t="s">
        <v>23</v>
      </c>
      <c r="C13" s="11">
        <v>2</v>
      </c>
      <c r="D13" s="11">
        <v>110</v>
      </c>
      <c r="E13" s="12"/>
      <c r="F13" s="11">
        <f t="shared" si="3"/>
        <v>0</v>
      </c>
      <c r="G13" s="11">
        <f t="shared" si="4"/>
        <v>0</v>
      </c>
      <c r="H13" s="13">
        <v>0.08</v>
      </c>
      <c r="I13" s="11">
        <f t="shared" si="5"/>
        <v>0</v>
      </c>
      <c r="J13" s="46"/>
    </row>
    <row r="14" spans="1:10" ht="15" thickBot="1" x14ac:dyDescent="0.4">
      <c r="A14" s="14">
        <v>4</v>
      </c>
      <c r="B14" s="15" t="s">
        <v>24</v>
      </c>
      <c r="C14" s="16">
        <v>2</v>
      </c>
      <c r="D14" s="16">
        <v>110</v>
      </c>
      <c r="E14" s="17"/>
      <c r="F14" s="16">
        <f t="shared" si="3"/>
        <v>0</v>
      </c>
      <c r="G14" s="16">
        <f t="shared" si="4"/>
        <v>0</v>
      </c>
      <c r="H14" s="18">
        <v>0.23</v>
      </c>
      <c r="I14" s="16">
        <f t="shared" si="5"/>
        <v>0</v>
      </c>
      <c r="J14" s="47"/>
    </row>
    <row r="15" spans="1:10" x14ac:dyDescent="0.35">
      <c r="A15" s="19">
        <v>5</v>
      </c>
      <c r="B15" s="20" t="s">
        <v>39</v>
      </c>
      <c r="C15" s="21">
        <v>1</v>
      </c>
      <c r="D15" s="21">
        <v>110</v>
      </c>
      <c r="E15" s="22"/>
      <c r="F15" s="21">
        <f t="shared" si="3"/>
        <v>0</v>
      </c>
      <c r="G15" s="21">
        <f t="shared" si="4"/>
        <v>0</v>
      </c>
      <c r="H15" s="23">
        <v>0.08</v>
      </c>
      <c r="I15" s="21">
        <f t="shared" si="5"/>
        <v>0</v>
      </c>
      <c r="J15" s="48"/>
    </row>
    <row r="16" spans="1:10" ht="15" thickBot="1" x14ac:dyDescent="0.4">
      <c r="A16" s="24">
        <v>6</v>
      </c>
      <c r="B16" s="25" t="s">
        <v>25</v>
      </c>
      <c r="C16" s="26">
        <v>1</v>
      </c>
      <c r="D16" s="26">
        <v>110</v>
      </c>
      <c r="E16" s="27"/>
      <c r="F16" s="26">
        <f t="shared" si="3"/>
        <v>0</v>
      </c>
      <c r="G16" s="26">
        <f t="shared" si="4"/>
        <v>0</v>
      </c>
      <c r="H16" s="28">
        <v>0.23</v>
      </c>
      <c r="I16" s="26">
        <f t="shared" si="5"/>
        <v>0</v>
      </c>
      <c r="J16" s="49"/>
    </row>
    <row r="17" spans="1:10" ht="43.5" x14ac:dyDescent="0.35">
      <c r="A17" s="9">
        <v>7</v>
      </c>
      <c r="B17" s="10" t="s">
        <v>40</v>
      </c>
      <c r="C17" s="11">
        <v>1</v>
      </c>
      <c r="D17" s="11">
        <v>110</v>
      </c>
      <c r="E17" s="12"/>
      <c r="F17" s="11">
        <f t="shared" si="3"/>
        <v>0</v>
      </c>
      <c r="G17" s="11">
        <f t="shared" si="4"/>
        <v>0</v>
      </c>
      <c r="H17" s="13">
        <v>0.08</v>
      </c>
      <c r="I17" s="11">
        <f t="shared" si="5"/>
        <v>0</v>
      </c>
      <c r="J17" s="46"/>
    </row>
    <row r="18" spans="1:10" ht="29.5" thickBot="1" x14ac:dyDescent="0.4">
      <c r="A18" s="14">
        <v>8</v>
      </c>
      <c r="B18" s="15" t="s">
        <v>26</v>
      </c>
      <c r="C18" s="16">
        <v>1</v>
      </c>
      <c r="D18" s="16">
        <v>110</v>
      </c>
      <c r="E18" s="17"/>
      <c r="F18" s="16">
        <f t="shared" si="3"/>
        <v>0</v>
      </c>
      <c r="G18" s="16">
        <f t="shared" si="4"/>
        <v>0</v>
      </c>
      <c r="H18" s="18">
        <v>0.23</v>
      </c>
      <c r="I18" s="16">
        <f t="shared" si="5"/>
        <v>0</v>
      </c>
      <c r="J18" s="47"/>
    </row>
    <row r="19" spans="1:10" ht="43.5" x14ac:dyDescent="0.35">
      <c r="A19" s="9">
        <v>9</v>
      </c>
      <c r="B19" s="10" t="s">
        <v>44</v>
      </c>
      <c r="C19" s="11">
        <v>1</v>
      </c>
      <c r="D19" s="11">
        <v>110</v>
      </c>
      <c r="E19" s="12"/>
      <c r="F19" s="11">
        <f t="shared" si="3"/>
        <v>0</v>
      </c>
      <c r="G19" s="11">
        <f t="shared" si="4"/>
        <v>0</v>
      </c>
      <c r="H19" s="13">
        <v>0.08</v>
      </c>
      <c r="I19" s="11">
        <f t="shared" si="5"/>
        <v>0</v>
      </c>
      <c r="J19" s="46"/>
    </row>
    <row r="20" spans="1:10" ht="29.5" thickBot="1" x14ac:dyDescent="0.4">
      <c r="A20" s="14">
        <v>10</v>
      </c>
      <c r="B20" s="15" t="s">
        <v>26</v>
      </c>
      <c r="C20" s="16">
        <v>1</v>
      </c>
      <c r="D20" s="16">
        <v>110</v>
      </c>
      <c r="E20" s="17"/>
      <c r="F20" s="16">
        <f t="shared" si="3"/>
        <v>0</v>
      </c>
      <c r="G20" s="16">
        <f t="shared" si="4"/>
        <v>0</v>
      </c>
      <c r="H20" s="18">
        <v>0.23</v>
      </c>
      <c r="I20" s="16">
        <f t="shared" si="5"/>
        <v>0</v>
      </c>
      <c r="J20" s="47"/>
    </row>
    <row r="21" spans="1:10" x14ac:dyDescent="0.35">
      <c r="A21" s="42" t="s">
        <v>27</v>
      </c>
      <c r="B21" s="40"/>
      <c r="C21" s="40"/>
      <c r="D21" s="40"/>
      <c r="E21" s="40"/>
      <c r="F21" s="40"/>
      <c r="G21" s="40"/>
      <c r="H21" s="40"/>
      <c r="I21" s="40"/>
      <c r="J21" s="41"/>
    </row>
    <row r="22" spans="1:10" ht="58" x14ac:dyDescent="0.35">
      <c r="A22" s="2"/>
      <c r="B22" s="2" t="s">
        <v>28</v>
      </c>
      <c r="C22" s="43" t="s">
        <v>29</v>
      </c>
      <c r="D22" s="44"/>
      <c r="E22" s="3" t="s">
        <v>30</v>
      </c>
      <c r="F22" s="3" t="s">
        <v>31</v>
      </c>
      <c r="G22" s="4" t="s">
        <v>9</v>
      </c>
      <c r="H22" s="3" t="s">
        <v>10</v>
      </c>
      <c r="I22" s="3" t="s">
        <v>11</v>
      </c>
      <c r="J22" s="3" t="s">
        <v>12</v>
      </c>
    </row>
    <row r="23" spans="1:10" ht="58" x14ac:dyDescent="0.35">
      <c r="A23" s="32">
        <v>1</v>
      </c>
      <c r="B23" s="29" t="s">
        <v>45</v>
      </c>
      <c r="C23" s="45">
        <v>8</v>
      </c>
      <c r="D23" s="45"/>
      <c r="E23" s="6"/>
      <c r="F23" s="32">
        <f>ROUND(E23/(1+H23),2)</f>
        <v>0</v>
      </c>
      <c r="G23" s="32">
        <f t="shared" ref="G23:G26" si="6">ROUND(I23/(1+H23),2)</f>
        <v>0</v>
      </c>
      <c r="H23" s="7">
        <v>0.23</v>
      </c>
      <c r="I23" s="32">
        <f>E23*C23</f>
        <v>0</v>
      </c>
      <c r="J23" s="6"/>
    </row>
    <row r="24" spans="1:10" ht="58" x14ac:dyDescent="0.35">
      <c r="A24" s="32">
        <v>2</v>
      </c>
      <c r="B24" s="29" t="s">
        <v>42</v>
      </c>
      <c r="C24" s="45">
        <v>8</v>
      </c>
      <c r="D24" s="45"/>
      <c r="E24" s="6"/>
      <c r="F24" s="32">
        <f t="shared" ref="F24:F26" si="7">ROUND(E24/(1+H24),2)</f>
        <v>0</v>
      </c>
      <c r="G24" s="32">
        <f t="shared" si="6"/>
        <v>0</v>
      </c>
      <c r="H24" s="7">
        <v>0.23</v>
      </c>
      <c r="I24" s="32">
        <f t="shared" ref="I24:I26" si="8">E24*C24</f>
        <v>0</v>
      </c>
      <c r="J24" s="6"/>
    </row>
    <row r="25" spans="1:10" ht="58.5" customHeight="1" x14ac:dyDescent="0.35">
      <c r="A25" s="32">
        <v>3</v>
      </c>
      <c r="B25" s="29" t="s">
        <v>41</v>
      </c>
      <c r="C25" s="45">
        <v>5</v>
      </c>
      <c r="D25" s="45"/>
      <c r="E25" s="6"/>
      <c r="F25" s="32">
        <f t="shared" si="7"/>
        <v>0</v>
      </c>
      <c r="G25" s="32">
        <f t="shared" si="6"/>
        <v>0</v>
      </c>
      <c r="H25" s="7">
        <v>0.23</v>
      </c>
      <c r="I25" s="32">
        <f t="shared" si="8"/>
        <v>0</v>
      </c>
      <c r="J25" s="6"/>
    </row>
    <row r="26" spans="1:10" ht="58" x14ac:dyDescent="0.35">
      <c r="A26" s="32">
        <v>4</v>
      </c>
      <c r="B26" s="29" t="s">
        <v>43</v>
      </c>
      <c r="C26" s="45">
        <v>5</v>
      </c>
      <c r="D26" s="45"/>
      <c r="E26" s="6"/>
      <c r="F26" s="32">
        <f t="shared" si="7"/>
        <v>0</v>
      </c>
      <c r="G26" s="32">
        <f t="shared" si="6"/>
        <v>0</v>
      </c>
      <c r="H26" s="7">
        <v>0.23</v>
      </c>
      <c r="I26" s="32">
        <f t="shared" si="8"/>
        <v>0</v>
      </c>
      <c r="J26" s="6"/>
    </row>
    <row r="27" spans="1:10" x14ac:dyDescent="0.35">
      <c r="A27" s="42" t="s">
        <v>32</v>
      </c>
      <c r="B27" s="40"/>
      <c r="C27" s="40"/>
      <c r="D27" s="40"/>
      <c r="E27" s="40"/>
      <c r="F27" s="40"/>
      <c r="G27" s="40"/>
      <c r="H27" s="40"/>
      <c r="I27" s="40"/>
      <c r="J27" s="41"/>
    </row>
    <row r="28" spans="1:10" ht="58" x14ac:dyDescent="0.35">
      <c r="A28" s="2"/>
      <c r="B28" s="2" t="s">
        <v>28</v>
      </c>
      <c r="C28" s="43" t="s">
        <v>33</v>
      </c>
      <c r="D28" s="44"/>
      <c r="E28" s="3" t="s">
        <v>34</v>
      </c>
      <c r="F28" s="3" t="s">
        <v>35</v>
      </c>
      <c r="G28" s="4" t="s">
        <v>9</v>
      </c>
      <c r="H28" s="3" t="s">
        <v>10</v>
      </c>
      <c r="I28" s="3" t="s">
        <v>11</v>
      </c>
      <c r="J28" s="3" t="s">
        <v>12</v>
      </c>
    </row>
    <row r="29" spans="1:10" ht="43.5" x14ac:dyDescent="0.35">
      <c r="A29" s="32">
        <v>1</v>
      </c>
      <c r="B29" s="29" t="s">
        <v>36</v>
      </c>
      <c r="C29" s="45">
        <v>2</v>
      </c>
      <c r="D29" s="45"/>
      <c r="E29" s="6"/>
      <c r="F29" s="32">
        <f>ROUND(E29/(1+H29),2)</f>
        <v>0</v>
      </c>
      <c r="G29" s="32">
        <f t="shared" ref="G29" si="9">ROUND(I29/(1+H29),2)</f>
        <v>0</v>
      </c>
      <c r="H29" s="7">
        <v>0.08</v>
      </c>
      <c r="I29" s="32">
        <f t="shared" ref="I29" si="10">E29*C29</f>
        <v>0</v>
      </c>
      <c r="J29" s="6"/>
    </row>
    <row r="30" spans="1:10" ht="15.5" x14ac:dyDescent="0.35">
      <c r="A30" s="33" t="s">
        <v>37</v>
      </c>
      <c r="B30" s="40"/>
      <c r="C30" s="40"/>
      <c r="D30" s="40"/>
      <c r="E30" s="40"/>
      <c r="F30" s="41"/>
      <c r="G30" s="30">
        <f>SUM(G29,G23:G26,G11:G20,G7:G8)</f>
        <v>0</v>
      </c>
      <c r="H30" s="31"/>
      <c r="I30" s="30">
        <f>SUM(I29,I23:I26,I11:I20,I7:I8)</f>
        <v>0</v>
      </c>
      <c r="J30" s="31"/>
    </row>
  </sheetData>
  <sheetProtection sheet="1" objects="1" scenarios="1" formatCells="0" formatColumns="0" formatRows="0"/>
  <mergeCells count="16">
    <mergeCell ref="A30:F30"/>
    <mergeCell ref="A21:J21"/>
    <mergeCell ref="C22:D22"/>
    <mergeCell ref="C23:D23"/>
    <mergeCell ref="C24:D24"/>
    <mergeCell ref="C25:D25"/>
    <mergeCell ref="C26:D26"/>
    <mergeCell ref="A27:J27"/>
    <mergeCell ref="C28:D28"/>
    <mergeCell ref="C29:D29"/>
    <mergeCell ref="A9:J9"/>
    <mergeCell ref="A1:J1"/>
    <mergeCell ref="A2:J2"/>
    <mergeCell ref="A3:B3"/>
    <mergeCell ref="C3:J3"/>
    <mergeCell ref="A5:J5"/>
  </mergeCells>
  <pageMargins left="0.70866141732283472" right="0.11811023622047245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Jańczuk</dc:creator>
  <cp:lastModifiedBy>Magdalena Jańczuk</cp:lastModifiedBy>
  <cp:lastPrinted>2023-06-19T06:45:51Z</cp:lastPrinted>
  <dcterms:created xsi:type="dcterms:W3CDTF">2023-06-14T07:19:02Z</dcterms:created>
  <dcterms:modified xsi:type="dcterms:W3CDTF">2023-06-26T11:12:07Z</dcterms:modified>
</cp:coreProperties>
</file>