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fn5dp3o\"/>
    </mc:Choice>
  </mc:AlternateContent>
  <xr:revisionPtr revIDLastSave="0" documentId="13_ncr:1_{6A71A434-AFBC-460B-9FF0-3F1E445BC142}" xr6:coauthVersionLast="47" xr6:coauthVersionMax="47" xr10:uidLastSave="{00000000-0000-0000-0000-000000000000}"/>
  <bookViews>
    <workbookView xWindow="3720" yWindow="3000" windowWidth="21690" windowHeight="1246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68" i="3"/>
  <c r="F67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<sst xmlns="http://schemas.openxmlformats.org/spreadsheetml/2006/main" count="167" uniqueCount="99">
  <si>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</si>
  <si>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</si>
  <si>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</si>
  <si>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</si>
  <si>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</si>
  <si>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</si>
  <si>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</si>
  <si>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</si>
  <si>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</si>
  <si>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</si>
  <si>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</si>
  <si>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</si>
  <si>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</si>
  <si>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</si>
  <si>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</si>
  <si>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7</t>
  </si>
  <si>
    <t>REM SZLZR</t>
  </si>
  <si>
    <t>Naprawa szlaku operacyjnego w warunkach górskich</t>
  </si>
  <si>
    <t>M</t>
  </si>
  <si>
    <t xml:space="preserve"> 12</t>
  </si>
  <si>
    <t>PORZ&gt;100</t>
  </si>
  <si>
    <t>Oczyszczanie zrębów, gruntów porolnych, halizn i płazowin oraz drzewostanów planowanych do wprowadzenie drugiego piętra ze zbędnych podrostów, odrośli, krzewów i krzewinek poprzez wycinanie i wynoszenie lub spychanie wyciętego materiału - dla 100% pokrycia</t>
  </si>
  <si>
    <t>HA</t>
  </si>
  <si>
    <t xml:space="preserve"> 14</t>
  </si>
  <si>
    <t>PORZ MECH</t>
  </si>
  <si>
    <t>Mechaniczne wywożenie pozostałości drzewnych (ciągnikiem)</t>
  </si>
  <si>
    <t>M3P</t>
  </si>
  <si>
    <t xml:space="preserve"> 18</t>
  </si>
  <si>
    <t>PORZ-STOS</t>
  </si>
  <si>
    <t>Wynoszenie i układanie pozostałości w stosy niewymiarowe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</si>
  <si>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</si>
  <si>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</si>
  <si>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</si>
  <si>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</si>
  <si>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</si>
  <si>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</si>
  <si>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</si>
  <si>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</si>
  <si>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</si>
  <si>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</si>
  <si>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</si>
  <si>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</si>
  <si>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</si>
  <si>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</si>
  <si>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</si>
  <si>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</si>
  <si>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</si>
  <si>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</si>
  <si>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</si>
  <si>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</si>
  <si>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</si>
  <si>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</si>
  <si>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169</t>
  </si>
  <si>
    <t>CZYSZ-BUD</t>
  </si>
  <si>
    <t>Czyszczenie budek lęgowych i schronów dla nietoperzy</t>
  </si>
  <si>
    <t>SZT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</si>
  <si>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</si>
  <si>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</si>
  <si>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</si>
  <si>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</si>
  <si>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</si>
  <si>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</si>
  <si>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</si>
  <si>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</si>
  <si>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</si>
  <si>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</si>
  <si>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</si>
  <si>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</si>
  <si>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</si>
  <si>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</si>
  <si>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</si>
  <si>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</si>
  <si>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</si>
  <si>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</si>
  <si>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</si>
  <si>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</si>
  <si>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</si>
  <si>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</si>
  <si>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</si>
  <si>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</si>
  <si>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</si>
  <si>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</si>
  <si>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</si>
  <si>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</si>
  <si>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</si>
  <si>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</si>
  <si>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Kołaczyce w roku 2025''  składamy niniejszym ofertę na pakiet 01.L.01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</si>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</sst>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6"/>
  <sheetViews>
    <sheetView tabSelected="1" workbookViewId="0">
      <selection activeCell="B16" sqref="B16:I1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84</v>
      </c>
      <c r="J2" s="11"/>
      <c r="K2" s="11"/>
      <c r="L2" s="11"/>
      <c r="M2" s="11"/>
      <c r="N2" s="11"/>
      <c r="O2" s="11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16"/>
      <c r="C4" s="16"/>
      <c r="D4" s="16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16"/>
      <c r="C6" s="16"/>
      <c r="D6" s="16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16"/>
      <c r="C8" s="16"/>
      <c r="D8" s="16"/>
    </row>
    <row r="9" spans="2:15" s="1" customFormat="1" ht="4.3499999999999996" customHeight="1" x14ac:dyDescent="0.2"/>
    <row r="10" spans="2:15" s="1" customFormat="1" ht="6.95" customHeight="1" x14ac:dyDescent="0.2">
      <c r="B10" s="17" t="s">
        <v>69</v>
      </c>
      <c r="C10" s="17"/>
      <c r="D10" s="17"/>
    </row>
    <row r="11" spans="2:15" s="1" customFormat="1" ht="12.2" customHeight="1" x14ac:dyDescent="0.2">
      <c r="B11" s="17"/>
      <c r="C11" s="17"/>
      <c r="D11" s="17"/>
      <c r="G11" s="39" t="s">
        <v>70</v>
      </c>
      <c r="H11" s="39"/>
      <c r="I11" s="39"/>
      <c r="J11" s="39"/>
      <c r="K11" s="39"/>
      <c r="L11" s="39"/>
      <c r="M11" s="39"/>
      <c r="N11" s="39"/>
    </row>
    <row r="12" spans="2:15" s="1" customFormat="1" ht="7.9" customHeight="1" x14ac:dyDescent="0.2">
      <c r="G12" s="39"/>
      <c r="H12" s="39"/>
      <c r="I12" s="39"/>
      <c r="J12" s="39"/>
      <c r="K12" s="39"/>
      <c r="L12" s="39"/>
      <c r="M12" s="39"/>
      <c r="N12" s="39"/>
    </row>
    <row r="13" spans="2:15" s="1" customFormat="1" ht="20.25" customHeight="1" x14ac:dyDescent="0.2"/>
    <row r="14" spans="2:15" s="1" customFormat="1" ht="24" customHeight="1" x14ac:dyDescent="0.2">
      <c r="E14" s="15" t="s">
        <v>85</v>
      </c>
      <c r="F14" s="15"/>
      <c r="G14" s="15"/>
    </row>
    <row r="15" spans="2:15" s="1" customFormat="1" ht="43.15" customHeight="1" x14ac:dyDescent="0.2"/>
    <row r="16" spans="2:15" s="1" customFormat="1" ht="20.85" customHeight="1" x14ac:dyDescent="0.2">
      <c r="B16" s="19" t="s">
        <v>71</v>
      </c>
      <c r="C16" s="19"/>
      <c r="D16" s="19"/>
      <c r="E16" s="19"/>
      <c r="F16" s="19"/>
      <c r="G16" s="19"/>
      <c r="H16" s="19"/>
      <c r="I16" s="19"/>
    </row>
    <row r="17" spans="2:13" s="1" customFormat="1" ht="2.65" customHeight="1" x14ac:dyDescent="0.2"/>
    <row r="18" spans="2:13" s="1" customFormat="1" ht="20.85" customHeight="1" x14ac:dyDescent="0.2">
      <c r="B18" s="19" t="s">
        <v>72</v>
      </c>
      <c r="C18" s="19"/>
      <c r="D18" s="19"/>
      <c r="E18" s="19"/>
      <c r="F18" s="19"/>
      <c r="G18" s="19"/>
      <c r="H18" s="19"/>
      <c r="I18" s="19"/>
    </row>
    <row r="19" spans="2:13" s="1" customFormat="1" ht="2.65" customHeight="1" x14ac:dyDescent="0.2"/>
    <row r="20" spans="2:13" s="1" customFormat="1" ht="20.85" customHeight="1" x14ac:dyDescent="0.2">
      <c r="B20" s="19" t="s">
        <v>73</v>
      </c>
      <c r="C20" s="19"/>
      <c r="D20" s="19"/>
      <c r="E20" s="19"/>
      <c r="F20" s="19"/>
      <c r="G20" s="19"/>
      <c r="H20" s="19"/>
      <c r="I20" s="19"/>
    </row>
    <row r="21" spans="2:13" s="1" customFormat="1" ht="2.65" customHeight="1" x14ac:dyDescent="0.2"/>
    <row r="22" spans="2:13" s="1" customFormat="1" ht="20.85" customHeight="1" x14ac:dyDescent="0.2">
      <c r="B22" s="19" t="s">
        <v>74</v>
      </c>
      <c r="C22" s="19"/>
      <c r="D22" s="19"/>
      <c r="E22" s="19"/>
      <c r="F22" s="19"/>
      <c r="G22" s="19"/>
      <c r="H22" s="19"/>
      <c r="I22" s="19"/>
    </row>
    <row r="23" spans="2:13" s="1" customFormat="1" ht="34.700000000000003" customHeight="1" x14ac:dyDescent="0.2"/>
    <row r="24" spans="2:13" s="1" customFormat="1" ht="50.1" customHeight="1" x14ac:dyDescent="0.2">
      <c r="B24" s="18" t="s">
        <v>86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3.25" customHeight="1" x14ac:dyDescent="0.2">
      <c r="B26" s="31" t="str">
        <f xml:space="preserve"> "1.  Za wykonanie przedmiotu zamówienia w tym Pakiecie oferujemy następujące wynagrodzenie brutto: " &amp; TEXT(F68,"#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9" t="s">
        <v>75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2346</v>
      </c>
      <c r="H32" s="24">
        <v>0</v>
      </c>
      <c r="I32" s="22">
        <f>ROUND(G32* H32,2)</f>
        <v>0</v>
      </c>
      <c r="J32" s="5">
        <v>8</v>
      </c>
      <c r="K32" s="22">
        <f>ROUND(I32* J32/100,2)</f>
        <v>0</v>
      </c>
      <c r="L32" s="23">
        <f>ROUND(I32+ K32,2)</f>
        <v>0</v>
      </c>
      <c r="M32" s="13"/>
    </row>
    <row r="33" spans="2:13" s="1" customFormat="1" ht="3.2" customHeight="1" x14ac:dyDescent="0.2"/>
    <row r="34" spans="2:13" s="1" customFormat="1" ht="18.2" customHeight="1" x14ac:dyDescent="0.2">
      <c r="B34" s="19" t="s">
        <v>76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1153</v>
      </c>
      <c r="H37" s="24">
        <v>0</v>
      </c>
      <c r="I37" s="22">
        <f>ROUND(G37* H37,2)</f>
        <v>0</v>
      </c>
      <c r="J37" s="5">
        <v>8</v>
      </c>
      <c r="K37" s="22">
        <f>ROUND(I37* J37/100,2)</f>
        <v>0</v>
      </c>
      <c r="L37" s="23">
        <f>ROUND(I37+ K37,2)</f>
        <v>0</v>
      </c>
      <c r="M37" s="13"/>
    </row>
    <row r="38" spans="2:13" s="1" customFormat="1" ht="3.2" customHeight="1" x14ac:dyDescent="0.2"/>
    <row r="39" spans="2:13" s="1" customFormat="1" ht="18.2" customHeight="1" x14ac:dyDescent="0.2">
      <c r="B39" s="19" t="s">
        <v>77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4</v>
      </c>
      <c r="H42" s="24">
        <v>0</v>
      </c>
      <c r="I42" s="22">
        <f>ROUND(G42* H42,2)</f>
        <v>0</v>
      </c>
      <c r="J42" s="5">
        <v>8</v>
      </c>
      <c r="K42" s="22">
        <f>ROUND(I42* J42/100,2)</f>
        <v>0</v>
      </c>
      <c r="L42" s="23">
        <f>ROUND(I42+ K42,2)</f>
        <v>0</v>
      </c>
      <c r="M42" s="13"/>
    </row>
    <row r="43" spans="2:13" s="1" customFormat="1" ht="3.2" customHeight="1" x14ac:dyDescent="0.2"/>
    <row r="44" spans="2:13" s="1" customFormat="1" ht="18.2" customHeight="1" x14ac:dyDescent="0.2">
      <c r="B44" s="19" t="s">
        <v>78</v>
      </c>
      <c r="C44" s="19"/>
      <c r="D44" s="19"/>
      <c r="E44" s="19"/>
      <c r="F44" s="19"/>
      <c r="G44" s="19"/>
      <c r="H44" s="19"/>
      <c r="I44" s="19"/>
      <c r="J44" s="19"/>
      <c r="K44" s="19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149</v>
      </c>
      <c r="H47" s="24">
        <v>0</v>
      </c>
      <c r="I47" s="22">
        <f>ROUND(G47* H47,2)</f>
        <v>0</v>
      </c>
      <c r="J47" s="5">
        <v>8</v>
      </c>
      <c r="K47" s="22">
        <f>ROUND(I47* J47/100,2)</f>
        <v>0</v>
      </c>
      <c r="L47" s="23">
        <f>ROUND(I47+ K47,2)</f>
        <v>0</v>
      </c>
      <c r="M47" s="13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2" t="s">
        <v>10</v>
      </c>
      <c r="M49" s="12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2000</v>
      </c>
      <c r="H50" s="24">
        <v>0</v>
      </c>
      <c r="I50" s="22">
        <f>ROUND(G50* H50,2)</f>
        <v>0</v>
      </c>
      <c r="J50" s="5">
        <v>8</v>
      </c>
      <c r="K50" s="22">
        <f>ROUND(I50* J50/100,2)</f>
        <v>0</v>
      </c>
      <c r="L50" s="23">
        <f>ROUND(I50+ K50,2)</f>
        <v>0</v>
      </c>
      <c r="M50" s="13"/>
    </row>
    <row r="51" spans="2:13" s="1" customFormat="1" ht="69.400000000000006" customHeight="1" x14ac:dyDescent="0.2">
      <c r="B51" s="5">
        <v>6</v>
      </c>
      <c r="C51" s="6" t="s">
        <v>19</v>
      </c>
      <c r="D51" s="6" t="s">
        <v>20</v>
      </c>
      <c r="E51" s="9" t="s">
        <v>21</v>
      </c>
      <c r="F51" s="6" t="s">
        <v>22</v>
      </c>
      <c r="G51" s="8">
        <v>0.15</v>
      </c>
      <c r="H51" s="24">
        <v>0</v>
      </c>
      <c r="I51" s="22">
        <f>ROUND(G51* H51,2)</f>
        <v>0</v>
      </c>
      <c r="J51" s="5">
        <v>8</v>
      </c>
      <c r="K51" s="22">
        <f>ROUND(I51* J51/100,2)</f>
        <v>0</v>
      </c>
      <c r="L51" s="23">
        <f>ROUND(I51+ K51,2)</f>
        <v>0</v>
      </c>
      <c r="M51" s="13"/>
    </row>
    <row r="52" spans="2:13" s="1" customFormat="1" ht="28.7" customHeight="1" x14ac:dyDescent="0.2">
      <c r="B52" s="5">
        <v>7</v>
      </c>
      <c r="C52" s="6" t="s">
        <v>23</v>
      </c>
      <c r="D52" s="6" t="s">
        <v>24</v>
      </c>
      <c r="E52" s="7" t="s">
        <v>25</v>
      </c>
      <c r="F52" s="6" t="s">
        <v>26</v>
      </c>
      <c r="G52" s="8">
        <v>100</v>
      </c>
      <c r="H52" s="24">
        <v>0</v>
      </c>
      <c r="I52" s="22">
        <f>ROUND(G52* H52,2)</f>
        <v>0</v>
      </c>
      <c r="J52" s="5">
        <v>8</v>
      </c>
      <c r="K52" s="22">
        <f>ROUND(I52* J52/100,2)</f>
        <v>0</v>
      </c>
      <c r="L52" s="23">
        <f>ROUND(I52+ K52,2)</f>
        <v>0</v>
      </c>
      <c r="M52" s="13"/>
    </row>
    <row r="53" spans="2:13" s="1" customFormat="1" ht="28.7" customHeight="1" x14ac:dyDescent="0.2">
      <c r="B53" s="5">
        <v>8</v>
      </c>
      <c r="C53" s="6" t="s">
        <v>27</v>
      </c>
      <c r="D53" s="6" t="s">
        <v>28</v>
      </c>
      <c r="E53" s="7" t="s">
        <v>29</v>
      </c>
      <c r="F53" s="6" t="s">
        <v>26</v>
      </c>
      <c r="G53" s="8">
        <v>80</v>
      </c>
      <c r="H53" s="24">
        <v>0</v>
      </c>
      <c r="I53" s="22">
        <f>ROUND(G53* H53,2)</f>
        <v>0</v>
      </c>
      <c r="J53" s="5">
        <v>8</v>
      </c>
      <c r="K53" s="22">
        <f>ROUND(I53* J53/100,2)</f>
        <v>0</v>
      </c>
      <c r="L53" s="23">
        <f>ROUND(I53+ K53,2)</f>
        <v>0</v>
      </c>
      <c r="M53" s="13"/>
    </row>
    <row r="54" spans="2:13" s="1" customFormat="1" ht="28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22</v>
      </c>
      <c r="G54" s="8">
        <v>7</v>
      </c>
      <c r="H54" s="24">
        <v>0</v>
      </c>
      <c r="I54" s="22">
        <f>ROUND(G54* H54,2)</f>
        <v>0</v>
      </c>
      <c r="J54" s="5">
        <v>8</v>
      </c>
      <c r="K54" s="22">
        <f>ROUND(I54* J54/100,2)</f>
        <v>0</v>
      </c>
      <c r="L54" s="23">
        <f>ROUND(I54+ K54,2)</f>
        <v>0</v>
      </c>
      <c r="M54" s="13"/>
    </row>
    <row r="55" spans="2:13" s="1" customFormat="1" ht="28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22</v>
      </c>
      <c r="G55" s="8">
        <v>1</v>
      </c>
      <c r="H55" s="24">
        <v>0</v>
      </c>
      <c r="I55" s="22">
        <f>ROUND(G55* H55,2)</f>
        <v>0</v>
      </c>
      <c r="J55" s="5">
        <v>8</v>
      </c>
      <c r="K55" s="22">
        <f>ROUND(I55* J55/100,2)</f>
        <v>0</v>
      </c>
      <c r="L55" s="23">
        <f>ROUND(I55+ K55,2)</f>
        <v>0</v>
      </c>
      <c r="M55" s="13"/>
    </row>
    <row r="56" spans="2:13" s="1" customFormat="1" ht="28.7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22</v>
      </c>
      <c r="G56" s="8">
        <v>1</v>
      </c>
      <c r="H56" s="24">
        <v>0</v>
      </c>
      <c r="I56" s="22">
        <f>ROUND(G56* H56,2)</f>
        <v>0</v>
      </c>
      <c r="J56" s="5">
        <v>8</v>
      </c>
      <c r="K56" s="22">
        <f>ROUND(I56* J56/100,2)</f>
        <v>0</v>
      </c>
      <c r="L56" s="23">
        <f>ROUND(I56+ K56,2)</f>
        <v>0</v>
      </c>
      <c r="M56" s="13"/>
    </row>
    <row r="57" spans="2:13" s="1" customFormat="1" ht="19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22</v>
      </c>
      <c r="G57" s="8">
        <v>2.75</v>
      </c>
      <c r="H57" s="24">
        <v>0</v>
      </c>
      <c r="I57" s="22">
        <f>ROUND(G57* H57,2)</f>
        <v>0</v>
      </c>
      <c r="J57" s="5">
        <v>8</v>
      </c>
      <c r="K57" s="22">
        <f>ROUND(I57* J57/100,2)</f>
        <v>0</v>
      </c>
      <c r="L57" s="23">
        <f>ROUND(I57+ K57,2)</f>
        <v>0</v>
      </c>
      <c r="M57" s="13"/>
    </row>
    <row r="58" spans="2:13" s="1" customFormat="1" ht="19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22</v>
      </c>
      <c r="G58" s="8">
        <v>6.15</v>
      </c>
      <c r="H58" s="24">
        <v>0</v>
      </c>
      <c r="I58" s="22">
        <f>ROUND(G58* H58,2)</f>
        <v>0</v>
      </c>
      <c r="J58" s="5">
        <v>8</v>
      </c>
      <c r="K58" s="22">
        <f>ROUND(I58* J58/100,2)</f>
        <v>0</v>
      </c>
      <c r="L58" s="23">
        <f>ROUND(I58+ K58,2)</f>
        <v>0</v>
      </c>
      <c r="M58" s="13"/>
    </row>
    <row r="59" spans="2:13" s="1" customFormat="1" ht="28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22</v>
      </c>
      <c r="G59" s="8">
        <v>7.85</v>
      </c>
      <c r="H59" s="24">
        <v>0</v>
      </c>
      <c r="I59" s="22">
        <f>ROUND(G59* H59,2)</f>
        <v>0</v>
      </c>
      <c r="J59" s="5">
        <v>8</v>
      </c>
      <c r="K59" s="22">
        <f>ROUND(I59* J59/100,2)</f>
        <v>0</v>
      </c>
      <c r="L59" s="23">
        <f>ROUND(I59+ K59,2)</f>
        <v>0</v>
      </c>
      <c r="M59" s="13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51</v>
      </c>
      <c r="G60" s="8">
        <v>15</v>
      </c>
      <c r="H60" s="24">
        <v>0</v>
      </c>
      <c r="I60" s="22">
        <f>ROUND(G60* H60,2)</f>
        <v>0</v>
      </c>
      <c r="J60" s="5">
        <v>23</v>
      </c>
      <c r="K60" s="22">
        <f>ROUND(I60* J60/100,2)</f>
        <v>0</v>
      </c>
      <c r="L60" s="23">
        <f>ROUND(I60+ K60,2)</f>
        <v>0</v>
      </c>
      <c r="M60" s="13"/>
    </row>
    <row r="61" spans="2:13" s="1" customFormat="1" ht="19.7" customHeight="1" x14ac:dyDescent="0.2">
      <c r="B61" s="5">
        <v>16</v>
      </c>
      <c r="C61" s="6" t="s">
        <v>52</v>
      </c>
      <c r="D61" s="6" t="s">
        <v>53</v>
      </c>
      <c r="E61" s="7" t="s">
        <v>54</v>
      </c>
      <c r="F61" s="6" t="s">
        <v>55</v>
      </c>
      <c r="G61" s="8">
        <v>10</v>
      </c>
      <c r="H61" s="24">
        <v>0</v>
      </c>
      <c r="I61" s="22">
        <f>ROUND(G61* H61,2)</f>
        <v>0</v>
      </c>
      <c r="J61" s="5">
        <v>8</v>
      </c>
      <c r="K61" s="22">
        <f>ROUND(I61* J61/100,2)</f>
        <v>0</v>
      </c>
      <c r="L61" s="23">
        <f>ROUND(I61+ K61,2)</f>
        <v>0</v>
      </c>
      <c r="M61" s="13"/>
    </row>
    <row r="62" spans="2:13" s="1" customFormat="1" ht="19.7" customHeight="1" x14ac:dyDescent="0.2">
      <c r="B62" s="5">
        <v>17</v>
      </c>
      <c r="C62" s="6" t="s">
        <v>56</v>
      </c>
      <c r="D62" s="6" t="s">
        <v>57</v>
      </c>
      <c r="E62" s="7" t="s">
        <v>58</v>
      </c>
      <c r="F62" s="6" t="s">
        <v>51</v>
      </c>
      <c r="G62" s="8">
        <v>67</v>
      </c>
      <c r="H62" s="24">
        <v>0</v>
      </c>
      <c r="I62" s="22">
        <f>ROUND(G62* H62,2)</f>
        <v>0</v>
      </c>
      <c r="J62" s="5">
        <v>8</v>
      </c>
      <c r="K62" s="22">
        <f>ROUND(I62* J62/100,2)</f>
        <v>0</v>
      </c>
      <c r="L62" s="23">
        <f>ROUND(I62+ K62,2)</f>
        <v>0</v>
      </c>
      <c r="M62" s="13"/>
    </row>
    <row r="63" spans="2:13" s="1" customFormat="1" ht="19.7" customHeight="1" x14ac:dyDescent="0.2">
      <c r="B63" s="5">
        <v>18</v>
      </c>
      <c r="C63" s="6" t="s">
        <v>59</v>
      </c>
      <c r="D63" s="6" t="s">
        <v>60</v>
      </c>
      <c r="E63" s="7" t="s">
        <v>58</v>
      </c>
      <c r="F63" s="6" t="s">
        <v>51</v>
      </c>
      <c r="G63" s="8">
        <v>8</v>
      </c>
      <c r="H63" s="24">
        <v>0</v>
      </c>
      <c r="I63" s="22">
        <f>ROUND(G63* H63,2)</f>
        <v>0</v>
      </c>
      <c r="J63" s="5">
        <v>23</v>
      </c>
      <c r="K63" s="22">
        <f>ROUND(I63* J63/100,2)</f>
        <v>0</v>
      </c>
      <c r="L63" s="23">
        <f>ROUND(I63+ K63,2)</f>
        <v>0</v>
      </c>
      <c r="M63" s="13"/>
    </row>
    <row r="64" spans="2:13" s="1" customFormat="1" ht="19.7" customHeight="1" x14ac:dyDescent="0.2">
      <c r="B64" s="5">
        <v>19</v>
      </c>
      <c r="C64" s="6" t="s">
        <v>61</v>
      </c>
      <c r="D64" s="6" t="s">
        <v>62</v>
      </c>
      <c r="E64" s="7" t="s">
        <v>63</v>
      </c>
      <c r="F64" s="6" t="s">
        <v>51</v>
      </c>
      <c r="G64" s="8">
        <v>35</v>
      </c>
      <c r="H64" s="24">
        <v>0</v>
      </c>
      <c r="I64" s="22">
        <f>ROUND(G64* H64,2)</f>
        <v>0</v>
      </c>
      <c r="J64" s="5">
        <v>8</v>
      </c>
      <c r="K64" s="22">
        <f>ROUND(I64* J64/100,2)</f>
        <v>0</v>
      </c>
      <c r="L64" s="23">
        <f>ROUND(I64+ K64,2)</f>
        <v>0</v>
      </c>
      <c r="M64" s="13"/>
    </row>
    <row r="65" spans="2:14" s="1" customFormat="1" ht="19.7" customHeight="1" x14ac:dyDescent="0.2">
      <c r="B65" s="5">
        <v>20</v>
      </c>
      <c r="C65" s="6" t="s">
        <v>64</v>
      </c>
      <c r="D65" s="6" t="s">
        <v>65</v>
      </c>
      <c r="E65" s="7" t="s">
        <v>66</v>
      </c>
      <c r="F65" s="6" t="s">
        <v>51</v>
      </c>
      <c r="G65" s="8">
        <v>31</v>
      </c>
      <c r="H65" s="24">
        <v>0</v>
      </c>
      <c r="I65" s="22">
        <f>ROUND(G65* H65,2)</f>
        <v>0</v>
      </c>
      <c r="J65" s="5">
        <v>8</v>
      </c>
      <c r="K65" s="22">
        <f>ROUND(I65* J65/100,2)</f>
        <v>0</v>
      </c>
      <c r="L65" s="23">
        <f>ROUND(I65+ K65,2)</f>
        <v>0</v>
      </c>
      <c r="M65" s="13"/>
    </row>
    <row r="66" spans="2:14" s="1" customFormat="1" ht="55.9" customHeight="1" x14ac:dyDescent="0.2"/>
    <row r="67" spans="2:14" s="1" customFormat="1" ht="21.4" customHeight="1" x14ac:dyDescent="0.2">
      <c r="B67" s="20" t="s">
        <v>67</v>
      </c>
      <c r="C67" s="20"/>
      <c r="D67" s="20"/>
      <c r="E67" s="20"/>
      <c r="F67" s="25">
        <f>ROUND(I32+I37+I42+I47+I50+I51+I52+I53+I54+I55+I56+I57+I58+I59+I60+I61+I62+I63+I64+I65,2)</f>
        <v>0</v>
      </c>
      <c r="G67" s="26"/>
      <c r="H67" s="26"/>
      <c r="I67" s="26"/>
      <c r="J67" s="26"/>
      <c r="K67" s="26"/>
      <c r="L67" s="26"/>
      <c r="M67" s="27"/>
    </row>
    <row r="68" spans="2:14" s="1" customFormat="1" ht="21.4" customHeight="1" x14ac:dyDescent="0.2">
      <c r="B68" s="20" t="s">
        <v>68</v>
      </c>
      <c r="C68" s="20"/>
      <c r="D68" s="20"/>
      <c r="E68" s="20"/>
      <c r="F68" s="28">
        <f>ROUND(L32+L37+L42+L47+L50+L51+L52+L53+L54+L55+L56+L57+L58+L59+L60+L61+L62+L63+L64+L65,2)</f>
        <v>0</v>
      </c>
      <c r="G68" s="29"/>
      <c r="H68" s="29"/>
      <c r="I68" s="29"/>
      <c r="J68" s="29"/>
      <c r="K68" s="29"/>
      <c r="L68" s="29"/>
      <c r="M68" s="30"/>
    </row>
    <row r="69" spans="2:14" s="1" customFormat="1" ht="11.1" customHeight="1" x14ac:dyDescent="0.2"/>
    <row r="70" spans="2:14" s="1" customFormat="1" ht="80.099999999999994" customHeight="1" x14ac:dyDescent="0.2">
      <c r="B70" s="32" t="s">
        <v>87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2:14" s="1" customFormat="1" ht="2.65" customHeight="1" x14ac:dyDescent="0.2"/>
    <row r="72" spans="2:14" s="1" customFormat="1" ht="110.1" customHeight="1" x14ac:dyDescent="0.2">
      <c r="B72" s="32" t="s">
        <v>88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2:14" s="1" customFormat="1" ht="5.25" customHeight="1" x14ac:dyDescent="0.2"/>
    <row r="74" spans="2:14" s="1" customFormat="1" ht="110.1" customHeight="1" x14ac:dyDescent="0.2">
      <c r="B74" s="14" t="s">
        <v>89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2:14" s="1" customFormat="1" ht="5.25" customHeight="1" x14ac:dyDescent="0.2"/>
    <row r="76" spans="2:14" s="1" customFormat="1" ht="37.9" customHeight="1" x14ac:dyDescent="0.2">
      <c r="B76" s="33" t="s">
        <v>80</v>
      </c>
      <c r="C76" s="33"/>
      <c r="D76" s="33"/>
      <c r="E76" s="33"/>
      <c r="F76" s="35" t="s">
        <v>81</v>
      </c>
      <c r="G76" s="35"/>
      <c r="H76" s="35"/>
      <c r="I76" s="35"/>
      <c r="J76" s="35"/>
      <c r="K76" s="35"/>
      <c r="L76" s="35"/>
    </row>
    <row r="77" spans="2:14" s="1" customFormat="1" ht="28.7" customHeight="1" x14ac:dyDescent="0.2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</row>
    <row r="78" spans="2:14" s="1" customFormat="1" ht="28.7" customHeight="1" x14ac:dyDescent="0.2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</row>
    <row r="79" spans="2:14" s="1" customFormat="1" ht="28.7" customHeight="1" x14ac:dyDescent="0.2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2:14" s="1" customFormat="1" ht="28.7" customHeight="1" x14ac:dyDescent="0.2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</row>
    <row r="81" spans="2:14" s="1" customFormat="1" ht="2.65" customHeight="1" x14ac:dyDescent="0.2"/>
    <row r="82" spans="2:14" s="1" customFormat="1" ht="203.1" customHeight="1" x14ac:dyDescent="0.2">
      <c r="B82" s="32" t="s">
        <v>90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2:14" s="1" customFormat="1" ht="2.65" customHeight="1" x14ac:dyDescent="0.2"/>
    <row r="84" spans="2:14" s="1" customFormat="1" ht="36.950000000000003" customHeight="1" x14ac:dyDescent="0.2">
      <c r="B84" s="36" t="s">
        <v>91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2:14" s="1" customFormat="1" ht="2.65" customHeight="1" x14ac:dyDescent="0.2"/>
    <row r="86" spans="2:14" s="1" customFormat="1" ht="37.9" customHeight="1" x14ac:dyDescent="0.2">
      <c r="B86" s="33" t="s">
        <v>82</v>
      </c>
      <c r="C86" s="33"/>
      <c r="D86" s="33"/>
      <c r="E86" s="33"/>
      <c r="F86" s="37" t="s">
        <v>83</v>
      </c>
      <c r="G86" s="37"/>
      <c r="H86" s="37"/>
      <c r="I86" s="37"/>
      <c r="J86" s="37"/>
      <c r="K86" s="37"/>
      <c r="L86" s="37"/>
    </row>
    <row r="87" spans="2:14" s="1" customFormat="1" ht="28.7" customHeight="1" x14ac:dyDescent="0.2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</row>
    <row r="88" spans="2:14" s="1" customFormat="1" ht="28.7" customHeight="1" x14ac:dyDescent="0.2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</row>
    <row r="89" spans="2:14" s="1" customFormat="1" ht="28.7" customHeight="1" x14ac:dyDescent="0.2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</row>
    <row r="90" spans="2:14" s="1" customFormat="1" ht="28.7" customHeight="1" x14ac:dyDescent="0.2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</row>
    <row r="91" spans="2:14" s="1" customFormat="1" ht="2.65" customHeight="1" x14ac:dyDescent="0.2"/>
    <row r="92" spans="2:14" s="1" customFormat="1" ht="159.94999999999999" customHeight="1" x14ac:dyDescent="0.2">
      <c r="B92" s="32" t="s">
        <v>92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</row>
    <row r="93" spans="2:14" s="1" customFormat="1" ht="2.65" customHeight="1" x14ac:dyDescent="0.2"/>
    <row r="94" spans="2:14" s="1" customFormat="1" ht="54.95" customHeight="1" x14ac:dyDescent="0.2">
      <c r="B94" s="32" t="s">
        <v>93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</row>
    <row r="95" spans="2:14" s="1" customFormat="1" ht="2.65" customHeight="1" x14ac:dyDescent="0.2"/>
    <row r="96" spans="2:14" s="1" customFormat="1" ht="60" customHeight="1" x14ac:dyDescent="0.2">
      <c r="B96" s="14" t="s">
        <v>94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2:14" s="1" customFormat="1" ht="2.65" customHeight="1" x14ac:dyDescent="0.2"/>
    <row r="98" spans="2:14" s="1" customFormat="1" ht="48" customHeight="1" x14ac:dyDescent="0.2">
      <c r="B98" s="14" t="s">
        <v>95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2:14" s="1" customFormat="1" ht="2.65" customHeight="1" x14ac:dyDescent="0.2"/>
    <row r="100" spans="2:14" s="1" customFormat="1" ht="125.1" customHeight="1" x14ac:dyDescent="0.2">
      <c r="B100" s="32" t="s">
        <v>96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</row>
    <row r="101" spans="2:14" s="1" customFormat="1" ht="2.65" customHeight="1" x14ac:dyDescent="0.2"/>
    <row r="102" spans="2:14" s="1" customFormat="1" ht="84.95" customHeight="1" x14ac:dyDescent="0.2">
      <c r="B102" s="32" t="s">
        <v>97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</row>
    <row r="103" spans="2:14" s="1" customFormat="1" ht="86.85" customHeight="1" x14ac:dyDescent="0.2"/>
    <row r="104" spans="2:14" s="1" customFormat="1" ht="17.649999999999999" customHeight="1" x14ac:dyDescent="0.2">
      <c r="I104" s="10" t="s">
        <v>79</v>
      </c>
      <c r="J104" s="10"/>
    </row>
    <row r="105" spans="2:14" s="1" customFormat="1" ht="145.15" customHeight="1" x14ac:dyDescent="0.2"/>
    <row r="106" spans="2:14" s="1" customFormat="1" ht="81.599999999999994" customHeight="1" x14ac:dyDescent="0.2">
      <c r="B106" s="21" t="s">
        <v>98</v>
      </c>
      <c r="C106" s="21"/>
      <c r="D106" s="21"/>
      <c r="E106" s="21"/>
      <c r="F106" s="21"/>
      <c r="G106" s="21"/>
      <c r="H106" s="21"/>
      <c r="I106" s="21"/>
      <c r="J106" s="21"/>
    </row>
  </sheetData>
  <mergeCells count="82">
    <mergeCell ref="B3:E3"/>
    <mergeCell ref="B5:E5"/>
    <mergeCell ref="B7:E7"/>
    <mergeCell ref="B100:N100"/>
    <mergeCell ref="B102:N102"/>
    <mergeCell ref="B106:J106"/>
    <mergeCell ref="B24:L24"/>
    <mergeCell ref="B26:L26"/>
    <mergeCell ref="B29:K29"/>
    <mergeCell ref="B34:K34"/>
    <mergeCell ref="B39:K39"/>
    <mergeCell ref="B70:N70"/>
    <mergeCell ref="B72:N72"/>
    <mergeCell ref="B74:N74"/>
    <mergeCell ref="B76:E76"/>
    <mergeCell ref="B77:E77"/>
    <mergeCell ref="B78:E78"/>
    <mergeCell ref="B79:E79"/>
    <mergeCell ref="B86:E86"/>
    <mergeCell ref="B4:D4"/>
    <mergeCell ref="B44:K44"/>
    <mergeCell ref="B6:D6"/>
    <mergeCell ref="B67:E67"/>
    <mergeCell ref="B68:E68"/>
    <mergeCell ref="G11:N12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B8:D8"/>
    <mergeCell ref="B10:D11"/>
    <mergeCell ref="B80:E80"/>
    <mergeCell ref="B82:N82"/>
    <mergeCell ref="B84:N84"/>
    <mergeCell ref="L55:M55"/>
    <mergeCell ref="B16:I16"/>
    <mergeCell ref="B18:I18"/>
    <mergeCell ref="B20:I20"/>
    <mergeCell ref="B22:I22"/>
    <mergeCell ref="B87:E87"/>
    <mergeCell ref="B88:E88"/>
    <mergeCell ref="B89:E89"/>
    <mergeCell ref="B90:E90"/>
    <mergeCell ref="B92:N92"/>
    <mergeCell ref="B94:N94"/>
    <mergeCell ref="B96:N96"/>
    <mergeCell ref="B98:N98"/>
    <mergeCell ref="E14:G14"/>
    <mergeCell ref="F67:M67"/>
    <mergeCell ref="F68:M68"/>
    <mergeCell ref="F76:L76"/>
    <mergeCell ref="F77:L77"/>
    <mergeCell ref="F78:L78"/>
    <mergeCell ref="F79:L79"/>
    <mergeCell ref="F80:L80"/>
    <mergeCell ref="F86:L86"/>
    <mergeCell ref="F87:L87"/>
    <mergeCell ref="F88:L88"/>
    <mergeCell ref="F89:L89"/>
    <mergeCell ref="F90:L90"/>
    <mergeCell ref="I104:J104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2024-10-31T11:56:54Z</dcterms:created>
  <dcterms:modified xsi:type="dcterms:W3CDTF">2024-10-31T12:34:16Z</dcterms:modified>
</cp:coreProperties>
</file>