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AAA\A\Dąbrowa\2022 na 2023\"/>
    </mc:Choice>
  </mc:AlternateContent>
  <bookViews>
    <workbookView xWindow="-105" yWindow="-105" windowWidth="23250" windowHeight="12570"/>
  </bookViews>
  <sheets>
    <sheet name="Wykaz ppe " sheetId="1" r:id="rId1"/>
    <sheet name="wykaz ppe do umowy zał 1" sheetId="2" r:id="rId2"/>
    <sheet name="wykaz odbiorców zał 2" sheetId="3" r:id="rId3"/>
    <sheet name="wykaz nabywców" sheetId="4" r:id="rId4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E47" i="1" l="1"/>
  <c r="AE46" i="1" l="1"/>
  <c r="K47" i="2" s="1"/>
  <c r="I46" i="3"/>
  <c r="H46" i="3"/>
  <c r="G46" i="3"/>
  <c r="F46" i="3"/>
  <c r="E46" i="3"/>
  <c r="D46" i="3"/>
  <c r="C46" i="3"/>
  <c r="B46" i="3"/>
  <c r="A46" i="3"/>
  <c r="I45" i="3"/>
  <c r="H45" i="3"/>
  <c r="G45" i="3"/>
  <c r="F45" i="3"/>
  <c r="E45" i="3"/>
  <c r="D45" i="3"/>
  <c r="C45" i="3"/>
  <c r="B45" i="3"/>
  <c r="A45" i="3"/>
  <c r="I44" i="3"/>
  <c r="H44" i="3"/>
  <c r="G44" i="3"/>
  <c r="F44" i="3"/>
  <c r="E44" i="3"/>
  <c r="D44" i="3"/>
  <c r="C44" i="3"/>
  <c r="B44" i="3"/>
  <c r="A44" i="3"/>
  <c r="I43" i="3"/>
  <c r="H43" i="3"/>
  <c r="G43" i="3"/>
  <c r="F43" i="3"/>
  <c r="E43" i="3"/>
  <c r="D43" i="3"/>
  <c r="C43" i="3"/>
  <c r="B43" i="3"/>
  <c r="A43" i="3"/>
  <c r="I42" i="3"/>
  <c r="H42" i="3"/>
  <c r="G42" i="3"/>
  <c r="F42" i="3"/>
  <c r="E42" i="3"/>
  <c r="D42" i="3"/>
  <c r="C42" i="3"/>
  <c r="B42" i="3"/>
  <c r="A42" i="3"/>
  <c r="I41" i="3"/>
  <c r="H41" i="3"/>
  <c r="G41" i="3"/>
  <c r="F41" i="3"/>
  <c r="E41" i="3"/>
  <c r="D41" i="3"/>
  <c r="C41" i="3"/>
  <c r="B41" i="3"/>
  <c r="A41" i="3"/>
  <c r="I40" i="3"/>
  <c r="H40" i="3"/>
  <c r="G40" i="3"/>
  <c r="F40" i="3"/>
  <c r="E40" i="3"/>
  <c r="D40" i="3"/>
  <c r="C40" i="3"/>
  <c r="B40" i="3"/>
  <c r="A40" i="3"/>
  <c r="I39" i="3"/>
  <c r="H39" i="3"/>
  <c r="G39" i="3"/>
  <c r="F39" i="3"/>
  <c r="E39" i="3"/>
  <c r="D39" i="3"/>
  <c r="C39" i="3"/>
  <c r="B39" i="3"/>
  <c r="A39" i="3"/>
  <c r="I38" i="3"/>
  <c r="H38" i="3"/>
  <c r="G38" i="3"/>
  <c r="F38" i="3"/>
  <c r="E38" i="3"/>
  <c r="D38" i="3"/>
  <c r="C38" i="3"/>
  <c r="B38" i="3"/>
  <c r="A38" i="3"/>
  <c r="I37" i="3"/>
  <c r="H37" i="3"/>
  <c r="G37" i="3"/>
  <c r="F37" i="3"/>
  <c r="E37" i="3"/>
  <c r="D37" i="3"/>
  <c r="C37" i="3"/>
  <c r="B37" i="3"/>
  <c r="A37" i="3"/>
  <c r="I36" i="3"/>
  <c r="H36" i="3"/>
  <c r="G36" i="3"/>
  <c r="F36" i="3"/>
  <c r="E36" i="3"/>
  <c r="D36" i="3"/>
  <c r="C36" i="3"/>
  <c r="B36" i="3"/>
  <c r="A36" i="3"/>
  <c r="I35" i="3"/>
  <c r="H35" i="3"/>
  <c r="G35" i="3"/>
  <c r="F35" i="3"/>
  <c r="E35" i="3"/>
  <c r="D35" i="3"/>
  <c r="C35" i="3"/>
  <c r="B35" i="3"/>
  <c r="A35" i="3"/>
  <c r="I34" i="3"/>
  <c r="H34" i="3"/>
  <c r="G34" i="3"/>
  <c r="F34" i="3"/>
  <c r="E34" i="3"/>
  <c r="D34" i="3"/>
  <c r="C34" i="3"/>
  <c r="B34" i="3"/>
  <c r="A34" i="3"/>
  <c r="I33" i="3"/>
  <c r="H33" i="3"/>
  <c r="G33" i="3"/>
  <c r="F33" i="3"/>
  <c r="E33" i="3"/>
  <c r="D33" i="3"/>
  <c r="C33" i="3"/>
  <c r="B33" i="3"/>
  <c r="A33" i="3"/>
  <c r="I32" i="3"/>
  <c r="H32" i="3"/>
  <c r="G32" i="3"/>
  <c r="F32" i="3"/>
  <c r="E32" i="3"/>
  <c r="D32" i="3"/>
  <c r="C32" i="3"/>
  <c r="B32" i="3"/>
  <c r="A32" i="3"/>
  <c r="I31" i="3"/>
  <c r="H31" i="3"/>
  <c r="G31" i="3"/>
  <c r="F31" i="3"/>
  <c r="E31" i="3"/>
  <c r="D31" i="3"/>
  <c r="C31" i="3"/>
  <c r="B31" i="3"/>
  <c r="A31" i="3"/>
  <c r="I30" i="3"/>
  <c r="H30" i="3"/>
  <c r="G30" i="3"/>
  <c r="F30" i="3"/>
  <c r="E30" i="3"/>
  <c r="D30" i="3"/>
  <c r="C30" i="3"/>
  <c r="B30" i="3"/>
  <c r="A30" i="3"/>
  <c r="I29" i="3"/>
  <c r="H29" i="3"/>
  <c r="G29" i="3"/>
  <c r="F29" i="3"/>
  <c r="E29" i="3"/>
  <c r="D29" i="3"/>
  <c r="C29" i="3"/>
  <c r="B29" i="3"/>
  <c r="A29" i="3"/>
  <c r="I28" i="3"/>
  <c r="H28" i="3"/>
  <c r="G28" i="3"/>
  <c r="F28" i="3"/>
  <c r="E28" i="3"/>
  <c r="D28" i="3"/>
  <c r="C28" i="3"/>
  <c r="B28" i="3"/>
  <c r="A28" i="3"/>
  <c r="I27" i="3"/>
  <c r="H27" i="3"/>
  <c r="G27" i="3"/>
  <c r="F27" i="3"/>
  <c r="E27" i="3"/>
  <c r="D27" i="3"/>
  <c r="C27" i="3"/>
  <c r="B27" i="3"/>
  <c r="A27" i="3"/>
  <c r="I26" i="3"/>
  <c r="H26" i="3"/>
  <c r="G26" i="3"/>
  <c r="F26" i="3"/>
  <c r="E26" i="3"/>
  <c r="D26" i="3"/>
  <c r="C26" i="3"/>
  <c r="B26" i="3"/>
  <c r="A26" i="3"/>
  <c r="I25" i="3"/>
  <c r="H25" i="3"/>
  <c r="G25" i="3"/>
  <c r="F25" i="3"/>
  <c r="E25" i="3"/>
  <c r="D25" i="3"/>
  <c r="C25" i="3"/>
  <c r="B25" i="3"/>
  <c r="A25" i="3"/>
  <c r="I24" i="3"/>
  <c r="H24" i="3"/>
  <c r="G24" i="3"/>
  <c r="F24" i="3"/>
  <c r="E24" i="3"/>
  <c r="D24" i="3"/>
  <c r="C24" i="3"/>
  <c r="B24" i="3"/>
  <c r="A24" i="3"/>
  <c r="I23" i="3"/>
  <c r="H23" i="3"/>
  <c r="G23" i="3"/>
  <c r="F23" i="3"/>
  <c r="E23" i="3"/>
  <c r="D23" i="3"/>
  <c r="C23" i="3"/>
  <c r="B23" i="3"/>
  <c r="A23" i="3"/>
  <c r="I22" i="3"/>
  <c r="H22" i="3"/>
  <c r="G22" i="3"/>
  <c r="F22" i="3"/>
  <c r="E22" i="3"/>
  <c r="D22" i="3"/>
  <c r="C22" i="3"/>
  <c r="B22" i="3"/>
  <c r="A22" i="3"/>
  <c r="I21" i="3"/>
  <c r="H21" i="3"/>
  <c r="G21" i="3"/>
  <c r="F21" i="3"/>
  <c r="E21" i="3"/>
  <c r="D21" i="3"/>
  <c r="C21" i="3"/>
  <c r="B21" i="3"/>
  <c r="A21" i="3"/>
  <c r="I20" i="3"/>
  <c r="H20" i="3"/>
  <c r="G20" i="3"/>
  <c r="F20" i="3"/>
  <c r="E20" i="3"/>
  <c r="D20" i="3"/>
  <c r="C20" i="3"/>
  <c r="B20" i="3"/>
  <c r="A20" i="3"/>
  <c r="I19" i="3"/>
  <c r="H19" i="3"/>
  <c r="G19" i="3"/>
  <c r="F19" i="3"/>
  <c r="E19" i="3"/>
  <c r="D19" i="3"/>
  <c r="C19" i="3"/>
  <c r="B19" i="3"/>
  <c r="A19" i="3"/>
  <c r="I18" i="3"/>
  <c r="H18" i="3"/>
  <c r="G18" i="3"/>
  <c r="F18" i="3"/>
  <c r="E18" i="3"/>
  <c r="D18" i="3"/>
  <c r="C18" i="3"/>
  <c r="B18" i="3"/>
  <c r="A18" i="3"/>
  <c r="I17" i="3"/>
  <c r="H17" i="3"/>
  <c r="G17" i="3"/>
  <c r="F17" i="3"/>
  <c r="E17" i="3"/>
  <c r="D17" i="3"/>
  <c r="C17" i="3"/>
  <c r="B17" i="3"/>
  <c r="A17" i="3"/>
  <c r="I16" i="3"/>
  <c r="H16" i="3"/>
  <c r="G16" i="3"/>
  <c r="F16" i="3"/>
  <c r="E16" i="3"/>
  <c r="D16" i="3"/>
  <c r="C16" i="3"/>
  <c r="B16" i="3"/>
  <c r="A16" i="3"/>
  <c r="I15" i="3"/>
  <c r="H15" i="3"/>
  <c r="G15" i="3"/>
  <c r="F15" i="3"/>
  <c r="E15" i="3"/>
  <c r="D15" i="3"/>
  <c r="C15" i="3"/>
  <c r="B15" i="3"/>
  <c r="A15" i="3"/>
  <c r="I14" i="3"/>
  <c r="H14" i="3"/>
  <c r="G14" i="3"/>
  <c r="F14" i="3"/>
  <c r="E14" i="3"/>
  <c r="D14" i="3"/>
  <c r="C14" i="3"/>
  <c r="B14" i="3"/>
  <c r="A14" i="3"/>
  <c r="I13" i="3"/>
  <c r="H13" i="3"/>
  <c r="G13" i="3"/>
  <c r="F13" i="3"/>
  <c r="E13" i="3"/>
  <c r="D13" i="3"/>
  <c r="C13" i="3"/>
  <c r="B13" i="3"/>
  <c r="A13" i="3"/>
  <c r="I12" i="3"/>
  <c r="H12" i="3"/>
  <c r="G12" i="3"/>
  <c r="F12" i="3"/>
  <c r="E12" i="3"/>
  <c r="D12" i="3"/>
  <c r="C12" i="3"/>
  <c r="B12" i="3"/>
  <c r="A12" i="3"/>
  <c r="I11" i="3"/>
  <c r="H11" i="3"/>
  <c r="G11" i="3"/>
  <c r="F11" i="3"/>
  <c r="E11" i="3"/>
  <c r="D11" i="3"/>
  <c r="C11" i="3"/>
  <c r="B11" i="3"/>
  <c r="A11" i="3"/>
  <c r="I10" i="3"/>
  <c r="H10" i="3"/>
  <c r="G10" i="3"/>
  <c r="F10" i="3"/>
  <c r="E10" i="3"/>
  <c r="D10" i="3"/>
  <c r="C10" i="3"/>
  <c r="B10" i="3"/>
  <c r="A10" i="3"/>
  <c r="I9" i="3"/>
  <c r="H9" i="3"/>
  <c r="G9" i="3"/>
  <c r="F9" i="3"/>
  <c r="E9" i="3"/>
  <c r="D9" i="3"/>
  <c r="C9" i="3"/>
  <c r="B9" i="3"/>
  <c r="A9" i="3"/>
  <c r="I8" i="3"/>
  <c r="H8" i="3"/>
  <c r="G8" i="3"/>
  <c r="F8" i="3"/>
  <c r="E8" i="3"/>
  <c r="D8" i="3"/>
  <c r="C8" i="3"/>
  <c r="B8" i="3"/>
  <c r="A8" i="3"/>
  <c r="I7" i="3"/>
  <c r="H7" i="3"/>
  <c r="G7" i="3"/>
  <c r="F7" i="3"/>
  <c r="E7" i="3"/>
  <c r="D7" i="3"/>
  <c r="C7" i="3"/>
  <c r="B7" i="3"/>
  <c r="A7" i="3"/>
  <c r="I6" i="3"/>
  <c r="H6" i="3"/>
  <c r="G6" i="3"/>
  <c r="F6" i="3"/>
  <c r="E6" i="3"/>
  <c r="D6" i="3"/>
  <c r="C6" i="3"/>
  <c r="B6" i="3"/>
  <c r="A6" i="3"/>
  <c r="I5" i="3"/>
  <c r="H5" i="3"/>
  <c r="G5" i="3"/>
  <c r="F5" i="3"/>
  <c r="E5" i="3"/>
  <c r="D5" i="3"/>
  <c r="C5" i="3"/>
  <c r="B5" i="3"/>
  <c r="A5" i="3"/>
  <c r="I4" i="3"/>
  <c r="H4" i="3"/>
  <c r="G4" i="3"/>
  <c r="F4" i="3"/>
  <c r="E4" i="3"/>
  <c r="D4" i="3"/>
  <c r="C4" i="3"/>
  <c r="B4" i="3"/>
  <c r="A4" i="3"/>
  <c r="I3" i="3"/>
  <c r="H3" i="3"/>
  <c r="G3" i="3"/>
  <c r="F3" i="3"/>
  <c r="E3" i="3"/>
  <c r="D3" i="3"/>
  <c r="C3" i="3"/>
  <c r="B3" i="3"/>
  <c r="A3" i="3"/>
  <c r="A2" i="3"/>
  <c r="K51" i="2"/>
  <c r="J51" i="2"/>
  <c r="I51" i="2"/>
  <c r="H51" i="2"/>
  <c r="G51" i="2"/>
  <c r="F51" i="2"/>
  <c r="E51" i="2"/>
  <c r="D51" i="2"/>
  <c r="C51" i="2"/>
  <c r="B51" i="2"/>
  <c r="A51" i="2"/>
  <c r="K50" i="2"/>
  <c r="J50" i="2"/>
  <c r="I50" i="2"/>
  <c r="H50" i="2"/>
  <c r="G50" i="2"/>
  <c r="F50" i="2"/>
  <c r="E50" i="2"/>
  <c r="D50" i="2"/>
  <c r="C50" i="2"/>
  <c r="B50" i="2"/>
  <c r="A50" i="2"/>
  <c r="K49" i="2"/>
  <c r="J49" i="2"/>
  <c r="I49" i="2"/>
  <c r="H49" i="2"/>
  <c r="G49" i="2"/>
  <c r="F49" i="2"/>
  <c r="E49" i="2"/>
  <c r="D49" i="2"/>
  <c r="C49" i="2"/>
  <c r="B49" i="2"/>
  <c r="A49" i="2"/>
  <c r="J48" i="2"/>
  <c r="I48" i="2"/>
  <c r="H48" i="2"/>
  <c r="G48" i="2"/>
  <c r="F48" i="2"/>
  <c r="E48" i="2"/>
  <c r="D48" i="2"/>
  <c r="C48" i="2"/>
  <c r="B48" i="2"/>
  <c r="A48" i="2"/>
  <c r="J47" i="2"/>
  <c r="I47" i="2"/>
  <c r="H47" i="2"/>
  <c r="G47" i="2"/>
  <c r="F47" i="2"/>
  <c r="E47" i="2"/>
  <c r="D47" i="2"/>
  <c r="C47" i="2"/>
  <c r="B47" i="2"/>
  <c r="A47" i="2"/>
  <c r="K46" i="2"/>
  <c r="J46" i="2"/>
  <c r="I46" i="2"/>
  <c r="H46" i="2"/>
  <c r="G46" i="2"/>
  <c r="F46" i="2"/>
  <c r="E46" i="2"/>
  <c r="D46" i="2"/>
  <c r="C46" i="2"/>
  <c r="B46" i="2"/>
  <c r="A46" i="2"/>
  <c r="K45" i="2"/>
  <c r="J45" i="2"/>
  <c r="I45" i="2"/>
  <c r="H45" i="2"/>
  <c r="G45" i="2"/>
  <c r="F45" i="2"/>
  <c r="E45" i="2"/>
  <c r="D45" i="2"/>
  <c r="C45" i="2"/>
  <c r="B45" i="2"/>
  <c r="A45" i="2"/>
  <c r="K44" i="2"/>
  <c r="J44" i="2"/>
  <c r="I44" i="2"/>
  <c r="H44" i="2"/>
  <c r="G44" i="2"/>
  <c r="F44" i="2"/>
  <c r="E44" i="2"/>
  <c r="D44" i="2"/>
  <c r="C44" i="2"/>
  <c r="B44" i="2"/>
  <c r="A44" i="2"/>
  <c r="K43" i="2"/>
  <c r="J43" i="2"/>
  <c r="I43" i="2"/>
  <c r="H43" i="2"/>
  <c r="G43" i="2"/>
  <c r="F43" i="2"/>
  <c r="E43" i="2"/>
  <c r="D43" i="2"/>
  <c r="C43" i="2"/>
  <c r="B43" i="2"/>
  <c r="A43" i="2"/>
  <c r="K42" i="2"/>
  <c r="J42" i="2"/>
  <c r="I42" i="2"/>
  <c r="H42" i="2"/>
  <c r="G42" i="2"/>
  <c r="F42" i="2"/>
  <c r="E42" i="2"/>
  <c r="D42" i="2"/>
  <c r="C42" i="2"/>
  <c r="B42" i="2"/>
  <c r="A42" i="2"/>
  <c r="K41" i="2"/>
  <c r="J41" i="2"/>
  <c r="I41" i="2"/>
  <c r="H41" i="2"/>
  <c r="G41" i="2"/>
  <c r="F41" i="2"/>
  <c r="E41" i="2"/>
  <c r="D41" i="2"/>
  <c r="C41" i="2"/>
  <c r="B41" i="2"/>
  <c r="A41" i="2"/>
  <c r="K40" i="2"/>
  <c r="J40" i="2"/>
  <c r="I40" i="2"/>
  <c r="H40" i="2"/>
  <c r="G40" i="2"/>
  <c r="F40" i="2"/>
  <c r="E40" i="2"/>
  <c r="D40" i="2"/>
  <c r="C40" i="2"/>
  <c r="B40" i="2"/>
  <c r="A40" i="2"/>
  <c r="K39" i="2"/>
  <c r="J39" i="2"/>
  <c r="I39" i="2"/>
  <c r="H39" i="2"/>
  <c r="G39" i="2"/>
  <c r="F39" i="2"/>
  <c r="E39" i="2"/>
  <c r="D39" i="2"/>
  <c r="C39" i="2"/>
  <c r="B39" i="2"/>
  <c r="A39" i="2"/>
  <c r="K38" i="2"/>
  <c r="J38" i="2"/>
  <c r="I38" i="2"/>
  <c r="H38" i="2"/>
  <c r="G38" i="2"/>
  <c r="F38" i="2"/>
  <c r="E38" i="2"/>
  <c r="D38" i="2"/>
  <c r="C38" i="2"/>
  <c r="B38" i="2"/>
  <c r="A38" i="2"/>
  <c r="K37" i="2"/>
  <c r="J37" i="2"/>
  <c r="I37" i="2"/>
  <c r="H37" i="2"/>
  <c r="G37" i="2"/>
  <c r="F37" i="2"/>
  <c r="E37" i="2"/>
  <c r="D37" i="2"/>
  <c r="C37" i="2"/>
  <c r="B37" i="2"/>
  <c r="A37" i="2"/>
  <c r="K36" i="2"/>
  <c r="J36" i="2"/>
  <c r="I36" i="2"/>
  <c r="H36" i="2"/>
  <c r="G36" i="2"/>
  <c r="F36" i="2"/>
  <c r="E36" i="2"/>
  <c r="D36" i="2"/>
  <c r="C36" i="2"/>
  <c r="B36" i="2"/>
  <c r="A36" i="2"/>
  <c r="K35" i="2"/>
  <c r="J35" i="2"/>
  <c r="I35" i="2"/>
  <c r="H35" i="2"/>
  <c r="G35" i="2"/>
  <c r="F35" i="2"/>
  <c r="E35" i="2"/>
  <c r="D35" i="2"/>
  <c r="C35" i="2"/>
  <c r="B35" i="2"/>
  <c r="A35" i="2"/>
  <c r="K34" i="2"/>
  <c r="J34" i="2"/>
  <c r="I34" i="2"/>
  <c r="H34" i="2"/>
  <c r="G34" i="2"/>
  <c r="F34" i="2"/>
  <c r="E34" i="2"/>
  <c r="D34" i="2"/>
  <c r="C34" i="2"/>
  <c r="B34" i="2"/>
  <c r="A34" i="2"/>
  <c r="K33" i="2"/>
  <c r="J33" i="2"/>
  <c r="I33" i="2"/>
  <c r="H33" i="2"/>
  <c r="G33" i="2"/>
  <c r="F33" i="2"/>
  <c r="E33" i="2"/>
  <c r="D33" i="2"/>
  <c r="C33" i="2"/>
  <c r="B33" i="2"/>
  <c r="A33" i="2"/>
  <c r="K32" i="2"/>
  <c r="J32" i="2"/>
  <c r="I32" i="2"/>
  <c r="H32" i="2"/>
  <c r="G32" i="2"/>
  <c r="F32" i="2"/>
  <c r="E32" i="2"/>
  <c r="D32" i="2"/>
  <c r="C32" i="2"/>
  <c r="B32" i="2"/>
  <c r="A32" i="2"/>
  <c r="K31" i="2"/>
  <c r="J31" i="2"/>
  <c r="I31" i="2"/>
  <c r="H31" i="2"/>
  <c r="G31" i="2"/>
  <c r="F31" i="2"/>
  <c r="E31" i="2"/>
  <c r="D31" i="2"/>
  <c r="C31" i="2"/>
  <c r="B31" i="2"/>
  <c r="A31" i="2"/>
  <c r="K30" i="2"/>
  <c r="J30" i="2"/>
  <c r="I30" i="2"/>
  <c r="H30" i="2"/>
  <c r="G30" i="2"/>
  <c r="F30" i="2"/>
  <c r="E30" i="2"/>
  <c r="D30" i="2"/>
  <c r="C30" i="2"/>
  <c r="B30" i="2"/>
  <c r="A30" i="2"/>
  <c r="K29" i="2"/>
  <c r="J29" i="2"/>
  <c r="I29" i="2"/>
  <c r="H29" i="2"/>
  <c r="G29" i="2"/>
  <c r="F29" i="2"/>
  <c r="E29" i="2"/>
  <c r="D29" i="2"/>
  <c r="C29" i="2"/>
  <c r="B29" i="2"/>
  <c r="A29" i="2"/>
  <c r="K28" i="2"/>
  <c r="J28" i="2"/>
  <c r="I28" i="2"/>
  <c r="H28" i="2"/>
  <c r="G28" i="2"/>
  <c r="F28" i="2"/>
  <c r="E28" i="2"/>
  <c r="D28" i="2"/>
  <c r="C28" i="2"/>
  <c r="B28" i="2"/>
  <c r="A28" i="2"/>
  <c r="K27" i="2"/>
  <c r="J27" i="2"/>
  <c r="I27" i="2"/>
  <c r="H27" i="2"/>
  <c r="G27" i="2"/>
  <c r="F27" i="2"/>
  <c r="E27" i="2"/>
  <c r="D27" i="2"/>
  <c r="C27" i="2"/>
  <c r="B27" i="2"/>
  <c r="A27" i="2"/>
  <c r="K26" i="2"/>
  <c r="J26" i="2"/>
  <c r="I26" i="2"/>
  <c r="H26" i="2"/>
  <c r="G26" i="2"/>
  <c r="F26" i="2"/>
  <c r="E26" i="2"/>
  <c r="D26" i="2"/>
  <c r="C26" i="2"/>
  <c r="B26" i="2"/>
  <c r="A26" i="2"/>
  <c r="K25" i="2"/>
  <c r="J25" i="2"/>
  <c r="I25" i="2"/>
  <c r="H25" i="2"/>
  <c r="G25" i="2"/>
  <c r="F25" i="2"/>
  <c r="E25" i="2"/>
  <c r="D25" i="2"/>
  <c r="C25" i="2"/>
  <c r="B25" i="2"/>
  <c r="A25" i="2"/>
  <c r="K24" i="2"/>
  <c r="J24" i="2"/>
  <c r="I24" i="2"/>
  <c r="H24" i="2"/>
  <c r="G24" i="2"/>
  <c r="F24" i="2"/>
  <c r="E24" i="2"/>
  <c r="D24" i="2"/>
  <c r="C24" i="2"/>
  <c r="B24" i="2"/>
  <c r="A24" i="2"/>
  <c r="K23" i="2"/>
  <c r="J23" i="2"/>
  <c r="I23" i="2"/>
  <c r="H23" i="2"/>
  <c r="G23" i="2"/>
  <c r="F23" i="2"/>
  <c r="E23" i="2"/>
  <c r="D23" i="2"/>
  <c r="C23" i="2"/>
  <c r="B23" i="2"/>
  <c r="A23" i="2"/>
  <c r="K22" i="2"/>
  <c r="J22" i="2"/>
  <c r="I22" i="2"/>
  <c r="H22" i="2"/>
  <c r="G22" i="2"/>
  <c r="F22" i="2"/>
  <c r="E22" i="2"/>
  <c r="D22" i="2"/>
  <c r="C22" i="2"/>
  <c r="B22" i="2"/>
  <c r="A22" i="2"/>
  <c r="K21" i="2"/>
  <c r="J21" i="2"/>
  <c r="I21" i="2"/>
  <c r="H21" i="2"/>
  <c r="G21" i="2"/>
  <c r="F21" i="2"/>
  <c r="E21" i="2"/>
  <c r="D21" i="2"/>
  <c r="C21" i="2"/>
  <c r="B21" i="2"/>
  <c r="A21" i="2"/>
  <c r="K20" i="2"/>
  <c r="J20" i="2"/>
  <c r="I20" i="2"/>
  <c r="H20" i="2"/>
  <c r="G20" i="2"/>
  <c r="F20" i="2"/>
  <c r="E20" i="2"/>
  <c r="D20" i="2"/>
  <c r="C20" i="2"/>
  <c r="B20" i="2"/>
  <c r="A20" i="2"/>
  <c r="K19" i="2"/>
  <c r="J19" i="2"/>
  <c r="I19" i="2"/>
  <c r="H19" i="2"/>
  <c r="G19" i="2"/>
  <c r="F19" i="2"/>
  <c r="E19" i="2"/>
  <c r="D19" i="2"/>
  <c r="C19" i="2"/>
  <c r="B19" i="2"/>
  <c r="A19" i="2"/>
  <c r="K18" i="2"/>
  <c r="J18" i="2"/>
  <c r="I18" i="2"/>
  <c r="H18" i="2"/>
  <c r="G18" i="2"/>
  <c r="F18" i="2"/>
  <c r="E18" i="2"/>
  <c r="D18" i="2"/>
  <c r="C18" i="2"/>
  <c r="B18" i="2"/>
  <c r="A18" i="2"/>
  <c r="K17" i="2"/>
  <c r="J17" i="2"/>
  <c r="I17" i="2"/>
  <c r="H17" i="2"/>
  <c r="G17" i="2"/>
  <c r="F17" i="2"/>
  <c r="E17" i="2"/>
  <c r="D17" i="2"/>
  <c r="C17" i="2"/>
  <c r="B17" i="2"/>
  <c r="A17" i="2"/>
  <c r="K16" i="2"/>
  <c r="J16" i="2"/>
  <c r="I16" i="2"/>
  <c r="H16" i="2"/>
  <c r="G16" i="2"/>
  <c r="F16" i="2"/>
  <c r="E16" i="2"/>
  <c r="D16" i="2"/>
  <c r="C16" i="2"/>
  <c r="B16" i="2"/>
  <c r="A16" i="2"/>
  <c r="K15" i="2"/>
  <c r="J15" i="2"/>
  <c r="I15" i="2"/>
  <c r="H15" i="2"/>
  <c r="G15" i="2"/>
  <c r="F15" i="2"/>
  <c r="E15" i="2"/>
  <c r="D15" i="2"/>
  <c r="C15" i="2"/>
  <c r="B15" i="2"/>
  <c r="A15" i="2"/>
  <c r="K14" i="2"/>
  <c r="J14" i="2"/>
  <c r="I14" i="2"/>
  <c r="H14" i="2"/>
  <c r="G14" i="2"/>
  <c r="F14" i="2"/>
  <c r="E14" i="2"/>
  <c r="D14" i="2"/>
  <c r="C14" i="2"/>
  <c r="B14" i="2"/>
  <c r="A14" i="2"/>
  <c r="K13" i="2"/>
  <c r="J13" i="2"/>
  <c r="I13" i="2"/>
  <c r="H13" i="2"/>
  <c r="G13" i="2"/>
  <c r="F13" i="2"/>
  <c r="E13" i="2"/>
  <c r="D13" i="2"/>
  <c r="C13" i="2"/>
  <c r="B13" i="2"/>
  <c r="A13" i="2"/>
  <c r="K12" i="2"/>
  <c r="J12" i="2"/>
  <c r="I12" i="2"/>
  <c r="H12" i="2"/>
  <c r="G12" i="2"/>
  <c r="F12" i="2"/>
  <c r="E12" i="2"/>
  <c r="D12" i="2"/>
  <c r="C12" i="2"/>
  <c r="B12" i="2"/>
  <c r="A12" i="2"/>
  <c r="K11" i="2"/>
  <c r="J11" i="2"/>
  <c r="I11" i="2"/>
  <c r="H11" i="2"/>
  <c r="G11" i="2"/>
  <c r="F11" i="2"/>
  <c r="E11" i="2"/>
  <c r="D11" i="2"/>
  <c r="C11" i="2"/>
  <c r="B11" i="2"/>
  <c r="A11" i="2"/>
  <c r="K10" i="2"/>
  <c r="J10" i="2"/>
  <c r="I10" i="2"/>
  <c r="H10" i="2"/>
  <c r="G10" i="2"/>
  <c r="F10" i="2"/>
  <c r="E10" i="2"/>
  <c r="D10" i="2"/>
  <c r="C10" i="2"/>
  <c r="B10" i="2"/>
  <c r="A10" i="2"/>
  <c r="K9" i="2"/>
  <c r="J9" i="2"/>
  <c r="I9" i="2"/>
  <c r="H9" i="2"/>
  <c r="G9" i="2"/>
  <c r="F9" i="2"/>
  <c r="E9" i="2"/>
  <c r="D9" i="2"/>
  <c r="C9" i="2"/>
  <c r="B9" i="2"/>
  <c r="A9" i="2"/>
  <c r="K8" i="2"/>
  <c r="J8" i="2"/>
  <c r="I8" i="2"/>
  <c r="H8" i="2"/>
  <c r="G8" i="2"/>
  <c r="F8" i="2"/>
  <c r="E8" i="2"/>
  <c r="D8" i="2"/>
  <c r="C8" i="2"/>
  <c r="B8" i="2"/>
  <c r="A8" i="2"/>
  <c r="K7" i="2"/>
  <c r="J7" i="2"/>
  <c r="I7" i="2"/>
  <c r="H7" i="2"/>
  <c r="G7" i="2"/>
  <c r="F7" i="2"/>
  <c r="E7" i="2"/>
  <c r="D7" i="2"/>
  <c r="C7" i="2"/>
  <c r="B7" i="2"/>
  <c r="A7" i="2"/>
  <c r="K6" i="2"/>
  <c r="J6" i="2"/>
  <c r="I6" i="2"/>
  <c r="H6" i="2"/>
  <c r="G6" i="2"/>
  <c r="F6" i="2"/>
  <c r="E6" i="2"/>
  <c r="D6" i="2"/>
  <c r="C6" i="2"/>
  <c r="B6" i="2"/>
  <c r="A6" i="2"/>
  <c r="K5" i="2"/>
  <c r="J5" i="2"/>
  <c r="I5" i="2"/>
  <c r="H5" i="2"/>
  <c r="G5" i="2"/>
  <c r="F5" i="2"/>
  <c r="E5" i="2"/>
  <c r="D5" i="2"/>
  <c r="C5" i="2"/>
  <c r="B5" i="2"/>
  <c r="A5" i="2"/>
  <c r="K4" i="2"/>
  <c r="J4" i="2"/>
  <c r="I4" i="2"/>
  <c r="H4" i="2"/>
  <c r="G4" i="2"/>
  <c r="F4" i="2"/>
  <c r="E4" i="2"/>
  <c r="D4" i="2"/>
  <c r="C4" i="2"/>
  <c r="B4" i="2"/>
  <c r="A4" i="2"/>
  <c r="K3" i="2"/>
  <c r="J3" i="2"/>
  <c r="I3" i="2"/>
  <c r="H3" i="2"/>
  <c r="G3" i="2"/>
  <c r="F3" i="2"/>
  <c r="E3" i="2"/>
  <c r="D3" i="2"/>
  <c r="C3" i="2"/>
  <c r="B3" i="2"/>
  <c r="A3" i="2"/>
  <c r="A2" i="2"/>
  <c r="A6" i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5" i="1"/>
  <c r="A4" i="1"/>
  <c r="I2" i="3" l="1"/>
  <c r="H2" i="3"/>
  <c r="G2" i="3"/>
  <c r="F2" i="3"/>
  <c r="E2" i="3"/>
  <c r="D2" i="3"/>
  <c r="C2" i="3"/>
  <c r="B2" i="3"/>
  <c r="J2" i="2"/>
  <c r="I2" i="2"/>
  <c r="H2" i="2"/>
  <c r="G2" i="2"/>
  <c r="F2" i="2"/>
  <c r="E2" i="2"/>
  <c r="D2" i="2"/>
  <c r="C2" i="2"/>
  <c r="B2" i="2"/>
  <c r="AE45" i="1"/>
  <c r="AE44" i="1"/>
  <c r="AE43" i="1"/>
  <c r="AE42" i="1"/>
  <c r="AE41" i="1"/>
  <c r="AE40" i="1"/>
  <c r="AE39" i="1"/>
  <c r="AE38" i="1"/>
  <c r="AE37" i="1"/>
  <c r="AE36" i="1"/>
  <c r="AE35" i="1"/>
  <c r="AE34" i="1"/>
  <c r="AE33" i="1"/>
  <c r="AE32" i="1"/>
  <c r="AE31" i="1"/>
  <c r="AE25" i="1"/>
  <c r="AE24" i="1"/>
  <c r="AE23" i="1"/>
  <c r="AE22" i="1"/>
  <c r="AE21" i="1"/>
  <c r="AE20" i="1"/>
  <c r="AE19" i="1"/>
  <c r="AE18" i="1"/>
  <c r="AE17" i="1"/>
  <c r="AE16" i="1"/>
  <c r="AE15" i="1"/>
  <c r="AE14" i="1"/>
  <c r="AE13" i="1"/>
  <c r="AE12" i="1"/>
  <c r="AE11" i="1"/>
  <c r="AE10" i="1"/>
  <c r="AE9" i="1"/>
  <c r="AE8" i="1"/>
  <c r="AE7" i="1"/>
  <c r="AE6" i="1"/>
  <c r="AE5" i="1"/>
  <c r="AE4" i="1"/>
  <c r="AE3" i="1"/>
  <c r="K2" i="2" s="1"/>
  <c r="K48" i="2" l="1"/>
</calcChain>
</file>

<file path=xl/sharedStrings.xml><?xml version="1.0" encoding="utf-8"?>
<sst xmlns="http://schemas.openxmlformats.org/spreadsheetml/2006/main" count="1192" uniqueCount="208">
  <si>
    <t>LP.</t>
  </si>
  <si>
    <t>Zamawiający/ Nabywca</t>
  </si>
  <si>
    <t>Numer PPE</t>
  </si>
  <si>
    <t>Taryfa dystrybucyjna</t>
  </si>
  <si>
    <t>Profil - planowane zużycie roczne</t>
  </si>
  <si>
    <t>Profil - planowane zużycie roczne - odsprzedaż</t>
  </si>
  <si>
    <t>Dane płatnika</t>
  </si>
  <si>
    <t>Pełnomocnictwa</t>
  </si>
  <si>
    <t>Okres zgłoszenia od</t>
  </si>
  <si>
    <t>Okres zgłoszenia do</t>
  </si>
  <si>
    <t>Data deklarowana rozpoczęcia sprzedaży</t>
  </si>
  <si>
    <t>Nazwa</t>
  </si>
  <si>
    <t>Kod</t>
  </si>
  <si>
    <t>Poczta</t>
  </si>
  <si>
    <t>Miejscowość</t>
  </si>
  <si>
    <t>Adres</t>
  </si>
  <si>
    <t>Posesja</t>
  </si>
  <si>
    <t>NIP</t>
  </si>
  <si>
    <t>Ulica</t>
  </si>
  <si>
    <t>Nr domu</t>
  </si>
  <si>
    <t>Nr lokalu</t>
  </si>
  <si>
    <t>Czy odsprzedaż</t>
  </si>
  <si>
    <t>I strefa</t>
  </si>
  <si>
    <t>II strefa</t>
  </si>
  <si>
    <t>III strefa</t>
  </si>
  <si>
    <t>IV strefa</t>
  </si>
  <si>
    <t>Suma</t>
  </si>
  <si>
    <t>ID</t>
  </si>
  <si>
    <t>Numer płatnika</t>
  </si>
  <si>
    <t>Czy ma umowę z OSD?</t>
  </si>
  <si>
    <t>Wypowiedzenie dotychczasowej US/UK</t>
  </si>
  <si>
    <t>Doprowadzenie do zawarcia UD</t>
  </si>
  <si>
    <t xml:space="preserve"> Zawarcie UD</t>
  </si>
  <si>
    <t>Typ zawarcia UD [na wniosek/na oświadczenie]</t>
  </si>
  <si>
    <t>Przeprowadzenie procesu ZS</t>
  </si>
  <si>
    <t>nie</t>
  </si>
  <si>
    <t>tak</t>
  </si>
  <si>
    <t>wniosek</t>
  </si>
  <si>
    <t>Lp.</t>
  </si>
  <si>
    <t>Nazwa obiektu</t>
  </si>
  <si>
    <t>Grupa taryfowa</t>
  </si>
  <si>
    <t>Moc umowna [kW]</t>
  </si>
  <si>
    <t>Nr licznika</t>
  </si>
  <si>
    <t xml:space="preserve">Kod pocztowy
</t>
  </si>
  <si>
    <t xml:space="preserve">Kod pocztowy
 </t>
  </si>
  <si>
    <t>PPE</t>
  </si>
  <si>
    <t xml:space="preserve">Nazwa </t>
  </si>
  <si>
    <t xml:space="preserve">Poczta </t>
  </si>
  <si>
    <t>Moc umowna         kW</t>
  </si>
  <si>
    <t>Odbiorca/Adresat faktury</t>
  </si>
  <si>
    <t>Instalacja PV          moc          kW</t>
  </si>
  <si>
    <t>I strefa kWh</t>
  </si>
  <si>
    <t>II strefa kWh</t>
  </si>
  <si>
    <t>III strefa kWh</t>
  </si>
  <si>
    <t>IV strefa kWh</t>
  </si>
  <si>
    <t>Suma     kWh</t>
  </si>
  <si>
    <t>C12a</t>
  </si>
  <si>
    <t>C11</t>
  </si>
  <si>
    <t>Nr posesji</t>
  </si>
  <si>
    <t xml:space="preserve">Nabywca </t>
  </si>
  <si>
    <t xml:space="preserve">NIP </t>
  </si>
  <si>
    <t>Odbiorca</t>
  </si>
  <si>
    <t xml:space="preserve">Ulica </t>
  </si>
  <si>
    <t>Strażacka</t>
  </si>
  <si>
    <t>C12b</t>
  </si>
  <si>
    <t>Szkolna</t>
  </si>
  <si>
    <t>Świetlica</t>
  </si>
  <si>
    <t>REGON</t>
  </si>
  <si>
    <t>Gmina Dąbrowa</t>
  </si>
  <si>
    <t>9910458640</t>
  </si>
  <si>
    <t>49-120</t>
  </si>
  <si>
    <t>Dąbrowa</t>
  </si>
  <si>
    <t>Ks. Prof. J. Sztonyka</t>
  </si>
  <si>
    <t>56</t>
  </si>
  <si>
    <t>Urząd Gminy Dąbrowa</t>
  </si>
  <si>
    <t>Publiczna Szkoła Podstawowa im. Gustawa Morcinka w Chróścinie</t>
  </si>
  <si>
    <t>46-073</t>
  </si>
  <si>
    <t>Chróścina</t>
  </si>
  <si>
    <t>Niemodlińska</t>
  </si>
  <si>
    <t>8d</t>
  </si>
  <si>
    <t>Publiczna Szkoła Podstawowa im. Jana Pawła II w Naroku</t>
  </si>
  <si>
    <t>Narok</t>
  </si>
  <si>
    <t>Publiczne Przedszkole w Dąbrowie</t>
  </si>
  <si>
    <t>Karczowska</t>
  </si>
  <si>
    <t>Publiczne Przedszkole w Dąbrowie Oddział Zamiejscowy w Prądach</t>
  </si>
  <si>
    <t>Prądy</t>
  </si>
  <si>
    <t>Publiczne Przedszkole im. Św. Franciszka z Asyżu w Naroku</t>
  </si>
  <si>
    <t>Odrzańska</t>
  </si>
  <si>
    <t>Publiczne Przedszkole w Chróścinie</t>
  </si>
  <si>
    <t>Kościelna</t>
  </si>
  <si>
    <t>Publiczne Przedszkole w Karczowie</t>
  </si>
  <si>
    <t>Karczów</t>
  </si>
  <si>
    <t>Dabrowska</t>
  </si>
  <si>
    <t>Gminny Ośrodek Kultury i Rekreacji w Dąbrowie</t>
  </si>
  <si>
    <t>9910434533</t>
  </si>
  <si>
    <t>Ks. Prof.. J. Sztonyka</t>
  </si>
  <si>
    <t>Remiza strażacka</t>
  </si>
  <si>
    <t>syrena alarmowa</t>
  </si>
  <si>
    <t>Biblioteka</t>
  </si>
  <si>
    <t>Sala Gimnastyczna</t>
  </si>
  <si>
    <t>świetlica</t>
  </si>
  <si>
    <t>Stara szkoła</t>
  </si>
  <si>
    <t>Publiczne Przedszkole w Dąbrowie OZ W Prądach</t>
  </si>
  <si>
    <t>Publiczna Szkoła Podstawowa im.Szarych Szeregów Dąbrowie</t>
  </si>
  <si>
    <t>Publiczne Przedszkole im.św. Franciszka z Asyżu w Naroku</t>
  </si>
  <si>
    <t>Szatnia</t>
  </si>
  <si>
    <t>LZS</t>
  </si>
  <si>
    <t>Budynek mieszkalny</t>
  </si>
  <si>
    <t>Żelazna</t>
  </si>
  <si>
    <t>Boczna</t>
  </si>
  <si>
    <t>Nadodrzańska</t>
  </si>
  <si>
    <t>Mechnice</t>
  </si>
  <si>
    <t>Sztonyka</t>
  </si>
  <si>
    <t>Plac Powstańców Śląskich</t>
  </si>
  <si>
    <t>Dabrowa</t>
  </si>
  <si>
    <t>19a</t>
  </si>
  <si>
    <t>Opolska</t>
  </si>
  <si>
    <t>8a</t>
  </si>
  <si>
    <t>Dąbrowska</t>
  </si>
  <si>
    <t>Sportowa</t>
  </si>
  <si>
    <t>Wiejska</t>
  </si>
  <si>
    <t>Nowa Jamka</t>
  </si>
  <si>
    <t>Kwiatowa</t>
  </si>
  <si>
    <t>Grobla</t>
  </si>
  <si>
    <t>Skarbiszów</t>
  </si>
  <si>
    <t>Ciepielowicka</t>
  </si>
  <si>
    <t>2a</t>
  </si>
  <si>
    <t>Siedliska</t>
  </si>
  <si>
    <t>Kasztanowa</t>
  </si>
  <si>
    <t>Niewodniki</t>
  </si>
  <si>
    <t>Słup 123</t>
  </si>
  <si>
    <t>31a</t>
  </si>
  <si>
    <t>590322413200624795</t>
  </si>
  <si>
    <t>590322413200705739</t>
  </si>
  <si>
    <t>590322413200055766</t>
  </si>
  <si>
    <t>590322413200435322</t>
  </si>
  <si>
    <t>A322056079520</t>
  </si>
  <si>
    <t>590322413200913936</t>
  </si>
  <si>
    <t>590322413200435339</t>
  </si>
  <si>
    <t>590322413200358560</t>
  </si>
  <si>
    <t>590322413200730366</t>
  </si>
  <si>
    <t>C21</t>
  </si>
  <si>
    <t>590322413200132924</t>
  </si>
  <si>
    <t>590322413200785960</t>
  </si>
  <si>
    <t>590322413200281844</t>
  </si>
  <si>
    <t>A322056079519</t>
  </si>
  <si>
    <t>590322413201055871</t>
  </si>
  <si>
    <t>590322413200601765</t>
  </si>
  <si>
    <t>590322413200391994</t>
  </si>
  <si>
    <t>590322413200296848</t>
  </si>
  <si>
    <t>A322056228435</t>
  </si>
  <si>
    <t>590322413201122610</t>
  </si>
  <si>
    <t>590322413200056220</t>
  </si>
  <si>
    <t>590322413200784451</t>
  </si>
  <si>
    <t>590322413200487116</t>
  </si>
  <si>
    <t>590322413201122412</t>
  </si>
  <si>
    <t>590322413200582866</t>
  </si>
  <si>
    <t>A322056256054</t>
  </si>
  <si>
    <t>590322413200169371</t>
  </si>
  <si>
    <t>A322056256037</t>
  </si>
  <si>
    <t>590322413200830424</t>
  </si>
  <si>
    <t>590322413200430822</t>
  </si>
  <si>
    <t>590322413201240536</t>
  </si>
  <si>
    <t>590322413200259812</t>
  </si>
  <si>
    <t>590322413201226967</t>
  </si>
  <si>
    <t>A322056228418</t>
  </si>
  <si>
    <t>590322413201106399</t>
  </si>
  <si>
    <t>590322413200377332</t>
  </si>
  <si>
    <t>A322056256031</t>
  </si>
  <si>
    <t>590322413201223997</t>
  </si>
  <si>
    <t>590322413200506091</t>
  </si>
  <si>
    <t>A322056080115</t>
  </si>
  <si>
    <t>590322413200202009</t>
  </si>
  <si>
    <t>590322413200431614</t>
  </si>
  <si>
    <t>A322056256033</t>
  </si>
  <si>
    <t>590322413200849532</t>
  </si>
  <si>
    <t>590322413200067998</t>
  </si>
  <si>
    <t>Przepompownia</t>
  </si>
  <si>
    <t>NADODRZAŃSKA</t>
  </si>
  <si>
    <t>590322413200656161</t>
  </si>
  <si>
    <t>590322413200009608</t>
  </si>
  <si>
    <t>Kaplica</t>
  </si>
  <si>
    <t>Lipowa</t>
  </si>
  <si>
    <t>Dębowa</t>
  </si>
  <si>
    <t>590322413201071185</t>
  </si>
  <si>
    <t>Publiczna Szkoła Podstawowa w Dąbrowie</t>
  </si>
  <si>
    <t>sł. 256</t>
  </si>
  <si>
    <t xml:space="preserve">Szkolna </t>
  </si>
  <si>
    <t>G11</t>
  </si>
  <si>
    <t>10.12.2022</t>
  </si>
  <si>
    <t>01.01.2023</t>
  </si>
  <si>
    <t>Zużycie energii [kWh]</t>
  </si>
  <si>
    <t xml:space="preserve">Dworek </t>
  </si>
  <si>
    <t>39a</t>
  </si>
  <si>
    <t>590322413200474314</t>
  </si>
  <si>
    <t>TSKN</t>
  </si>
  <si>
    <t>8c</t>
  </si>
  <si>
    <t>590322413200601468</t>
  </si>
  <si>
    <t>Klatka, przepompownia</t>
  </si>
  <si>
    <t>Kolejowa</t>
  </si>
  <si>
    <t>6b</t>
  </si>
  <si>
    <t>590322413200085701</t>
  </si>
  <si>
    <t>590322413200422490</t>
  </si>
  <si>
    <t>Klub seniora</t>
  </si>
  <si>
    <t>Sztonyka 64</t>
  </si>
  <si>
    <t xml:space="preserve"> 590322413201128148 </t>
  </si>
  <si>
    <t>Lokal</t>
  </si>
  <si>
    <t>Lp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</si>
</sst>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-415]0.00"/>
    <numFmt numFmtId="165" formatCode="[$-415]General"/>
    <numFmt numFmtId="166" formatCode="[$-415]0"/>
    <numFmt numFmtId="167" formatCode="#,##0.00&quot; &quot;[$zł-415];[Red]&quot;-&quot;#,##0.00&quot; &quot;[$zł-415]"/>
  </numFmts>
  <fonts count="18">
    <font>
      <sz val="11"/>
      <color theme="1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9"/>
      <color indexed="8"/>
      <name val="Cambria"/>
      <family val="1"/>
      <charset val="238"/>
    </font>
    <font>
      <sz val="9"/>
      <name val="Cambria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b/>
      <i/>
      <sz val="16"/>
      <color theme="1"/>
      <name val="Arial"/>
      <family val="2"/>
      <charset val="238"/>
    </font>
    <font>
      <sz val="11"/>
      <color rgb="FF000000"/>
      <name val="Czcionka tekstu podstawowego"/>
      <charset val="238"/>
    </font>
    <font>
      <b/>
      <i/>
      <u/>
      <sz val="11"/>
      <color theme="1"/>
      <name val="Arial"/>
      <family val="2"/>
      <charset val="238"/>
    </font>
    <font>
      <sz val="11"/>
      <color theme="1"/>
      <name val="Calibri Light"/>
      <family val="2"/>
      <charset val="238"/>
      <scheme val="major"/>
    </font>
    <font>
      <sz val="11"/>
      <color indexed="8"/>
      <name val="Calibri Light"/>
      <family val="2"/>
      <charset val="238"/>
      <scheme val="major"/>
    </font>
    <font>
      <sz val="11"/>
      <name val="Calibri Light"/>
      <family val="2"/>
      <charset val="238"/>
      <scheme val="major"/>
    </font>
    <font>
      <sz val="10"/>
      <color indexed="8"/>
      <name val="Calibri Light"/>
      <family val="2"/>
      <charset val="238"/>
      <scheme val="major"/>
    </font>
    <font>
      <b/>
      <sz val="10"/>
      <color indexed="8"/>
      <name val="Calibri Light"/>
      <family val="2"/>
      <charset val="238"/>
      <scheme val="major"/>
    </font>
    <font>
      <b/>
      <sz val="10"/>
      <name val="Calibri Light"/>
      <family val="2"/>
      <charset val="238"/>
      <scheme val="major"/>
    </font>
    <font>
      <sz val="10"/>
      <name val="Calibri Light"/>
      <family val="2"/>
      <charset val="238"/>
      <scheme val="major"/>
    </font>
    <font>
      <sz val="10"/>
      <color theme="1"/>
      <name val="Calibri Light"/>
      <family val="2"/>
      <charset val="238"/>
      <scheme val="major"/>
    </font>
  </fonts>
  <fills count="7">
    <fill>
      <patternFill patternType="none"/>
    </fill>
    <fill>
      <patternFill patternType="gray125"/>
    </fill>
    <fill>
      <patternFill patternType="solid">
        <fgColor indexed="44"/>
        <bgColor indexed="44"/>
      </patternFill>
    </fill>
    <fill>
      <patternFill patternType="solid">
        <fgColor indexed="13"/>
        <bgColor indexed="13"/>
      </patternFill>
    </fill>
    <fill>
      <patternFill patternType="solid">
        <fgColor indexed="22"/>
        <bgColor indexed="22"/>
      </patternFill>
    </fill>
    <fill>
      <patternFill patternType="solid">
        <fgColor rgb="FFFFC000"/>
        <bgColor indexed="13"/>
      </patternFill>
    </fill>
    <fill>
      <patternFill patternType="solid">
        <fgColor rgb="FF92D050"/>
        <bgColor indexed="13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165" fontId="6" fillId="0" borderId="0"/>
    <xf numFmtId="165" fontId="6" fillId="0" borderId="0"/>
    <xf numFmtId="0" fontId="7" fillId="0" borderId="0">
      <alignment horizontal="center"/>
    </xf>
    <xf numFmtId="0" fontId="7" fillId="0" borderId="0">
      <alignment horizontal="center" textRotation="90"/>
    </xf>
    <xf numFmtId="0" fontId="2" fillId="0" borderId="0"/>
    <xf numFmtId="0" fontId="5" fillId="0" borderId="0"/>
    <xf numFmtId="165" fontId="8" fillId="0" borderId="0"/>
    <xf numFmtId="0" fontId="9" fillId="0" borderId="0"/>
    <xf numFmtId="167" fontId="9" fillId="0" borderId="0"/>
  </cellStyleXfs>
  <cellXfs count="63">
    <xf numFmtId="0" fontId="0" fillId="0" borderId="0" xfId="0"/>
    <xf numFmtId="165" fontId="3" fillId="0" borderId="0" xfId="1" applyFont="1" applyProtection="1"/>
    <xf numFmtId="165" fontId="3" fillId="0" borderId="0" xfId="1" applyFont="1" applyFill="1"/>
    <xf numFmtId="165" fontId="3" fillId="0" borderId="0" xfId="1" applyFont="1"/>
    <xf numFmtId="165" fontId="3" fillId="0" borderId="0" xfId="1" applyFont="1" applyAlignment="1">
      <alignment horizontal="center"/>
    </xf>
    <xf numFmtId="165" fontId="4" fillId="0" borderId="0" xfId="1" applyFont="1" applyFill="1"/>
    <xf numFmtId="165" fontId="3" fillId="0" borderId="0" xfId="1" applyFont="1" applyFill="1" applyAlignment="1">
      <alignment horizontal="center"/>
    </xf>
    <xf numFmtId="0" fontId="10" fillId="0" borderId="3" xfId="0" applyFont="1" applyBorder="1"/>
    <xf numFmtId="49" fontId="10" fillId="0" borderId="3" xfId="0" applyNumberFormat="1" applyFont="1" applyBorder="1"/>
    <xf numFmtId="164" fontId="11" fillId="3" borderId="3" xfId="1" applyNumberFormat="1" applyFont="1" applyFill="1" applyBorder="1" applyAlignment="1" applyProtection="1">
      <alignment horizontal="center" vertical="center" wrapText="1"/>
    </xf>
    <xf numFmtId="165" fontId="12" fillId="0" borderId="3" xfId="1" applyFont="1" applyFill="1" applyBorder="1"/>
    <xf numFmtId="165" fontId="11" fillId="0" borderId="3" xfId="1" applyFont="1" applyFill="1" applyBorder="1"/>
    <xf numFmtId="49" fontId="10" fillId="0" borderId="3" xfId="0" applyNumberFormat="1" applyFont="1" applyBorder="1" applyAlignment="1">
      <alignment horizontal="center"/>
    </xf>
    <xf numFmtId="0" fontId="14" fillId="0" borderId="3" xfId="1" applyNumberFormat="1" applyFont="1" applyBorder="1" applyAlignment="1">
      <alignment horizontal="center" vertical="center"/>
    </xf>
    <xf numFmtId="0" fontId="14" fillId="0" borderId="3" xfId="1" applyNumberFormat="1" applyFont="1" applyBorder="1" applyAlignment="1">
      <alignment horizontal="center" vertical="center" wrapText="1"/>
    </xf>
    <xf numFmtId="0" fontId="14" fillId="0" borderId="0" xfId="1" applyNumberFormat="1" applyFont="1" applyAlignment="1">
      <alignment horizontal="center" vertical="center"/>
    </xf>
    <xf numFmtId="0" fontId="13" fillId="0" borderId="2" xfId="1" applyNumberFormat="1" applyFont="1" applyBorder="1"/>
    <xf numFmtId="49" fontId="13" fillId="0" borderId="2" xfId="1" applyNumberFormat="1" applyFont="1" applyBorder="1"/>
    <xf numFmtId="0" fontId="13" fillId="0" borderId="0" xfId="1" applyNumberFormat="1" applyFont="1"/>
    <xf numFmtId="0" fontId="14" fillId="0" borderId="1" xfId="1" applyNumberFormat="1" applyFont="1" applyBorder="1" applyAlignment="1">
      <alignment vertical="center"/>
    </xf>
    <xf numFmtId="0" fontId="14" fillId="0" borderId="1" xfId="1" applyNumberFormat="1" applyFont="1" applyBorder="1" applyAlignment="1">
      <alignment horizontal="center" vertical="center"/>
    </xf>
    <xf numFmtId="0" fontId="14" fillId="0" borderId="1" xfId="1" applyNumberFormat="1" applyFont="1" applyBorder="1" applyAlignment="1">
      <alignment horizontal="center" vertical="center" wrapText="1"/>
    </xf>
    <xf numFmtId="0" fontId="13" fillId="0" borderId="1" xfId="1" applyNumberFormat="1" applyFont="1" applyBorder="1"/>
    <xf numFmtId="49" fontId="13" fillId="0" borderId="1" xfId="1" applyNumberFormat="1" applyFont="1" applyBorder="1"/>
    <xf numFmtId="1" fontId="13" fillId="0" borderId="1" xfId="1" applyNumberFormat="1" applyFont="1" applyBorder="1"/>
    <xf numFmtId="165" fontId="16" fillId="0" borderId="0" xfId="1" applyFont="1" applyProtection="1"/>
    <xf numFmtId="165" fontId="16" fillId="3" borderId="3" xfId="1" applyFont="1" applyFill="1" applyBorder="1" applyAlignment="1" applyProtection="1">
      <alignment horizontal="center" vertical="center" wrapText="1"/>
    </xf>
    <xf numFmtId="165" fontId="16" fillId="4" borderId="3" xfId="1" applyFont="1" applyFill="1" applyBorder="1" applyAlignment="1" applyProtection="1">
      <alignment horizontal="center" vertical="center" wrapText="1"/>
    </xf>
    <xf numFmtId="165" fontId="16" fillId="0" borderId="0" xfId="1" applyFont="1" applyFill="1"/>
    <xf numFmtId="165" fontId="16" fillId="0" borderId="0" xfId="1" applyFont="1"/>
    <xf numFmtId="165" fontId="16" fillId="0" borderId="0" xfId="1" applyFont="1" applyAlignment="1">
      <alignment horizontal="center"/>
    </xf>
    <xf numFmtId="165" fontId="16" fillId="0" borderId="0" xfId="1" applyFont="1" applyAlignment="1">
      <alignment horizontal="right"/>
    </xf>
    <xf numFmtId="164" fontId="16" fillId="6" borderId="3" xfId="1" applyNumberFormat="1" applyFont="1" applyFill="1" applyBorder="1" applyAlignment="1" applyProtection="1">
      <alignment horizontal="center" vertical="center" wrapText="1"/>
    </xf>
    <xf numFmtId="165" fontId="16" fillId="0" borderId="0" xfId="1" applyFont="1" applyAlignment="1">
      <alignment horizontal="center" vertical="center"/>
    </xf>
    <xf numFmtId="0" fontId="16" fillId="0" borderId="3" xfId="0" applyFont="1" applyFill="1" applyBorder="1" applyAlignment="1">
      <alignment horizontal="center" vertical="center"/>
    </xf>
    <xf numFmtId="165" fontId="16" fillId="2" borderId="3" xfId="1" applyFont="1" applyFill="1" applyBorder="1" applyAlignment="1" applyProtection="1">
      <alignment horizontal="center" vertical="center"/>
    </xf>
    <xf numFmtId="164" fontId="16" fillId="3" borderId="3" xfId="1" applyNumberFormat="1" applyFont="1" applyFill="1" applyBorder="1" applyAlignment="1" applyProtection="1">
      <alignment horizontal="center" vertical="center" wrapText="1"/>
    </xf>
    <xf numFmtId="164" fontId="16" fillId="2" borderId="3" xfId="1" applyNumberFormat="1" applyFont="1" applyFill="1" applyBorder="1" applyAlignment="1" applyProtection="1">
      <alignment horizontal="center" vertical="center" wrapText="1"/>
    </xf>
    <xf numFmtId="165" fontId="16" fillId="2" borderId="3" xfId="1" applyFont="1" applyFill="1" applyBorder="1" applyAlignment="1" applyProtection="1">
      <alignment horizontal="center" vertical="center" wrapText="1"/>
    </xf>
    <xf numFmtId="165" fontId="16" fillId="0" borderId="3" xfId="1" applyFont="1" applyFill="1" applyBorder="1" applyAlignment="1">
      <alignment horizontal="center" vertical="center"/>
    </xf>
    <xf numFmtId="49" fontId="16" fillId="0" borderId="3" xfId="0" applyNumberFormat="1" applyFont="1" applyFill="1" applyBorder="1" applyAlignment="1">
      <alignment horizontal="center" vertical="center"/>
    </xf>
    <xf numFmtId="165" fontId="16" fillId="0" borderId="3" xfId="1" applyFont="1" applyFill="1" applyBorder="1"/>
    <xf numFmtId="0" fontId="17" fillId="0" borderId="3" xfId="0" applyFont="1" applyFill="1" applyBorder="1" applyAlignment="1">
      <alignment horizontal="center" vertical="center"/>
    </xf>
    <xf numFmtId="49" fontId="17" fillId="0" borderId="3" xfId="0" applyNumberFormat="1" applyFont="1" applyFill="1" applyBorder="1" applyAlignment="1">
      <alignment horizontal="center" vertical="center"/>
    </xf>
    <xf numFmtId="49" fontId="16" fillId="0" borderId="3" xfId="1" applyNumberFormat="1" applyFont="1" applyFill="1" applyBorder="1" applyAlignment="1">
      <alignment horizontal="center" vertical="center"/>
    </xf>
    <xf numFmtId="165" fontId="16" fillId="0" borderId="3" xfId="1" applyFont="1" applyBorder="1" applyAlignment="1" applyProtection="1">
      <alignment horizontal="center"/>
    </xf>
    <xf numFmtId="165" fontId="16" fillId="2" borderId="3" xfId="1" applyFont="1" applyFill="1" applyBorder="1" applyAlignment="1" applyProtection="1">
      <alignment horizontal="center" vertical="center"/>
    </xf>
    <xf numFmtId="164" fontId="16" fillId="5" borderId="3" xfId="1" applyNumberFormat="1" applyFont="1" applyFill="1" applyBorder="1" applyAlignment="1" applyProtection="1">
      <alignment horizontal="center" vertical="center" wrapText="1"/>
    </xf>
    <xf numFmtId="164" fontId="16" fillId="3" borderId="3" xfId="1" applyNumberFormat="1" applyFont="1" applyFill="1" applyBorder="1" applyAlignment="1" applyProtection="1">
      <alignment horizontal="center" vertical="center" wrapText="1"/>
    </xf>
    <xf numFmtId="164" fontId="16" fillId="2" borderId="3" xfId="1" applyNumberFormat="1" applyFont="1" applyFill="1" applyBorder="1" applyAlignment="1" applyProtection="1">
      <alignment horizontal="center" vertical="center" wrapText="1"/>
    </xf>
    <xf numFmtId="164" fontId="16" fillId="4" borderId="3" xfId="1" applyNumberFormat="1" applyFont="1" applyFill="1" applyBorder="1" applyAlignment="1" applyProtection="1">
      <alignment horizontal="center" vertical="center" wrapText="1"/>
    </xf>
    <xf numFmtId="165" fontId="16" fillId="2" borderId="3" xfId="1" applyFont="1" applyFill="1" applyBorder="1" applyAlignment="1" applyProtection="1">
      <alignment horizontal="center" vertical="center" wrapText="1"/>
    </xf>
    <xf numFmtId="165" fontId="16" fillId="4" borderId="3" xfId="1" applyFont="1" applyFill="1" applyBorder="1" applyAlignment="1" applyProtection="1">
      <alignment horizontal="center" vertical="center"/>
    </xf>
    <xf numFmtId="164" fontId="11" fillId="4" borderId="3" xfId="1" applyNumberFormat="1" applyFont="1" applyFill="1" applyBorder="1" applyAlignment="1" applyProtection="1">
      <alignment horizontal="center" vertical="center" wrapText="1"/>
    </xf>
    <xf numFmtId="165" fontId="16" fillId="2" borderId="3" xfId="1" applyFont="1" applyFill="1" applyBorder="1" applyAlignment="1" applyProtection="1">
      <alignment horizontal="right" vertical="center"/>
    </xf>
    <xf numFmtId="165" fontId="16" fillId="3" borderId="3" xfId="1" applyFont="1" applyFill="1" applyBorder="1" applyAlignment="1" applyProtection="1">
      <alignment horizontal="right" vertical="center" wrapText="1"/>
    </xf>
    <xf numFmtId="0" fontId="16" fillId="0" borderId="3" xfId="0" applyFont="1" applyFill="1" applyBorder="1" applyAlignment="1">
      <alignment horizontal="right" vertical="center"/>
    </xf>
    <xf numFmtId="166" fontId="16" fillId="0" borderId="3" xfId="7" applyNumberFormat="1" applyFont="1" applyFill="1" applyBorder="1" applyAlignment="1" applyProtection="1">
      <alignment horizontal="right" vertical="center"/>
    </xf>
    <xf numFmtId="1" fontId="15" fillId="0" borderId="3" xfId="1" applyNumberFormat="1" applyFont="1" applyFill="1" applyBorder="1" applyAlignment="1">
      <alignment horizontal="right" vertical="center"/>
    </xf>
    <xf numFmtId="165" fontId="16" fillId="0" borderId="3" xfId="1" applyFont="1" applyFill="1" applyBorder="1" applyAlignment="1">
      <alignment horizontal="right" vertical="center"/>
    </xf>
    <xf numFmtId="165" fontId="15" fillId="2" borderId="3" xfId="1" applyFont="1" applyFill="1" applyBorder="1" applyAlignment="1" applyProtection="1">
      <alignment horizontal="right" vertical="center" wrapText="1"/>
    </xf>
    <xf numFmtId="165" fontId="15" fillId="0" borderId="3" xfId="1" applyFont="1" applyFill="1" applyBorder="1" applyAlignment="1">
      <alignment horizontal="right" vertical="center"/>
    </xf>
    <xf numFmtId="165" fontId="15" fillId="0" borderId="0" xfId="1" applyFont="1" applyAlignment="1">
      <alignment horizontal="right"/>
    </xf>
  </cellXfs>
  <cellStyles count="10">
    <cellStyle name="Excel Built-in Normal" xfId="1"/>
    <cellStyle name="Excel Built-in Normal 1" xfId="2"/>
    <cellStyle name="Heading" xfId="3"/>
    <cellStyle name="Heading1" xfId="4"/>
    <cellStyle name="Normalny" xfId="0" builtinId="0" customBuiltin="1"/>
    <cellStyle name="Normalny 2" xfId="5"/>
    <cellStyle name="Normalny 3" xfId="6"/>
    <cellStyle name="Normalny 4" xfId="7"/>
    <cellStyle name="Result" xfId="8"/>
    <cellStyle name="Result2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22</xdr:col>
      <xdr:colOff>748030</xdr:colOff>
      <xdr:row>2</xdr:row>
      <xdr:rowOff>0</xdr:rowOff>
    </xdr:from>
    <xdr:ext cx="200727" cy="265729"/>
    <xdr:sp macro="" textlink="">
      <xdr:nvSpPr>
        <xdr:cNvPr id="2" name="pole tekstowe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0311050" y="2924175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22</xdr:col>
      <xdr:colOff>748030</xdr:colOff>
      <xdr:row>2</xdr:row>
      <xdr:rowOff>0</xdr:rowOff>
    </xdr:from>
    <xdr:ext cx="200727" cy="265729"/>
    <xdr:sp macro="" textlink="">
      <xdr:nvSpPr>
        <xdr:cNvPr id="3" name="pole tekstowe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50311050" y="2924175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22</xdr:col>
      <xdr:colOff>748030</xdr:colOff>
      <xdr:row>2</xdr:row>
      <xdr:rowOff>0</xdr:rowOff>
    </xdr:from>
    <xdr:ext cx="184731" cy="264560"/>
    <xdr:sp macro="" textlink="">
      <xdr:nvSpPr>
        <xdr:cNvPr id="4" name="pole tekstowe 3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34920555" y="8972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22</xdr:col>
      <xdr:colOff>748030</xdr:colOff>
      <xdr:row>2</xdr:row>
      <xdr:rowOff>0</xdr:rowOff>
    </xdr:from>
    <xdr:ext cx="184731" cy="264560"/>
    <xdr:sp macro="" textlink="">
      <xdr:nvSpPr>
        <xdr:cNvPr id="5" name="pole tekstowe 4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34920555" y="8972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22</xdr:col>
      <xdr:colOff>748030</xdr:colOff>
      <xdr:row>2</xdr:row>
      <xdr:rowOff>0</xdr:rowOff>
    </xdr:from>
    <xdr:ext cx="200727" cy="265729"/>
    <xdr:sp macro="" textlink="">
      <xdr:nvSpPr>
        <xdr:cNvPr id="6" name="pole tekstowe 5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50311050" y="1247775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22</xdr:col>
      <xdr:colOff>748030</xdr:colOff>
      <xdr:row>2</xdr:row>
      <xdr:rowOff>0</xdr:rowOff>
    </xdr:from>
    <xdr:ext cx="200727" cy="265729"/>
    <xdr:sp macro="" textlink="">
      <xdr:nvSpPr>
        <xdr:cNvPr id="7" name="pole tekstowe 6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50311050" y="1247775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24</xdr:col>
      <xdr:colOff>0</xdr:colOff>
      <xdr:row>2</xdr:row>
      <xdr:rowOff>0</xdr:rowOff>
    </xdr:from>
    <xdr:ext cx="184731" cy="264560"/>
    <xdr:sp macro="" textlink="">
      <xdr:nvSpPr>
        <xdr:cNvPr id="8" name="pole tekstowe 7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38728650" y="280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24</xdr:col>
      <xdr:colOff>0</xdr:colOff>
      <xdr:row>2</xdr:row>
      <xdr:rowOff>0</xdr:rowOff>
    </xdr:from>
    <xdr:ext cx="184731" cy="264560"/>
    <xdr:sp macro="" textlink="">
      <xdr:nvSpPr>
        <xdr:cNvPr id="9" name="pole tekstowe 8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38728650" y="280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24</xdr:col>
      <xdr:colOff>0</xdr:colOff>
      <xdr:row>2</xdr:row>
      <xdr:rowOff>0</xdr:rowOff>
    </xdr:from>
    <xdr:ext cx="194454" cy="265729"/>
    <xdr:sp macro="" textlink="">
      <xdr:nvSpPr>
        <xdr:cNvPr id="10" name="pole tekstowe 9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65951100" y="5667375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24</xdr:col>
      <xdr:colOff>0</xdr:colOff>
      <xdr:row>2</xdr:row>
      <xdr:rowOff>0</xdr:rowOff>
    </xdr:from>
    <xdr:ext cx="194454" cy="265729"/>
    <xdr:sp macro="" textlink="">
      <xdr:nvSpPr>
        <xdr:cNvPr id="11" name="pole tekstowe 10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65951100" y="5667375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24</xdr:col>
      <xdr:colOff>0</xdr:colOff>
      <xdr:row>2</xdr:row>
      <xdr:rowOff>0</xdr:rowOff>
    </xdr:from>
    <xdr:ext cx="184731" cy="264560"/>
    <xdr:sp macro="" textlink="">
      <xdr:nvSpPr>
        <xdr:cNvPr id="12" name="pole tekstowe 11">
          <a:extLst>
            <a:ext uri="{FF2B5EF4-FFF2-40B4-BE49-F238E27FC236}">
              <a16:creationId xmlns=""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3872865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24</xdr:col>
      <xdr:colOff>0</xdr:colOff>
      <xdr:row>2</xdr:row>
      <xdr:rowOff>0</xdr:rowOff>
    </xdr:from>
    <xdr:ext cx="184731" cy="264560"/>
    <xdr:sp macro="" textlink="">
      <xdr:nvSpPr>
        <xdr:cNvPr id="13" name="pole tekstowe 12">
          <a:extLst>
            <a:ext uri="{FF2B5EF4-FFF2-40B4-BE49-F238E27FC236}">
              <a16:creationId xmlns=""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3872865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24</xdr:col>
      <xdr:colOff>0</xdr:colOff>
      <xdr:row>2</xdr:row>
      <xdr:rowOff>0</xdr:rowOff>
    </xdr:from>
    <xdr:ext cx="194454" cy="265729"/>
    <xdr:sp macro="" textlink="">
      <xdr:nvSpPr>
        <xdr:cNvPr id="14" name="pole tekstowe 13">
          <a:extLst>
            <a:ext uri="{FF2B5EF4-FFF2-40B4-BE49-F238E27FC236}">
              <a16:creationId xmlns=""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65951100" y="2924175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24</xdr:col>
      <xdr:colOff>0</xdr:colOff>
      <xdr:row>2</xdr:row>
      <xdr:rowOff>0</xdr:rowOff>
    </xdr:from>
    <xdr:ext cx="194454" cy="265729"/>
    <xdr:sp macro="" textlink="">
      <xdr:nvSpPr>
        <xdr:cNvPr id="15" name="pole tekstowe 14">
          <a:extLst>
            <a:ext uri="{FF2B5EF4-FFF2-40B4-BE49-F238E27FC236}">
              <a16:creationId xmlns=""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65951100" y="2924175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24</xdr:col>
      <xdr:colOff>0</xdr:colOff>
      <xdr:row>2</xdr:row>
      <xdr:rowOff>0</xdr:rowOff>
    </xdr:from>
    <xdr:ext cx="184731" cy="264560"/>
    <xdr:sp macro="" textlink="">
      <xdr:nvSpPr>
        <xdr:cNvPr id="16" name="pole tekstowe 15">
          <a:extLst>
            <a:ext uri="{FF2B5EF4-FFF2-40B4-BE49-F238E27FC236}">
              <a16:creationId xmlns=""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38728650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24</xdr:col>
      <xdr:colOff>0</xdr:colOff>
      <xdr:row>2</xdr:row>
      <xdr:rowOff>0</xdr:rowOff>
    </xdr:from>
    <xdr:ext cx="184731" cy="264560"/>
    <xdr:sp macro="" textlink="">
      <xdr:nvSpPr>
        <xdr:cNvPr id="17" name="pole tekstowe 16">
          <a:extLst>
            <a:ext uri="{FF2B5EF4-FFF2-40B4-BE49-F238E27FC236}">
              <a16:creationId xmlns=""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38728650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24</xdr:col>
      <xdr:colOff>0</xdr:colOff>
      <xdr:row>2</xdr:row>
      <xdr:rowOff>0</xdr:rowOff>
    </xdr:from>
    <xdr:ext cx="194454" cy="265729"/>
    <xdr:sp macro="" textlink="">
      <xdr:nvSpPr>
        <xdr:cNvPr id="18" name="pole tekstowe 17">
          <a:extLst>
            <a:ext uri="{FF2B5EF4-FFF2-40B4-BE49-F238E27FC236}">
              <a16:creationId xmlns=""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65951100" y="1247775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24</xdr:col>
      <xdr:colOff>0</xdr:colOff>
      <xdr:row>2</xdr:row>
      <xdr:rowOff>0</xdr:rowOff>
    </xdr:from>
    <xdr:ext cx="194454" cy="265729"/>
    <xdr:sp macro="" textlink="">
      <xdr:nvSpPr>
        <xdr:cNvPr id="19" name="pole tekstowe 18">
          <a:extLst>
            <a:ext uri="{FF2B5EF4-FFF2-40B4-BE49-F238E27FC236}">
              <a16:creationId xmlns=""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65951100" y="1247775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0</xdr:colOff>
      <xdr:row>3</xdr:row>
      <xdr:rowOff>0</xdr:rowOff>
    </xdr:from>
    <xdr:ext cx="194454" cy="265729"/>
    <xdr:sp macro="" textlink="">
      <xdr:nvSpPr>
        <xdr:cNvPr id="2" name="pole tekstowe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35987355" y="3143250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194454" cy="265729"/>
    <xdr:sp macro="" textlink="">
      <xdr:nvSpPr>
        <xdr:cNvPr id="3" name="pole tekstowe 2">
          <a:extLst>
            <a:ext uri="{FF2B5EF4-FFF2-40B4-BE49-F238E27FC236}">
              <a16:creationId xmlns="" xmlns:a16="http://schemas.microsoft.com/office/drawing/2014/main" id="{00000000-0008-0000-0300-000003000000}"/>
            </a:ext>
          </a:extLst>
        </xdr:cNvPr>
        <xdr:cNvSpPr txBox="1"/>
      </xdr:nvSpPr>
      <xdr:spPr>
        <a:xfrm>
          <a:off x="35987355" y="3143250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4</xdr:row>
      <xdr:rowOff>0</xdr:rowOff>
    </xdr:from>
    <xdr:ext cx="184731" cy="264560"/>
    <xdr:sp macro="" textlink="">
      <xdr:nvSpPr>
        <xdr:cNvPr id="4" name="pole tekstowe 3">
          <a:extLst>
            <a:ext uri="{FF2B5EF4-FFF2-40B4-BE49-F238E27FC236}">
              <a16:creationId xmlns="" xmlns:a16="http://schemas.microsoft.com/office/drawing/2014/main" id="{00000000-0008-0000-0300-000004000000}"/>
            </a:ext>
          </a:extLst>
        </xdr:cNvPr>
        <xdr:cNvSpPr txBox="1"/>
      </xdr:nvSpPr>
      <xdr:spPr>
        <a:xfrm>
          <a:off x="60198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4</xdr:row>
      <xdr:rowOff>0</xdr:rowOff>
    </xdr:from>
    <xdr:ext cx="184731" cy="264560"/>
    <xdr:sp macro="" textlink="">
      <xdr:nvSpPr>
        <xdr:cNvPr id="5" name="pole tekstowe 4">
          <a:extLst>
            <a:ext uri="{FF2B5EF4-FFF2-40B4-BE49-F238E27FC236}">
              <a16:creationId xmlns="" xmlns:a16="http://schemas.microsoft.com/office/drawing/2014/main" id="{00000000-0008-0000-0300-000005000000}"/>
            </a:ext>
          </a:extLst>
        </xdr:cNvPr>
        <xdr:cNvSpPr txBox="1"/>
      </xdr:nvSpPr>
      <xdr:spPr>
        <a:xfrm>
          <a:off x="60198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194454" cy="265729"/>
    <xdr:sp macro="" textlink="">
      <xdr:nvSpPr>
        <xdr:cNvPr id="6" name="pole tekstowe 5">
          <a:extLst>
            <a:ext uri="{FF2B5EF4-FFF2-40B4-BE49-F238E27FC236}">
              <a16:creationId xmlns="" xmlns:a16="http://schemas.microsoft.com/office/drawing/2014/main" id="{00000000-0008-0000-0300-000006000000}"/>
            </a:ext>
          </a:extLst>
        </xdr:cNvPr>
        <xdr:cNvSpPr txBox="1"/>
      </xdr:nvSpPr>
      <xdr:spPr>
        <a:xfrm>
          <a:off x="35987355" y="1257300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194454" cy="265729"/>
    <xdr:sp macro="" textlink="">
      <xdr:nvSpPr>
        <xdr:cNvPr id="7" name="pole tekstowe 6">
          <a:extLst>
            <a:ext uri="{FF2B5EF4-FFF2-40B4-BE49-F238E27FC236}">
              <a16:creationId xmlns="" xmlns:a16="http://schemas.microsoft.com/office/drawing/2014/main" id="{00000000-0008-0000-0300-000007000000}"/>
            </a:ext>
          </a:extLst>
        </xdr:cNvPr>
        <xdr:cNvSpPr txBox="1"/>
      </xdr:nvSpPr>
      <xdr:spPr>
        <a:xfrm>
          <a:off x="35987355" y="1257300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184731" cy="264560"/>
    <xdr:sp macro="" textlink="">
      <xdr:nvSpPr>
        <xdr:cNvPr id="8" name="pole tekstowe 7">
          <a:extLst>
            <a:ext uri="{FF2B5EF4-FFF2-40B4-BE49-F238E27FC236}">
              <a16:creationId xmlns="" xmlns:a16="http://schemas.microsoft.com/office/drawing/2014/main" id="{00000000-0008-0000-0300-000008000000}"/>
            </a:ext>
          </a:extLst>
        </xdr:cNvPr>
        <xdr:cNvSpPr txBox="1"/>
      </xdr:nvSpPr>
      <xdr:spPr>
        <a:xfrm>
          <a:off x="6019800" y="84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184731" cy="264560"/>
    <xdr:sp macro="" textlink="">
      <xdr:nvSpPr>
        <xdr:cNvPr id="9" name="pole tekstowe 8">
          <a:extLst>
            <a:ext uri="{FF2B5EF4-FFF2-40B4-BE49-F238E27FC236}">
              <a16:creationId xmlns="" xmlns:a16="http://schemas.microsoft.com/office/drawing/2014/main" id="{00000000-0008-0000-0300-000009000000}"/>
            </a:ext>
          </a:extLst>
        </xdr:cNvPr>
        <xdr:cNvSpPr txBox="1"/>
      </xdr:nvSpPr>
      <xdr:spPr>
        <a:xfrm>
          <a:off x="6019800" y="84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194454" cy="265729"/>
    <xdr:sp macro="" textlink="">
      <xdr:nvSpPr>
        <xdr:cNvPr id="10" name="pole tekstowe 9">
          <a:extLst>
            <a:ext uri="{FF2B5EF4-FFF2-40B4-BE49-F238E27FC236}">
              <a16:creationId xmlns="" xmlns:a16="http://schemas.microsoft.com/office/drawing/2014/main" id="{00000000-0008-0000-0300-00000A000000}"/>
            </a:ext>
          </a:extLst>
        </xdr:cNvPr>
        <xdr:cNvSpPr txBox="1"/>
      </xdr:nvSpPr>
      <xdr:spPr>
        <a:xfrm>
          <a:off x="38700075" y="5886450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194454" cy="265729"/>
    <xdr:sp macro="" textlink="">
      <xdr:nvSpPr>
        <xdr:cNvPr id="11" name="pole tekstowe 10">
          <a:extLst>
            <a:ext uri="{FF2B5EF4-FFF2-40B4-BE49-F238E27FC236}">
              <a16:creationId xmlns="" xmlns:a16="http://schemas.microsoft.com/office/drawing/2014/main" id="{00000000-0008-0000-0300-00000B000000}"/>
            </a:ext>
          </a:extLst>
        </xdr:cNvPr>
        <xdr:cNvSpPr txBox="1"/>
      </xdr:nvSpPr>
      <xdr:spPr>
        <a:xfrm>
          <a:off x="38700075" y="5886450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2</xdr:row>
      <xdr:rowOff>0</xdr:rowOff>
    </xdr:from>
    <xdr:ext cx="184731" cy="264560"/>
    <xdr:sp macro="" textlink="">
      <xdr:nvSpPr>
        <xdr:cNvPr id="12" name="pole tekstowe 11">
          <a:extLst>
            <a:ext uri="{FF2B5EF4-FFF2-40B4-BE49-F238E27FC236}">
              <a16:creationId xmlns="" xmlns:a16="http://schemas.microsoft.com/office/drawing/2014/main" id="{00000000-0008-0000-0300-00000C000000}"/>
            </a:ext>
          </a:extLst>
        </xdr:cNvPr>
        <xdr:cNvSpPr txBox="1"/>
      </xdr:nvSpPr>
      <xdr:spPr>
        <a:xfrm>
          <a:off x="6019800" y="67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2</xdr:row>
      <xdr:rowOff>0</xdr:rowOff>
    </xdr:from>
    <xdr:ext cx="184731" cy="264560"/>
    <xdr:sp macro="" textlink="">
      <xdr:nvSpPr>
        <xdr:cNvPr id="13" name="pole tekstowe 12">
          <a:extLst>
            <a:ext uri="{FF2B5EF4-FFF2-40B4-BE49-F238E27FC236}">
              <a16:creationId xmlns="" xmlns:a16="http://schemas.microsoft.com/office/drawing/2014/main" id="{00000000-0008-0000-0300-00000D000000}"/>
            </a:ext>
          </a:extLst>
        </xdr:cNvPr>
        <xdr:cNvSpPr txBox="1"/>
      </xdr:nvSpPr>
      <xdr:spPr>
        <a:xfrm>
          <a:off x="6019800" y="67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194454" cy="265729"/>
    <xdr:sp macro="" textlink="">
      <xdr:nvSpPr>
        <xdr:cNvPr id="14" name="pole tekstowe 13">
          <a:extLst>
            <a:ext uri="{FF2B5EF4-FFF2-40B4-BE49-F238E27FC236}">
              <a16:creationId xmlns="" xmlns:a16="http://schemas.microsoft.com/office/drawing/2014/main" id="{00000000-0008-0000-0300-00000E000000}"/>
            </a:ext>
          </a:extLst>
        </xdr:cNvPr>
        <xdr:cNvSpPr txBox="1"/>
      </xdr:nvSpPr>
      <xdr:spPr>
        <a:xfrm>
          <a:off x="38700075" y="3143250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194454" cy="265729"/>
    <xdr:sp macro="" textlink="">
      <xdr:nvSpPr>
        <xdr:cNvPr id="15" name="pole tekstowe 14">
          <a:extLst>
            <a:ext uri="{FF2B5EF4-FFF2-40B4-BE49-F238E27FC236}">
              <a16:creationId xmlns="" xmlns:a16="http://schemas.microsoft.com/office/drawing/2014/main" id="{00000000-0008-0000-0300-00000F000000}"/>
            </a:ext>
          </a:extLst>
        </xdr:cNvPr>
        <xdr:cNvSpPr txBox="1"/>
      </xdr:nvSpPr>
      <xdr:spPr>
        <a:xfrm>
          <a:off x="38700075" y="3143250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4</xdr:row>
      <xdr:rowOff>0</xdr:rowOff>
    </xdr:from>
    <xdr:ext cx="184731" cy="264560"/>
    <xdr:sp macro="" textlink="">
      <xdr:nvSpPr>
        <xdr:cNvPr id="16" name="pole tekstowe 15">
          <a:extLst>
            <a:ext uri="{FF2B5EF4-FFF2-40B4-BE49-F238E27FC236}">
              <a16:creationId xmlns="" xmlns:a16="http://schemas.microsoft.com/office/drawing/2014/main" id="{00000000-0008-0000-0300-000010000000}"/>
            </a:ext>
          </a:extLst>
        </xdr:cNvPr>
        <xdr:cNvSpPr txBox="1"/>
      </xdr:nvSpPr>
      <xdr:spPr>
        <a:xfrm>
          <a:off x="60198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4</xdr:row>
      <xdr:rowOff>0</xdr:rowOff>
    </xdr:from>
    <xdr:ext cx="184731" cy="264560"/>
    <xdr:sp macro="" textlink="">
      <xdr:nvSpPr>
        <xdr:cNvPr id="17" name="pole tekstowe 16">
          <a:extLst>
            <a:ext uri="{FF2B5EF4-FFF2-40B4-BE49-F238E27FC236}">
              <a16:creationId xmlns="" xmlns:a16="http://schemas.microsoft.com/office/drawing/2014/main" id="{00000000-0008-0000-0300-000011000000}"/>
            </a:ext>
          </a:extLst>
        </xdr:cNvPr>
        <xdr:cNvSpPr txBox="1"/>
      </xdr:nvSpPr>
      <xdr:spPr>
        <a:xfrm>
          <a:off x="60198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194454" cy="265729"/>
    <xdr:sp macro="" textlink="">
      <xdr:nvSpPr>
        <xdr:cNvPr id="18" name="pole tekstowe 17">
          <a:extLst>
            <a:ext uri="{FF2B5EF4-FFF2-40B4-BE49-F238E27FC236}">
              <a16:creationId xmlns="" xmlns:a16="http://schemas.microsoft.com/office/drawing/2014/main" id="{00000000-0008-0000-0300-000012000000}"/>
            </a:ext>
          </a:extLst>
        </xdr:cNvPr>
        <xdr:cNvSpPr txBox="1"/>
      </xdr:nvSpPr>
      <xdr:spPr>
        <a:xfrm>
          <a:off x="38700075" y="1257300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194454" cy="265729"/>
    <xdr:sp macro="" textlink="">
      <xdr:nvSpPr>
        <xdr:cNvPr id="19" name="pole tekstowe 18">
          <a:extLst>
            <a:ext uri="{FF2B5EF4-FFF2-40B4-BE49-F238E27FC236}">
              <a16:creationId xmlns="" xmlns:a16="http://schemas.microsoft.com/office/drawing/2014/main" id="{00000000-0008-0000-0300-000013000000}"/>
            </a:ext>
          </a:extLst>
        </xdr:cNvPr>
        <xdr:cNvSpPr txBox="1"/>
      </xdr:nvSpPr>
      <xdr:spPr>
        <a:xfrm>
          <a:off x="38700075" y="1257300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47"/>
  <sheetViews>
    <sheetView tabSelected="1" topLeftCell="W16" workbookViewId="0">
      <selection activeCell="AF54" sqref="AF54"/>
    </sheetView>
  </sheetViews>
  <sheetFormatPr defaultColWidth="8.5" defaultRowHeight="12.75"/>
  <cols>
    <col min="1" max="1" width="8.5" style="29"/>
    <col min="2" max="2" width="22.25" style="29" customWidth="1"/>
    <col min="3" max="4" width="16.125" style="29" customWidth="1"/>
    <col min="5" max="5" width="8.5" style="29" customWidth="1"/>
    <col min="6" max="6" width="14" style="29" customWidth="1"/>
    <col min="7" max="7" width="15.375" style="29" customWidth="1"/>
    <col min="8" max="8" width="11" style="30" customWidth="1"/>
    <col min="9" max="9" width="11" style="29" customWidth="1"/>
    <col min="10" max="10" width="51.5" style="29" customWidth="1"/>
    <col min="11" max="11" width="8.75" style="29" customWidth="1"/>
    <col min="12" max="12" width="14" style="29" customWidth="1"/>
    <col min="13" max="13" width="18.25" style="29" customWidth="1"/>
    <col min="14" max="15" width="8.5" style="29" customWidth="1"/>
    <col min="16" max="16" width="38.25" style="29" customWidth="1"/>
    <col min="17" max="18" width="8.5" style="29" customWidth="1"/>
    <col min="19" max="19" width="24.125" style="29" customWidth="1"/>
    <col min="20" max="20" width="25.75" style="29" customWidth="1"/>
    <col min="21" max="21" width="8.5" style="33" customWidth="1"/>
    <col min="22" max="22" width="8.5" style="29" customWidth="1"/>
    <col min="23" max="23" width="22.75" style="31" customWidth="1"/>
    <col min="24" max="24" width="22.75" style="33" customWidth="1"/>
    <col min="25" max="26" width="8.5" style="29" customWidth="1"/>
    <col min="27" max="28" width="8.75" style="31" customWidth="1"/>
    <col min="29" max="30" width="8.5" style="31" customWidth="1"/>
    <col min="31" max="31" width="8.5" style="62" customWidth="1"/>
    <col min="32" max="32" width="8.5" style="29" customWidth="1"/>
    <col min="33" max="33" width="10.75" style="29" customWidth="1"/>
    <col min="34" max="41" width="8.5" style="29" customWidth="1"/>
    <col min="42" max="42" width="14.75" style="29" customWidth="1"/>
    <col min="43" max="43" width="13.75" style="29" customWidth="1"/>
    <col min="44" max="44" width="8.5" style="29" customWidth="1"/>
    <col min="45" max="45" width="14.125" style="29" customWidth="1"/>
    <col min="46" max="46" width="8.5" style="29" customWidth="1"/>
    <col min="47" max="49" width="11.75" style="29" customWidth="1"/>
    <col min="50" max="16384" width="8.5" style="29"/>
  </cols>
  <sheetData>
    <row r="1" spans="1:49" s="25" customFormat="1" ht="27" customHeight="1">
      <c r="A1" s="45" t="s">
        <v>207</v>
      </c>
      <c r="B1" s="50" t="s">
        <v>1</v>
      </c>
      <c r="C1" s="50"/>
      <c r="D1" s="50"/>
      <c r="E1" s="50"/>
      <c r="F1" s="50"/>
      <c r="G1" s="50"/>
      <c r="H1" s="50"/>
      <c r="I1" s="50"/>
      <c r="J1" s="48" t="s">
        <v>49</v>
      </c>
      <c r="K1" s="48"/>
      <c r="L1" s="48"/>
      <c r="M1" s="48"/>
      <c r="N1" s="48"/>
      <c r="O1" s="48"/>
      <c r="P1" s="47" t="s">
        <v>45</v>
      </c>
      <c r="Q1" s="47"/>
      <c r="R1" s="47"/>
      <c r="S1" s="47"/>
      <c r="T1" s="47"/>
      <c r="U1" s="47"/>
      <c r="V1" s="47"/>
      <c r="W1" s="47"/>
      <c r="X1" s="47"/>
      <c r="Y1" s="48" t="s">
        <v>3</v>
      </c>
      <c r="Z1" s="49" t="s">
        <v>48</v>
      </c>
      <c r="AA1" s="54" t="s">
        <v>4</v>
      </c>
      <c r="AB1" s="54"/>
      <c r="AC1" s="54"/>
      <c r="AD1" s="54"/>
      <c r="AE1" s="54"/>
      <c r="AF1" s="35"/>
      <c r="AG1" s="46" t="s">
        <v>5</v>
      </c>
      <c r="AH1" s="46"/>
      <c r="AI1" s="46"/>
      <c r="AJ1" s="46"/>
      <c r="AK1" s="46"/>
      <c r="AL1" s="46"/>
      <c r="AM1" s="49" t="s">
        <v>6</v>
      </c>
      <c r="AN1" s="49"/>
      <c r="AO1" s="52" t="s">
        <v>7</v>
      </c>
      <c r="AP1" s="52"/>
      <c r="AQ1" s="52"/>
      <c r="AR1" s="52"/>
      <c r="AS1" s="52"/>
      <c r="AT1" s="52"/>
      <c r="AU1" s="51" t="s">
        <v>8</v>
      </c>
      <c r="AV1" s="51" t="s">
        <v>9</v>
      </c>
      <c r="AW1" s="51" t="s">
        <v>10</v>
      </c>
    </row>
    <row r="2" spans="1:49" s="25" customFormat="1" ht="58.9" customHeight="1">
      <c r="A2" s="45"/>
      <c r="B2" s="36" t="s">
        <v>11</v>
      </c>
      <c r="C2" s="36" t="s">
        <v>17</v>
      </c>
      <c r="D2" s="36" t="s">
        <v>67</v>
      </c>
      <c r="E2" s="36" t="s">
        <v>12</v>
      </c>
      <c r="F2" s="36" t="s">
        <v>14</v>
      </c>
      <c r="G2" s="36" t="s">
        <v>15</v>
      </c>
      <c r="H2" s="36" t="s">
        <v>16</v>
      </c>
      <c r="I2" s="36" t="s">
        <v>20</v>
      </c>
      <c r="J2" s="32" t="s">
        <v>11</v>
      </c>
      <c r="K2" s="32" t="s">
        <v>44</v>
      </c>
      <c r="L2" s="32" t="s">
        <v>14</v>
      </c>
      <c r="M2" s="32" t="s">
        <v>18</v>
      </c>
      <c r="N2" s="32" t="s">
        <v>19</v>
      </c>
      <c r="O2" s="32" t="s">
        <v>20</v>
      </c>
      <c r="P2" s="36" t="s">
        <v>46</v>
      </c>
      <c r="Q2" s="36" t="s">
        <v>43</v>
      </c>
      <c r="R2" s="36" t="s">
        <v>47</v>
      </c>
      <c r="S2" s="36" t="s">
        <v>14</v>
      </c>
      <c r="T2" s="36" t="s">
        <v>18</v>
      </c>
      <c r="U2" s="36" t="s">
        <v>19</v>
      </c>
      <c r="V2" s="36" t="s">
        <v>20</v>
      </c>
      <c r="W2" s="36" t="s">
        <v>2</v>
      </c>
      <c r="X2" s="36" t="s">
        <v>42</v>
      </c>
      <c r="Y2" s="48"/>
      <c r="Z2" s="49"/>
      <c r="AA2" s="55" t="s">
        <v>51</v>
      </c>
      <c r="AB2" s="55" t="s">
        <v>52</v>
      </c>
      <c r="AC2" s="55" t="s">
        <v>53</v>
      </c>
      <c r="AD2" s="55" t="s">
        <v>54</v>
      </c>
      <c r="AE2" s="60" t="s">
        <v>55</v>
      </c>
      <c r="AF2" s="26" t="s">
        <v>50</v>
      </c>
      <c r="AG2" s="38" t="s">
        <v>21</v>
      </c>
      <c r="AH2" s="35" t="s">
        <v>22</v>
      </c>
      <c r="AI2" s="35" t="s">
        <v>23</v>
      </c>
      <c r="AJ2" s="35" t="s">
        <v>24</v>
      </c>
      <c r="AK2" s="35" t="s">
        <v>25</v>
      </c>
      <c r="AL2" s="38" t="s">
        <v>26</v>
      </c>
      <c r="AM2" s="37" t="s">
        <v>27</v>
      </c>
      <c r="AN2" s="37" t="s">
        <v>28</v>
      </c>
      <c r="AO2" s="26" t="s">
        <v>29</v>
      </c>
      <c r="AP2" s="26" t="s">
        <v>30</v>
      </c>
      <c r="AQ2" s="26" t="s">
        <v>31</v>
      </c>
      <c r="AR2" s="26" t="s">
        <v>32</v>
      </c>
      <c r="AS2" s="26" t="s">
        <v>33</v>
      </c>
      <c r="AT2" s="27" t="s">
        <v>34</v>
      </c>
      <c r="AU2" s="51"/>
      <c r="AV2" s="51"/>
      <c r="AW2" s="51"/>
    </row>
    <row r="3" spans="1:49" s="28" customFormat="1">
      <c r="A3" s="41">
        <v>1</v>
      </c>
      <c r="B3" s="34" t="s">
        <v>68</v>
      </c>
      <c r="C3" s="34">
        <v>9910458640</v>
      </c>
      <c r="D3" s="34">
        <v>531413047</v>
      </c>
      <c r="E3" s="34" t="s">
        <v>70</v>
      </c>
      <c r="F3" s="34" t="s">
        <v>71</v>
      </c>
      <c r="G3" s="34" t="s">
        <v>72</v>
      </c>
      <c r="H3" s="34">
        <v>56</v>
      </c>
      <c r="I3" s="34"/>
      <c r="J3" s="34" t="s">
        <v>74</v>
      </c>
      <c r="K3" s="34" t="s">
        <v>70</v>
      </c>
      <c r="L3" s="34" t="s">
        <v>71</v>
      </c>
      <c r="M3" s="34" t="s">
        <v>95</v>
      </c>
      <c r="N3" s="34">
        <v>56</v>
      </c>
      <c r="O3" s="39"/>
      <c r="P3" s="34" t="s">
        <v>96</v>
      </c>
      <c r="Q3" s="34" t="s">
        <v>70</v>
      </c>
      <c r="R3" s="34" t="s">
        <v>71</v>
      </c>
      <c r="S3" s="34" t="s">
        <v>108</v>
      </c>
      <c r="T3" s="34" t="s">
        <v>109</v>
      </c>
      <c r="U3" s="34"/>
      <c r="V3" s="34"/>
      <c r="W3" s="40" t="s">
        <v>132</v>
      </c>
      <c r="X3" s="34">
        <v>91274510</v>
      </c>
      <c r="Y3" s="34" t="s">
        <v>56</v>
      </c>
      <c r="Z3" s="34">
        <v>13</v>
      </c>
      <c r="AA3" s="56">
        <v>881</v>
      </c>
      <c r="AB3" s="56">
        <v>2741</v>
      </c>
      <c r="AC3" s="57">
        <v>0</v>
      </c>
      <c r="AD3" s="57">
        <v>0</v>
      </c>
      <c r="AE3" s="58">
        <f t="shared" ref="AE3:AE45" si="0">SUM(AA3:AD3)</f>
        <v>3622</v>
      </c>
      <c r="AF3" s="39" t="s">
        <v>35</v>
      </c>
      <c r="AG3" s="39" t="s">
        <v>35</v>
      </c>
      <c r="AH3" s="39"/>
      <c r="AI3" s="39"/>
      <c r="AJ3" s="39"/>
      <c r="AK3" s="39"/>
      <c r="AL3" s="39"/>
      <c r="AM3" s="39"/>
      <c r="AN3" s="39"/>
      <c r="AO3" s="39" t="s">
        <v>36</v>
      </c>
      <c r="AP3" s="39" t="s">
        <v>35</v>
      </c>
      <c r="AQ3" s="39" t="s">
        <v>35</v>
      </c>
      <c r="AR3" s="39" t="s">
        <v>35</v>
      </c>
      <c r="AS3" s="39" t="s">
        <v>37</v>
      </c>
      <c r="AT3" s="39" t="s">
        <v>36</v>
      </c>
      <c r="AU3" s="39"/>
      <c r="AV3" s="39" t="s">
        <v>189</v>
      </c>
      <c r="AW3" s="39" t="s">
        <v>190</v>
      </c>
    </row>
    <row r="4" spans="1:49" s="28" customFormat="1">
      <c r="A4" s="41">
        <f>A3+1</f>
        <v>2</v>
      </c>
      <c r="B4" s="34" t="s">
        <v>68</v>
      </c>
      <c r="C4" s="34">
        <v>9910458640</v>
      </c>
      <c r="D4" s="34">
        <v>531413047</v>
      </c>
      <c r="E4" s="34" t="s">
        <v>70</v>
      </c>
      <c r="F4" s="34" t="s">
        <v>71</v>
      </c>
      <c r="G4" s="34" t="s">
        <v>72</v>
      </c>
      <c r="H4" s="34">
        <v>56</v>
      </c>
      <c r="I4" s="34"/>
      <c r="J4" s="34" t="s">
        <v>74</v>
      </c>
      <c r="K4" s="34" t="s">
        <v>70</v>
      </c>
      <c r="L4" s="34" t="s">
        <v>71</v>
      </c>
      <c r="M4" s="34" t="s">
        <v>95</v>
      </c>
      <c r="N4" s="34">
        <v>56</v>
      </c>
      <c r="O4" s="39"/>
      <c r="P4" s="34" t="s">
        <v>96</v>
      </c>
      <c r="Q4" s="34" t="s">
        <v>70</v>
      </c>
      <c r="R4" s="34" t="s">
        <v>71</v>
      </c>
      <c r="S4" s="34" t="s">
        <v>108</v>
      </c>
      <c r="T4" s="34" t="s">
        <v>110</v>
      </c>
      <c r="U4" s="34"/>
      <c r="V4" s="34"/>
      <c r="W4" s="40" t="s">
        <v>133</v>
      </c>
      <c r="X4" s="34">
        <v>39941152</v>
      </c>
      <c r="Y4" s="34" t="s">
        <v>57</v>
      </c>
      <c r="Z4" s="34">
        <v>4.5</v>
      </c>
      <c r="AA4" s="56">
        <v>0</v>
      </c>
      <c r="AB4" s="56"/>
      <c r="AC4" s="57">
        <v>0</v>
      </c>
      <c r="AD4" s="57">
        <v>0</v>
      </c>
      <c r="AE4" s="58">
        <f t="shared" si="0"/>
        <v>0</v>
      </c>
      <c r="AF4" s="39" t="s">
        <v>35</v>
      </c>
      <c r="AG4" s="39" t="s">
        <v>35</v>
      </c>
      <c r="AH4" s="39"/>
      <c r="AI4" s="39"/>
      <c r="AJ4" s="39"/>
      <c r="AK4" s="39"/>
      <c r="AL4" s="39"/>
      <c r="AM4" s="39"/>
      <c r="AN4" s="39"/>
      <c r="AO4" s="39" t="s">
        <v>36</v>
      </c>
      <c r="AP4" s="39" t="s">
        <v>35</v>
      </c>
      <c r="AQ4" s="39" t="s">
        <v>35</v>
      </c>
      <c r="AR4" s="39" t="s">
        <v>35</v>
      </c>
      <c r="AS4" s="39" t="s">
        <v>37</v>
      </c>
      <c r="AT4" s="39" t="s">
        <v>36</v>
      </c>
      <c r="AU4" s="39"/>
      <c r="AV4" s="39" t="s">
        <v>189</v>
      </c>
      <c r="AW4" s="39" t="s">
        <v>190</v>
      </c>
    </row>
    <row r="5" spans="1:49" s="28" customFormat="1">
      <c r="A5" s="41">
        <f t="shared" ref="A5:A45" si="1">A4+1</f>
        <v>3</v>
      </c>
      <c r="B5" s="34" t="s">
        <v>68</v>
      </c>
      <c r="C5" s="34">
        <v>9910458640</v>
      </c>
      <c r="D5" s="34">
        <v>531413047</v>
      </c>
      <c r="E5" s="34" t="s">
        <v>70</v>
      </c>
      <c r="F5" s="34" t="s">
        <v>71</v>
      </c>
      <c r="G5" s="34" t="s">
        <v>72</v>
      </c>
      <c r="H5" s="34">
        <v>56</v>
      </c>
      <c r="I5" s="34"/>
      <c r="J5" s="34" t="s">
        <v>74</v>
      </c>
      <c r="K5" s="34" t="s">
        <v>70</v>
      </c>
      <c r="L5" s="34" t="s">
        <v>71</v>
      </c>
      <c r="M5" s="34" t="s">
        <v>95</v>
      </c>
      <c r="N5" s="34">
        <v>56</v>
      </c>
      <c r="O5" s="39"/>
      <c r="P5" s="34" t="s">
        <v>97</v>
      </c>
      <c r="Q5" s="34" t="s">
        <v>76</v>
      </c>
      <c r="R5" s="34" t="s">
        <v>77</v>
      </c>
      <c r="S5" s="34" t="s">
        <v>111</v>
      </c>
      <c r="T5" s="34" t="s">
        <v>78</v>
      </c>
      <c r="U5" s="34">
        <v>82</v>
      </c>
      <c r="V5" s="34"/>
      <c r="W5" s="40" t="s">
        <v>134</v>
      </c>
      <c r="X5" s="34">
        <v>91135198</v>
      </c>
      <c r="Y5" s="34" t="s">
        <v>57</v>
      </c>
      <c r="Z5" s="34">
        <v>10</v>
      </c>
      <c r="AA5" s="56">
        <v>0</v>
      </c>
      <c r="AB5" s="56"/>
      <c r="AC5" s="57">
        <v>0</v>
      </c>
      <c r="AD5" s="57">
        <v>0</v>
      </c>
      <c r="AE5" s="58">
        <f t="shared" si="0"/>
        <v>0</v>
      </c>
      <c r="AF5" s="39" t="s">
        <v>35</v>
      </c>
      <c r="AG5" s="39" t="s">
        <v>35</v>
      </c>
      <c r="AH5" s="39"/>
      <c r="AI5" s="39"/>
      <c r="AJ5" s="39"/>
      <c r="AK5" s="39"/>
      <c r="AL5" s="39"/>
      <c r="AM5" s="39"/>
      <c r="AN5" s="39"/>
      <c r="AO5" s="39" t="s">
        <v>36</v>
      </c>
      <c r="AP5" s="39" t="s">
        <v>35</v>
      </c>
      <c r="AQ5" s="39" t="s">
        <v>35</v>
      </c>
      <c r="AR5" s="39" t="s">
        <v>35</v>
      </c>
      <c r="AS5" s="39" t="s">
        <v>37</v>
      </c>
      <c r="AT5" s="39" t="s">
        <v>36</v>
      </c>
      <c r="AU5" s="39"/>
      <c r="AV5" s="39" t="s">
        <v>189</v>
      </c>
      <c r="AW5" s="39" t="s">
        <v>190</v>
      </c>
    </row>
    <row r="6" spans="1:49" s="28" customFormat="1">
      <c r="A6" s="41">
        <f t="shared" si="1"/>
        <v>4</v>
      </c>
      <c r="B6" s="34" t="s">
        <v>68</v>
      </c>
      <c r="C6" s="34">
        <v>9910458640</v>
      </c>
      <c r="D6" s="34">
        <v>531413047</v>
      </c>
      <c r="E6" s="34" t="s">
        <v>70</v>
      </c>
      <c r="F6" s="34" t="s">
        <v>71</v>
      </c>
      <c r="G6" s="34" t="s">
        <v>72</v>
      </c>
      <c r="H6" s="34">
        <v>56</v>
      </c>
      <c r="I6" s="34"/>
      <c r="J6" s="34" t="s">
        <v>74</v>
      </c>
      <c r="K6" s="34" t="s">
        <v>70</v>
      </c>
      <c r="L6" s="34" t="s">
        <v>71</v>
      </c>
      <c r="M6" s="34" t="s">
        <v>95</v>
      </c>
      <c r="N6" s="34">
        <v>56</v>
      </c>
      <c r="O6" s="39"/>
      <c r="P6" s="34" t="s">
        <v>96</v>
      </c>
      <c r="Q6" s="34" t="s">
        <v>76</v>
      </c>
      <c r="R6" s="34" t="s">
        <v>77</v>
      </c>
      <c r="S6" s="34" t="s">
        <v>77</v>
      </c>
      <c r="T6" s="34" t="s">
        <v>78</v>
      </c>
      <c r="U6" s="34">
        <v>69</v>
      </c>
      <c r="V6" s="34"/>
      <c r="W6" s="40" t="s">
        <v>135</v>
      </c>
      <c r="X6" s="34" t="s">
        <v>136</v>
      </c>
      <c r="Y6" s="34" t="s">
        <v>56</v>
      </c>
      <c r="Z6" s="34">
        <v>25</v>
      </c>
      <c r="AA6" s="56">
        <v>2556</v>
      </c>
      <c r="AB6" s="56">
        <v>16770</v>
      </c>
      <c r="AC6" s="57">
        <v>0</v>
      </c>
      <c r="AD6" s="57">
        <v>0</v>
      </c>
      <c r="AE6" s="58">
        <f t="shared" si="0"/>
        <v>19326</v>
      </c>
      <c r="AF6" s="39" t="s">
        <v>35</v>
      </c>
      <c r="AG6" s="39" t="s">
        <v>35</v>
      </c>
      <c r="AH6" s="39"/>
      <c r="AI6" s="39"/>
      <c r="AJ6" s="39"/>
      <c r="AK6" s="39"/>
      <c r="AL6" s="39"/>
      <c r="AM6" s="39"/>
      <c r="AN6" s="39"/>
      <c r="AO6" s="39" t="s">
        <v>36</v>
      </c>
      <c r="AP6" s="39" t="s">
        <v>35</v>
      </c>
      <c r="AQ6" s="39" t="s">
        <v>35</v>
      </c>
      <c r="AR6" s="39" t="s">
        <v>35</v>
      </c>
      <c r="AS6" s="39" t="s">
        <v>37</v>
      </c>
      <c r="AT6" s="39" t="s">
        <v>36</v>
      </c>
      <c r="AU6" s="39"/>
      <c r="AV6" s="39" t="s">
        <v>189</v>
      </c>
      <c r="AW6" s="39" t="s">
        <v>190</v>
      </c>
    </row>
    <row r="7" spans="1:49" s="28" customFormat="1">
      <c r="A7" s="41">
        <f t="shared" si="1"/>
        <v>5</v>
      </c>
      <c r="B7" s="34" t="s">
        <v>68</v>
      </c>
      <c r="C7" s="34">
        <v>9910458640</v>
      </c>
      <c r="D7" s="34">
        <v>531413047</v>
      </c>
      <c r="E7" s="34" t="s">
        <v>70</v>
      </c>
      <c r="F7" s="34" t="s">
        <v>71</v>
      </c>
      <c r="G7" s="34" t="s">
        <v>72</v>
      </c>
      <c r="H7" s="34">
        <v>56</v>
      </c>
      <c r="I7" s="34"/>
      <c r="J7" s="34" t="s">
        <v>74</v>
      </c>
      <c r="K7" s="34" t="s">
        <v>70</v>
      </c>
      <c r="L7" s="34" t="s">
        <v>71</v>
      </c>
      <c r="M7" s="34" t="s">
        <v>95</v>
      </c>
      <c r="N7" s="34">
        <v>56</v>
      </c>
      <c r="O7" s="39"/>
      <c r="P7" s="34" t="s">
        <v>96</v>
      </c>
      <c r="Q7" s="34" t="s">
        <v>70</v>
      </c>
      <c r="R7" s="34" t="s">
        <v>71</v>
      </c>
      <c r="S7" s="34" t="s">
        <v>71</v>
      </c>
      <c r="T7" s="34" t="s">
        <v>112</v>
      </c>
      <c r="U7" s="34">
        <v>19</v>
      </c>
      <c r="V7" s="34"/>
      <c r="W7" s="40" t="s">
        <v>137</v>
      </c>
      <c r="X7" s="34">
        <v>96426666</v>
      </c>
      <c r="Y7" s="34" t="s">
        <v>57</v>
      </c>
      <c r="Z7" s="34">
        <v>13</v>
      </c>
      <c r="AA7" s="56">
        <v>1342</v>
      </c>
      <c r="AB7" s="56"/>
      <c r="AC7" s="57">
        <v>0</v>
      </c>
      <c r="AD7" s="57">
        <v>0</v>
      </c>
      <c r="AE7" s="58">
        <f t="shared" si="0"/>
        <v>1342</v>
      </c>
      <c r="AF7" s="39" t="s">
        <v>35</v>
      </c>
      <c r="AG7" s="39" t="s">
        <v>35</v>
      </c>
      <c r="AH7" s="39"/>
      <c r="AI7" s="39"/>
      <c r="AJ7" s="39"/>
      <c r="AK7" s="39"/>
      <c r="AL7" s="39"/>
      <c r="AM7" s="39"/>
      <c r="AN7" s="39"/>
      <c r="AO7" s="39" t="s">
        <v>36</v>
      </c>
      <c r="AP7" s="39" t="s">
        <v>35</v>
      </c>
      <c r="AQ7" s="39" t="s">
        <v>35</v>
      </c>
      <c r="AR7" s="39" t="s">
        <v>35</v>
      </c>
      <c r="AS7" s="39" t="s">
        <v>37</v>
      </c>
      <c r="AT7" s="39" t="s">
        <v>36</v>
      </c>
      <c r="AU7" s="39"/>
      <c r="AV7" s="39" t="s">
        <v>189</v>
      </c>
      <c r="AW7" s="39" t="s">
        <v>190</v>
      </c>
    </row>
    <row r="8" spans="1:49" s="28" customFormat="1">
      <c r="A8" s="41">
        <f t="shared" si="1"/>
        <v>6</v>
      </c>
      <c r="B8" s="34" t="s">
        <v>68</v>
      </c>
      <c r="C8" s="34">
        <v>9910458640</v>
      </c>
      <c r="D8" s="34">
        <v>531413047</v>
      </c>
      <c r="E8" s="34" t="s">
        <v>70</v>
      </c>
      <c r="F8" s="34" t="s">
        <v>71</v>
      </c>
      <c r="G8" s="34" t="s">
        <v>72</v>
      </c>
      <c r="H8" s="34">
        <v>56</v>
      </c>
      <c r="I8" s="34"/>
      <c r="J8" s="34" t="s">
        <v>74</v>
      </c>
      <c r="K8" s="34" t="s">
        <v>70</v>
      </c>
      <c r="L8" s="34" t="s">
        <v>71</v>
      </c>
      <c r="M8" s="34" t="s">
        <v>95</v>
      </c>
      <c r="N8" s="34">
        <v>56</v>
      </c>
      <c r="O8" s="39"/>
      <c r="P8" s="34" t="s">
        <v>96</v>
      </c>
      <c r="Q8" s="34" t="s">
        <v>70</v>
      </c>
      <c r="R8" s="34" t="s">
        <v>71</v>
      </c>
      <c r="S8" s="34" t="s">
        <v>71</v>
      </c>
      <c r="T8" s="34" t="s">
        <v>112</v>
      </c>
      <c r="U8" s="34"/>
      <c r="V8" s="34"/>
      <c r="W8" s="40" t="s">
        <v>138</v>
      </c>
      <c r="X8" s="34">
        <v>8592087</v>
      </c>
      <c r="Y8" s="34" t="s">
        <v>57</v>
      </c>
      <c r="Z8" s="34">
        <v>9</v>
      </c>
      <c r="AA8" s="56">
        <v>0</v>
      </c>
      <c r="AB8" s="56"/>
      <c r="AC8" s="57">
        <v>0</v>
      </c>
      <c r="AD8" s="57">
        <v>0</v>
      </c>
      <c r="AE8" s="58">
        <f t="shared" si="0"/>
        <v>0</v>
      </c>
      <c r="AF8" s="39" t="s">
        <v>35</v>
      </c>
      <c r="AG8" s="39" t="s">
        <v>35</v>
      </c>
      <c r="AH8" s="39"/>
      <c r="AI8" s="39"/>
      <c r="AJ8" s="39"/>
      <c r="AK8" s="39"/>
      <c r="AL8" s="39"/>
      <c r="AM8" s="39"/>
      <c r="AN8" s="39"/>
      <c r="AO8" s="39" t="s">
        <v>36</v>
      </c>
      <c r="AP8" s="39" t="s">
        <v>35</v>
      </c>
      <c r="AQ8" s="39" t="s">
        <v>35</v>
      </c>
      <c r="AR8" s="39" t="s">
        <v>35</v>
      </c>
      <c r="AS8" s="39" t="s">
        <v>37</v>
      </c>
      <c r="AT8" s="39" t="s">
        <v>36</v>
      </c>
      <c r="AU8" s="39"/>
      <c r="AV8" s="39" t="s">
        <v>189</v>
      </c>
      <c r="AW8" s="39" t="s">
        <v>190</v>
      </c>
    </row>
    <row r="9" spans="1:49" s="28" customFormat="1">
      <c r="A9" s="41">
        <f t="shared" si="1"/>
        <v>7</v>
      </c>
      <c r="B9" s="34" t="s">
        <v>68</v>
      </c>
      <c r="C9" s="34">
        <v>9910458640</v>
      </c>
      <c r="D9" s="34">
        <v>531413047</v>
      </c>
      <c r="E9" s="34" t="s">
        <v>70</v>
      </c>
      <c r="F9" s="34" t="s">
        <v>71</v>
      </c>
      <c r="G9" s="34" t="s">
        <v>72</v>
      </c>
      <c r="H9" s="34">
        <v>56</v>
      </c>
      <c r="I9" s="34"/>
      <c r="J9" s="34" t="s">
        <v>74</v>
      </c>
      <c r="K9" s="34" t="s">
        <v>70</v>
      </c>
      <c r="L9" s="34" t="s">
        <v>71</v>
      </c>
      <c r="M9" s="34" t="s">
        <v>95</v>
      </c>
      <c r="N9" s="34">
        <v>56</v>
      </c>
      <c r="O9" s="39"/>
      <c r="P9" s="34" t="s">
        <v>98</v>
      </c>
      <c r="Q9" s="34" t="s">
        <v>70</v>
      </c>
      <c r="R9" s="34" t="s">
        <v>71</v>
      </c>
      <c r="S9" s="34" t="s">
        <v>71</v>
      </c>
      <c r="T9" s="34" t="s">
        <v>113</v>
      </c>
      <c r="U9" s="34">
        <v>2</v>
      </c>
      <c r="V9" s="34"/>
      <c r="W9" s="40" t="s">
        <v>139</v>
      </c>
      <c r="X9" s="34">
        <v>96426672</v>
      </c>
      <c r="Y9" s="34" t="s">
        <v>57</v>
      </c>
      <c r="Z9" s="34">
        <v>13</v>
      </c>
      <c r="AA9" s="56">
        <v>11891</v>
      </c>
      <c r="AB9" s="56"/>
      <c r="AC9" s="57">
        <v>0</v>
      </c>
      <c r="AD9" s="57">
        <v>0</v>
      </c>
      <c r="AE9" s="58">
        <f t="shared" si="0"/>
        <v>11891</v>
      </c>
      <c r="AF9" s="39" t="s">
        <v>35</v>
      </c>
      <c r="AG9" s="39" t="s">
        <v>35</v>
      </c>
      <c r="AH9" s="39"/>
      <c r="AI9" s="39"/>
      <c r="AJ9" s="39"/>
      <c r="AK9" s="39"/>
      <c r="AL9" s="39"/>
      <c r="AM9" s="39"/>
      <c r="AN9" s="39"/>
      <c r="AO9" s="39" t="s">
        <v>36</v>
      </c>
      <c r="AP9" s="39" t="s">
        <v>35</v>
      </c>
      <c r="AQ9" s="39" t="s">
        <v>35</v>
      </c>
      <c r="AR9" s="39" t="s">
        <v>35</v>
      </c>
      <c r="AS9" s="39" t="s">
        <v>37</v>
      </c>
      <c r="AT9" s="39" t="s">
        <v>36</v>
      </c>
      <c r="AU9" s="39"/>
      <c r="AV9" s="39" t="s">
        <v>189</v>
      </c>
      <c r="AW9" s="39" t="s">
        <v>190</v>
      </c>
    </row>
    <row r="10" spans="1:49" s="28" customFormat="1">
      <c r="A10" s="41">
        <f t="shared" si="1"/>
        <v>8</v>
      </c>
      <c r="B10" s="34" t="s">
        <v>68</v>
      </c>
      <c r="C10" s="34">
        <v>9910458640</v>
      </c>
      <c r="D10" s="34">
        <v>531413047</v>
      </c>
      <c r="E10" s="34" t="s">
        <v>70</v>
      </c>
      <c r="F10" s="34" t="s">
        <v>71</v>
      </c>
      <c r="G10" s="34" t="s">
        <v>72</v>
      </c>
      <c r="H10" s="34">
        <v>56</v>
      </c>
      <c r="I10" s="34"/>
      <c r="J10" s="34" t="s">
        <v>74</v>
      </c>
      <c r="K10" s="34" t="s">
        <v>70</v>
      </c>
      <c r="L10" s="34" t="s">
        <v>71</v>
      </c>
      <c r="M10" s="34" t="s">
        <v>95</v>
      </c>
      <c r="N10" s="34">
        <v>56</v>
      </c>
      <c r="O10" s="39"/>
      <c r="P10" s="34" t="s">
        <v>99</v>
      </c>
      <c r="Q10" s="34" t="s">
        <v>70</v>
      </c>
      <c r="R10" s="34" t="s">
        <v>71</v>
      </c>
      <c r="S10" s="34" t="s">
        <v>114</v>
      </c>
      <c r="T10" s="34" t="s">
        <v>65</v>
      </c>
      <c r="U10" s="34">
        <v>9</v>
      </c>
      <c r="V10" s="34"/>
      <c r="W10" s="40" t="s">
        <v>140</v>
      </c>
      <c r="X10" s="34">
        <v>50580061</v>
      </c>
      <c r="Y10" s="34" t="s">
        <v>141</v>
      </c>
      <c r="Z10" s="34">
        <v>86</v>
      </c>
      <c r="AA10" s="56">
        <v>11033</v>
      </c>
      <c r="AB10" s="56"/>
      <c r="AC10" s="57">
        <v>0</v>
      </c>
      <c r="AD10" s="57">
        <v>0</v>
      </c>
      <c r="AE10" s="58">
        <f t="shared" si="0"/>
        <v>11033</v>
      </c>
      <c r="AF10" s="39" t="s">
        <v>35</v>
      </c>
      <c r="AG10" s="39" t="s">
        <v>35</v>
      </c>
      <c r="AH10" s="39"/>
      <c r="AI10" s="39"/>
      <c r="AJ10" s="39"/>
      <c r="AK10" s="39"/>
      <c r="AL10" s="39"/>
      <c r="AM10" s="39"/>
      <c r="AN10" s="39"/>
      <c r="AO10" s="39" t="s">
        <v>36</v>
      </c>
      <c r="AP10" s="39" t="s">
        <v>35</v>
      </c>
      <c r="AQ10" s="39" t="s">
        <v>35</v>
      </c>
      <c r="AR10" s="39" t="s">
        <v>35</v>
      </c>
      <c r="AS10" s="39" t="s">
        <v>37</v>
      </c>
      <c r="AT10" s="39" t="s">
        <v>36</v>
      </c>
      <c r="AU10" s="39"/>
      <c r="AV10" s="39" t="s">
        <v>189</v>
      </c>
      <c r="AW10" s="39" t="s">
        <v>190</v>
      </c>
    </row>
    <row r="11" spans="1:49" s="28" customFormat="1">
      <c r="A11" s="41">
        <f t="shared" si="1"/>
        <v>9</v>
      </c>
      <c r="B11" s="34" t="s">
        <v>68</v>
      </c>
      <c r="C11" s="34">
        <v>9910458640</v>
      </c>
      <c r="D11" s="34">
        <v>531413047</v>
      </c>
      <c r="E11" s="34" t="s">
        <v>70</v>
      </c>
      <c r="F11" s="34" t="s">
        <v>71</v>
      </c>
      <c r="G11" s="34" t="s">
        <v>72</v>
      </c>
      <c r="H11" s="34">
        <v>56</v>
      </c>
      <c r="I11" s="34"/>
      <c r="J11" s="34" t="s">
        <v>74</v>
      </c>
      <c r="K11" s="34" t="s">
        <v>70</v>
      </c>
      <c r="L11" s="34" t="s">
        <v>71</v>
      </c>
      <c r="M11" s="34" t="s">
        <v>95</v>
      </c>
      <c r="N11" s="34">
        <v>56</v>
      </c>
      <c r="O11" s="39"/>
      <c r="P11" s="34" t="s">
        <v>100</v>
      </c>
      <c r="Q11" s="34" t="s">
        <v>70</v>
      </c>
      <c r="R11" s="34" t="s">
        <v>71</v>
      </c>
      <c r="S11" s="34" t="s">
        <v>71</v>
      </c>
      <c r="T11" s="34" t="s">
        <v>112</v>
      </c>
      <c r="U11" s="34" t="s">
        <v>115</v>
      </c>
      <c r="V11" s="34"/>
      <c r="W11" s="40" t="s">
        <v>142</v>
      </c>
      <c r="X11" s="34">
        <v>93926540</v>
      </c>
      <c r="Y11" s="34" t="s">
        <v>57</v>
      </c>
      <c r="Z11" s="34">
        <v>14</v>
      </c>
      <c r="AA11" s="56">
        <v>2219</v>
      </c>
      <c r="AB11" s="56"/>
      <c r="AC11" s="57">
        <v>0</v>
      </c>
      <c r="AD11" s="57">
        <v>0</v>
      </c>
      <c r="AE11" s="58">
        <f t="shared" si="0"/>
        <v>2219</v>
      </c>
      <c r="AF11" s="39" t="s">
        <v>35</v>
      </c>
      <c r="AG11" s="39" t="s">
        <v>35</v>
      </c>
      <c r="AH11" s="39"/>
      <c r="AI11" s="39"/>
      <c r="AJ11" s="39"/>
      <c r="AK11" s="39"/>
      <c r="AL11" s="39"/>
      <c r="AM11" s="39"/>
      <c r="AN11" s="39"/>
      <c r="AO11" s="39" t="s">
        <v>36</v>
      </c>
      <c r="AP11" s="39" t="s">
        <v>35</v>
      </c>
      <c r="AQ11" s="39" t="s">
        <v>35</v>
      </c>
      <c r="AR11" s="39" t="s">
        <v>35</v>
      </c>
      <c r="AS11" s="39" t="s">
        <v>37</v>
      </c>
      <c r="AT11" s="39" t="s">
        <v>36</v>
      </c>
      <c r="AU11" s="39"/>
      <c r="AV11" s="39" t="s">
        <v>189</v>
      </c>
      <c r="AW11" s="39" t="s">
        <v>190</v>
      </c>
    </row>
    <row r="12" spans="1:49" s="28" customFormat="1">
      <c r="A12" s="41">
        <f t="shared" si="1"/>
        <v>10</v>
      </c>
      <c r="B12" s="34" t="s">
        <v>68</v>
      </c>
      <c r="C12" s="34">
        <v>9910458640</v>
      </c>
      <c r="D12" s="34">
        <v>531413047</v>
      </c>
      <c r="E12" s="34" t="s">
        <v>70</v>
      </c>
      <c r="F12" s="34" t="s">
        <v>71</v>
      </c>
      <c r="G12" s="34" t="s">
        <v>72</v>
      </c>
      <c r="H12" s="34">
        <v>56</v>
      </c>
      <c r="I12" s="34"/>
      <c r="J12" s="34" t="s">
        <v>74</v>
      </c>
      <c r="K12" s="34" t="s">
        <v>70</v>
      </c>
      <c r="L12" s="34" t="s">
        <v>71</v>
      </c>
      <c r="M12" s="34" t="s">
        <v>95</v>
      </c>
      <c r="N12" s="34">
        <v>56</v>
      </c>
      <c r="O12" s="39"/>
      <c r="P12" s="34" t="s">
        <v>101</v>
      </c>
      <c r="Q12" s="34" t="s">
        <v>70</v>
      </c>
      <c r="R12" s="34" t="s">
        <v>71</v>
      </c>
      <c r="S12" s="34" t="s">
        <v>71</v>
      </c>
      <c r="T12" s="34" t="s">
        <v>116</v>
      </c>
      <c r="U12" s="34">
        <v>37</v>
      </c>
      <c r="V12" s="34"/>
      <c r="W12" s="40" t="s">
        <v>143</v>
      </c>
      <c r="X12" s="34">
        <v>83569555</v>
      </c>
      <c r="Y12" s="34" t="s">
        <v>57</v>
      </c>
      <c r="Z12" s="34">
        <v>16</v>
      </c>
      <c r="AA12" s="56">
        <v>138</v>
      </c>
      <c r="AB12" s="56"/>
      <c r="AC12" s="57">
        <v>0</v>
      </c>
      <c r="AD12" s="57">
        <v>0</v>
      </c>
      <c r="AE12" s="58">
        <f t="shared" si="0"/>
        <v>138</v>
      </c>
      <c r="AF12" s="39" t="s">
        <v>35</v>
      </c>
      <c r="AG12" s="39" t="s">
        <v>35</v>
      </c>
      <c r="AH12" s="39"/>
      <c r="AI12" s="39"/>
      <c r="AJ12" s="39"/>
      <c r="AK12" s="39"/>
      <c r="AL12" s="39"/>
      <c r="AM12" s="39"/>
      <c r="AN12" s="39"/>
      <c r="AO12" s="39" t="s">
        <v>36</v>
      </c>
      <c r="AP12" s="39" t="s">
        <v>35</v>
      </c>
      <c r="AQ12" s="39" t="s">
        <v>35</v>
      </c>
      <c r="AR12" s="39" t="s">
        <v>35</v>
      </c>
      <c r="AS12" s="39" t="s">
        <v>37</v>
      </c>
      <c r="AT12" s="39" t="s">
        <v>36</v>
      </c>
      <c r="AU12" s="39"/>
      <c r="AV12" s="39" t="s">
        <v>189</v>
      </c>
      <c r="AW12" s="39" t="s">
        <v>190</v>
      </c>
    </row>
    <row r="13" spans="1:49" s="28" customFormat="1">
      <c r="A13" s="41">
        <f t="shared" si="1"/>
        <v>11</v>
      </c>
      <c r="B13" s="34" t="s">
        <v>68</v>
      </c>
      <c r="C13" s="34">
        <v>9910458640</v>
      </c>
      <c r="D13" s="34">
        <v>531413047</v>
      </c>
      <c r="E13" s="34" t="s">
        <v>70</v>
      </c>
      <c r="F13" s="34" t="s">
        <v>71</v>
      </c>
      <c r="G13" s="34" t="s">
        <v>72</v>
      </c>
      <c r="H13" s="34">
        <v>56</v>
      </c>
      <c r="I13" s="34"/>
      <c r="J13" s="34" t="s">
        <v>74</v>
      </c>
      <c r="K13" s="34" t="s">
        <v>70</v>
      </c>
      <c r="L13" s="34" t="s">
        <v>71</v>
      </c>
      <c r="M13" s="34" t="s">
        <v>95</v>
      </c>
      <c r="N13" s="34">
        <v>56</v>
      </c>
      <c r="O13" s="39"/>
      <c r="P13" s="34" t="s">
        <v>177</v>
      </c>
      <c r="Q13" s="34" t="s">
        <v>70</v>
      </c>
      <c r="R13" s="34" t="s">
        <v>71</v>
      </c>
      <c r="S13" s="34" t="s">
        <v>108</v>
      </c>
      <c r="T13" s="34" t="s">
        <v>178</v>
      </c>
      <c r="U13" s="34" t="s">
        <v>186</v>
      </c>
      <c r="V13" s="34"/>
      <c r="W13" s="40" t="s">
        <v>179</v>
      </c>
      <c r="X13" s="34">
        <v>322056080109</v>
      </c>
      <c r="Y13" s="34" t="s">
        <v>57</v>
      </c>
      <c r="Z13" s="34">
        <v>33</v>
      </c>
      <c r="AA13" s="56">
        <v>4000</v>
      </c>
      <c r="AB13" s="56"/>
      <c r="AC13" s="57">
        <v>0</v>
      </c>
      <c r="AD13" s="57">
        <v>0</v>
      </c>
      <c r="AE13" s="58">
        <f t="shared" si="0"/>
        <v>4000</v>
      </c>
      <c r="AF13" s="39" t="s">
        <v>35</v>
      </c>
      <c r="AG13" s="39" t="s">
        <v>35</v>
      </c>
      <c r="AH13" s="39"/>
      <c r="AI13" s="39"/>
      <c r="AJ13" s="39"/>
      <c r="AK13" s="39"/>
      <c r="AL13" s="39"/>
      <c r="AM13" s="39"/>
      <c r="AN13" s="39"/>
      <c r="AO13" s="39" t="s">
        <v>36</v>
      </c>
      <c r="AP13" s="39" t="s">
        <v>35</v>
      </c>
      <c r="AQ13" s="39" t="s">
        <v>35</v>
      </c>
      <c r="AR13" s="39" t="s">
        <v>35</v>
      </c>
      <c r="AS13" s="39" t="s">
        <v>37</v>
      </c>
      <c r="AT13" s="39" t="s">
        <v>36</v>
      </c>
      <c r="AU13" s="39"/>
      <c r="AV13" s="39" t="s">
        <v>189</v>
      </c>
      <c r="AW13" s="39" t="s">
        <v>190</v>
      </c>
    </row>
    <row r="14" spans="1:49" s="28" customFormat="1">
      <c r="A14" s="41">
        <f t="shared" si="1"/>
        <v>12</v>
      </c>
      <c r="B14" s="34" t="s">
        <v>68</v>
      </c>
      <c r="C14" s="34">
        <v>9910458640</v>
      </c>
      <c r="D14" s="34">
        <v>531413047</v>
      </c>
      <c r="E14" s="34" t="s">
        <v>70</v>
      </c>
      <c r="F14" s="34" t="s">
        <v>71</v>
      </c>
      <c r="G14" s="34" t="s">
        <v>72</v>
      </c>
      <c r="H14" s="34">
        <v>56</v>
      </c>
      <c r="I14" s="34"/>
      <c r="J14" s="34" t="s">
        <v>74</v>
      </c>
      <c r="K14" s="34" t="s">
        <v>70</v>
      </c>
      <c r="L14" s="34" t="s">
        <v>71</v>
      </c>
      <c r="M14" s="34" t="s">
        <v>95</v>
      </c>
      <c r="N14" s="34">
        <v>56</v>
      </c>
      <c r="O14" s="39"/>
      <c r="P14" s="34" t="s">
        <v>181</v>
      </c>
      <c r="Q14" s="34" t="s">
        <v>70</v>
      </c>
      <c r="R14" s="34" t="s">
        <v>71</v>
      </c>
      <c r="S14" s="34" t="s">
        <v>182</v>
      </c>
      <c r="T14" s="34" t="s">
        <v>183</v>
      </c>
      <c r="U14" s="34">
        <v>2</v>
      </c>
      <c r="V14" s="34"/>
      <c r="W14" s="40" t="s">
        <v>180</v>
      </c>
      <c r="X14" s="34">
        <v>90658222</v>
      </c>
      <c r="Y14" s="34" t="s">
        <v>57</v>
      </c>
      <c r="Z14" s="34">
        <v>9</v>
      </c>
      <c r="AA14" s="56">
        <v>40</v>
      </c>
      <c r="AB14" s="56"/>
      <c r="AC14" s="57">
        <v>0</v>
      </c>
      <c r="AD14" s="57">
        <v>0</v>
      </c>
      <c r="AE14" s="58">
        <f t="shared" si="0"/>
        <v>40</v>
      </c>
      <c r="AF14" s="39" t="s">
        <v>35</v>
      </c>
      <c r="AG14" s="39" t="s">
        <v>35</v>
      </c>
      <c r="AH14" s="39"/>
      <c r="AI14" s="39"/>
      <c r="AJ14" s="39"/>
      <c r="AK14" s="39"/>
      <c r="AL14" s="39"/>
      <c r="AM14" s="39"/>
      <c r="AN14" s="39"/>
      <c r="AO14" s="39" t="s">
        <v>36</v>
      </c>
      <c r="AP14" s="39" t="s">
        <v>35</v>
      </c>
      <c r="AQ14" s="39" t="s">
        <v>35</v>
      </c>
      <c r="AR14" s="39" t="s">
        <v>35</v>
      </c>
      <c r="AS14" s="39" t="s">
        <v>37</v>
      </c>
      <c r="AT14" s="39" t="s">
        <v>36</v>
      </c>
      <c r="AU14" s="39"/>
      <c r="AV14" s="39" t="s">
        <v>189</v>
      </c>
      <c r="AW14" s="39" t="s">
        <v>190</v>
      </c>
    </row>
    <row r="15" spans="1:49" s="28" customFormat="1">
      <c r="A15" s="41">
        <f t="shared" si="1"/>
        <v>13</v>
      </c>
      <c r="B15" s="34" t="s">
        <v>68</v>
      </c>
      <c r="C15" s="34">
        <v>9910458640</v>
      </c>
      <c r="D15" s="34">
        <v>531413047</v>
      </c>
      <c r="E15" s="34" t="s">
        <v>70</v>
      </c>
      <c r="F15" s="34" t="s">
        <v>71</v>
      </c>
      <c r="G15" s="34" t="s">
        <v>72</v>
      </c>
      <c r="H15" s="34">
        <v>56</v>
      </c>
      <c r="I15" s="34"/>
      <c r="J15" s="34" t="s">
        <v>74</v>
      </c>
      <c r="K15" s="34" t="s">
        <v>70</v>
      </c>
      <c r="L15" s="34" t="s">
        <v>71</v>
      </c>
      <c r="M15" s="34" t="s">
        <v>95</v>
      </c>
      <c r="N15" s="34">
        <v>56</v>
      </c>
      <c r="O15" s="39"/>
      <c r="P15" s="34" t="s">
        <v>66</v>
      </c>
      <c r="Q15" s="34" t="s">
        <v>70</v>
      </c>
      <c r="R15" s="34" t="s">
        <v>71</v>
      </c>
      <c r="S15" s="34" t="s">
        <v>182</v>
      </c>
      <c r="T15" s="34" t="s">
        <v>183</v>
      </c>
      <c r="U15" s="34">
        <v>2</v>
      </c>
      <c r="V15" s="34"/>
      <c r="W15" s="40" t="s">
        <v>184</v>
      </c>
      <c r="X15" s="34">
        <v>96594129</v>
      </c>
      <c r="Y15" s="34" t="s">
        <v>57</v>
      </c>
      <c r="Z15" s="34">
        <v>13</v>
      </c>
      <c r="AA15" s="56">
        <v>104</v>
      </c>
      <c r="AB15" s="56"/>
      <c r="AC15" s="57">
        <v>0</v>
      </c>
      <c r="AD15" s="57">
        <v>0</v>
      </c>
      <c r="AE15" s="58">
        <f t="shared" si="0"/>
        <v>104</v>
      </c>
      <c r="AF15" s="39" t="s">
        <v>35</v>
      </c>
      <c r="AG15" s="39" t="s">
        <v>35</v>
      </c>
      <c r="AH15" s="39"/>
      <c r="AI15" s="39"/>
      <c r="AJ15" s="39"/>
      <c r="AK15" s="39"/>
      <c r="AL15" s="39"/>
      <c r="AM15" s="39"/>
      <c r="AN15" s="39"/>
      <c r="AO15" s="39" t="s">
        <v>36</v>
      </c>
      <c r="AP15" s="39" t="s">
        <v>35</v>
      </c>
      <c r="AQ15" s="39" t="s">
        <v>35</v>
      </c>
      <c r="AR15" s="39" t="s">
        <v>35</v>
      </c>
      <c r="AS15" s="39" t="s">
        <v>37</v>
      </c>
      <c r="AT15" s="39" t="s">
        <v>36</v>
      </c>
      <c r="AU15" s="39"/>
      <c r="AV15" s="39" t="s">
        <v>189</v>
      </c>
      <c r="AW15" s="39" t="s">
        <v>190</v>
      </c>
    </row>
    <row r="16" spans="1:49" s="28" customFormat="1">
      <c r="A16" s="41">
        <f t="shared" si="1"/>
        <v>14</v>
      </c>
      <c r="B16" s="34" t="s">
        <v>68</v>
      </c>
      <c r="C16" s="34">
        <v>9910458640</v>
      </c>
      <c r="D16" s="34">
        <v>531413047</v>
      </c>
      <c r="E16" s="34" t="s">
        <v>70</v>
      </c>
      <c r="F16" s="34" t="s">
        <v>71</v>
      </c>
      <c r="G16" s="34" t="s">
        <v>72</v>
      </c>
      <c r="H16" s="34">
        <v>56</v>
      </c>
      <c r="I16" s="34"/>
      <c r="J16" s="34" t="s">
        <v>75</v>
      </c>
      <c r="K16" s="34" t="s">
        <v>76</v>
      </c>
      <c r="L16" s="34" t="s">
        <v>77</v>
      </c>
      <c r="M16" s="34" t="s">
        <v>78</v>
      </c>
      <c r="N16" s="34" t="s">
        <v>79</v>
      </c>
      <c r="O16" s="39"/>
      <c r="P16" s="34" t="s">
        <v>75</v>
      </c>
      <c r="Q16" s="34" t="s">
        <v>76</v>
      </c>
      <c r="R16" s="34" t="s">
        <v>77</v>
      </c>
      <c r="S16" s="34" t="s">
        <v>77</v>
      </c>
      <c r="T16" s="34" t="s">
        <v>78</v>
      </c>
      <c r="U16" s="34" t="s">
        <v>79</v>
      </c>
      <c r="V16" s="34"/>
      <c r="W16" s="40" t="s">
        <v>144</v>
      </c>
      <c r="X16" s="34" t="s">
        <v>145</v>
      </c>
      <c r="Y16" s="34" t="s">
        <v>57</v>
      </c>
      <c r="Z16" s="34">
        <v>25</v>
      </c>
      <c r="AA16" s="56">
        <v>35560</v>
      </c>
      <c r="AB16" s="56"/>
      <c r="AC16" s="57">
        <v>0</v>
      </c>
      <c r="AD16" s="57">
        <v>0</v>
      </c>
      <c r="AE16" s="58">
        <f t="shared" si="0"/>
        <v>35560</v>
      </c>
      <c r="AF16" s="39" t="s">
        <v>35</v>
      </c>
      <c r="AG16" s="39" t="s">
        <v>35</v>
      </c>
      <c r="AH16" s="39"/>
      <c r="AI16" s="39"/>
      <c r="AJ16" s="39"/>
      <c r="AK16" s="39"/>
      <c r="AL16" s="39"/>
      <c r="AM16" s="39"/>
      <c r="AN16" s="39"/>
      <c r="AO16" s="39" t="s">
        <v>36</v>
      </c>
      <c r="AP16" s="39" t="s">
        <v>35</v>
      </c>
      <c r="AQ16" s="39" t="s">
        <v>35</v>
      </c>
      <c r="AR16" s="39" t="s">
        <v>35</v>
      </c>
      <c r="AS16" s="39" t="s">
        <v>37</v>
      </c>
      <c r="AT16" s="39" t="s">
        <v>36</v>
      </c>
      <c r="AU16" s="39"/>
      <c r="AV16" s="39" t="s">
        <v>189</v>
      </c>
      <c r="AW16" s="39" t="s">
        <v>190</v>
      </c>
    </row>
    <row r="17" spans="1:49" s="28" customFormat="1">
      <c r="A17" s="41">
        <f t="shared" si="1"/>
        <v>15</v>
      </c>
      <c r="B17" s="34" t="s">
        <v>68</v>
      </c>
      <c r="C17" s="34">
        <v>9910458640</v>
      </c>
      <c r="D17" s="34">
        <v>531413047</v>
      </c>
      <c r="E17" s="34" t="s">
        <v>70</v>
      </c>
      <c r="F17" s="34" t="s">
        <v>71</v>
      </c>
      <c r="G17" s="34" t="s">
        <v>72</v>
      </c>
      <c r="H17" s="34">
        <v>56</v>
      </c>
      <c r="I17" s="34"/>
      <c r="J17" s="34" t="s">
        <v>75</v>
      </c>
      <c r="K17" s="34" t="s">
        <v>76</v>
      </c>
      <c r="L17" s="34" t="s">
        <v>77</v>
      </c>
      <c r="M17" s="34" t="s">
        <v>78</v>
      </c>
      <c r="N17" s="34" t="s">
        <v>79</v>
      </c>
      <c r="O17" s="39"/>
      <c r="P17" s="34" t="s">
        <v>75</v>
      </c>
      <c r="Q17" s="34" t="s">
        <v>76</v>
      </c>
      <c r="R17" s="34" t="s">
        <v>77</v>
      </c>
      <c r="S17" s="34" t="s">
        <v>77</v>
      </c>
      <c r="T17" s="34" t="s">
        <v>78</v>
      </c>
      <c r="U17" s="34">
        <v>35</v>
      </c>
      <c r="V17" s="34"/>
      <c r="W17" s="40" t="s">
        <v>146</v>
      </c>
      <c r="X17" s="34">
        <v>39941076</v>
      </c>
      <c r="Y17" s="34" t="s">
        <v>57</v>
      </c>
      <c r="Z17" s="34">
        <v>5</v>
      </c>
      <c r="AA17" s="56">
        <v>257</v>
      </c>
      <c r="AB17" s="56"/>
      <c r="AC17" s="57">
        <v>0</v>
      </c>
      <c r="AD17" s="57">
        <v>0</v>
      </c>
      <c r="AE17" s="58">
        <f t="shared" si="0"/>
        <v>257</v>
      </c>
      <c r="AF17" s="39" t="s">
        <v>35</v>
      </c>
      <c r="AG17" s="39" t="s">
        <v>35</v>
      </c>
      <c r="AH17" s="39"/>
      <c r="AI17" s="39"/>
      <c r="AJ17" s="39"/>
      <c r="AK17" s="39"/>
      <c r="AL17" s="39"/>
      <c r="AM17" s="39"/>
      <c r="AN17" s="39"/>
      <c r="AO17" s="39" t="s">
        <v>36</v>
      </c>
      <c r="AP17" s="39" t="s">
        <v>35</v>
      </c>
      <c r="AQ17" s="39" t="s">
        <v>35</v>
      </c>
      <c r="AR17" s="39" t="s">
        <v>35</v>
      </c>
      <c r="AS17" s="39" t="s">
        <v>37</v>
      </c>
      <c r="AT17" s="39" t="s">
        <v>36</v>
      </c>
      <c r="AU17" s="39"/>
      <c r="AV17" s="39" t="s">
        <v>189</v>
      </c>
      <c r="AW17" s="39" t="s">
        <v>190</v>
      </c>
    </row>
    <row r="18" spans="1:49" s="28" customFormat="1">
      <c r="A18" s="41">
        <f t="shared" si="1"/>
        <v>16</v>
      </c>
      <c r="B18" s="34" t="s">
        <v>68</v>
      </c>
      <c r="C18" s="34">
        <v>9910458640</v>
      </c>
      <c r="D18" s="34">
        <v>531413047</v>
      </c>
      <c r="E18" s="34" t="s">
        <v>70</v>
      </c>
      <c r="F18" s="34" t="s">
        <v>71</v>
      </c>
      <c r="G18" s="34" t="s">
        <v>72</v>
      </c>
      <c r="H18" s="34">
        <v>56</v>
      </c>
      <c r="I18" s="34"/>
      <c r="J18" s="34" t="s">
        <v>75</v>
      </c>
      <c r="K18" s="34" t="s">
        <v>76</v>
      </c>
      <c r="L18" s="34" t="s">
        <v>77</v>
      </c>
      <c r="M18" s="34" t="s">
        <v>78</v>
      </c>
      <c r="N18" s="34" t="s">
        <v>79</v>
      </c>
      <c r="O18" s="39"/>
      <c r="P18" s="34" t="s">
        <v>75</v>
      </c>
      <c r="Q18" s="34" t="s">
        <v>76</v>
      </c>
      <c r="R18" s="34" t="s">
        <v>77</v>
      </c>
      <c r="S18" s="34" t="s">
        <v>77</v>
      </c>
      <c r="T18" s="34" t="s">
        <v>78</v>
      </c>
      <c r="U18" s="34" t="s">
        <v>117</v>
      </c>
      <c r="V18" s="34"/>
      <c r="W18" s="40" t="s">
        <v>147</v>
      </c>
      <c r="X18" s="34">
        <v>70060716</v>
      </c>
      <c r="Y18" s="34" t="s">
        <v>57</v>
      </c>
      <c r="Z18" s="34">
        <v>5</v>
      </c>
      <c r="AA18" s="56">
        <v>0</v>
      </c>
      <c r="AB18" s="56"/>
      <c r="AC18" s="57">
        <v>0</v>
      </c>
      <c r="AD18" s="57">
        <v>0</v>
      </c>
      <c r="AE18" s="58">
        <f t="shared" si="0"/>
        <v>0</v>
      </c>
      <c r="AF18" s="39" t="s">
        <v>35</v>
      </c>
      <c r="AG18" s="39" t="s">
        <v>35</v>
      </c>
      <c r="AH18" s="39"/>
      <c r="AI18" s="39"/>
      <c r="AJ18" s="39"/>
      <c r="AK18" s="39"/>
      <c r="AL18" s="39"/>
      <c r="AM18" s="39"/>
      <c r="AN18" s="39"/>
      <c r="AO18" s="39" t="s">
        <v>36</v>
      </c>
      <c r="AP18" s="39" t="s">
        <v>35</v>
      </c>
      <c r="AQ18" s="39" t="s">
        <v>35</v>
      </c>
      <c r="AR18" s="39" t="s">
        <v>35</v>
      </c>
      <c r="AS18" s="39" t="s">
        <v>37</v>
      </c>
      <c r="AT18" s="39" t="s">
        <v>36</v>
      </c>
      <c r="AU18" s="39"/>
      <c r="AV18" s="39" t="s">
        <v>189</v>
      </c>
      <c r="AW18" s="39" t="s">
        <v>190</v>
      </c>
    </row>
    <row r="19" spans="1:49" s="28" customFormat="1">
      <c r="A19" s="41">
        <f t="shared" si="1"/>
        <v>17</v>
      </c>
      <c r="B19" s="34" t="s">
        <v>68</v>
      </c>
      <c r="C19" s="34">
        <v>9910458640</v>
      </c>
      <c r="D19" s="34">
        <v>531413047</v>
      </c>
      <c r="E19" s="34" t="s">
        <v>70</v>
      </c>
      <c r="F19" s="34" t="s">
        <v>71</v>
      </c>
      <c r="G19" s="34" t="s">
        <v>72</v>
      </c>
      <c r="H19" s="34">
        <v>56</v>
      </c>
      <c r="I19" s="34"/>
      <c r="J19" s="34" t="s">
        <v>80</v>
      </c>
      <c r="K19" s="34" t="s">
        <v>70</v>
      </c>
      <c r="L19" s="34" t="s">
        <v>81</v>
      </c>
      <c r="M19" s="34" t="s">
        <v>65</v>
      </c>
      <c r="N19" s="34">
        <v>19</v>
      </c>
      <c r="O19" s="39"/>
      <c r="P19" s="34" t="s">
        <v>80</v>
      </c>
      <c r="Q19" s="34" t="s">
        <v>70</v>
      </c>
      <c r="R19" s="34" t="s">
        <v>71</v>
      </c>
      <c r="S19" s="34" t="s">
        <v>81</v>
      </c>
      <c r="T19" s="34" t="s">
        <v>187</v>
      </c>
      <c r="U19" s="34">
        <v>19</v>
      </c>
      <c r="V19" s="34"/>
      <c r="W19" s="40" t="s">
        <v>148</v>
      </c>
      <c r="X19" s="34">
        <v>55884448</v>
      </c>
      <c r="Y19" s="34" t="s">
        <v>188</v>
      </c>
      <c r="Z19" s="34">
        <v>10</v>
      </c>
      <c r="AA19" s="56">
        <v>14360</v>
      </c>
      <c r="AB19" s="56"/>
      <c r="AC19" s="57">
        <v>0</v>
      </c>
      <c r="AD19" s="57">
        <v>0</v>
      </c>
      <c r="AE19" s="58">
        <f t="shared" si="0"/>
        <v>14360</v>
      </c>
      <c r="AF19" s="39" t="s">
        <v>35</v>
      </c>
      <c r="AG19" s="39" t="s">
        <v>35</v>
      </c>
      <c r="AH19" s="39"/>
      <c r="AI19" s="39"/>
      <c r="AJ19" s="39"/>
      <c r="AK19" s="39"/>
      <c r="AL19" s="39"/>
      <c r="AM19" s="39"/>
      <c r="AN19" s="39"/>
      <c r="AO19" s="39" t="s">
        <v>36</v>
      </c>
      <c r="AP19" s="39" t="s">
        <v>35</v>
      </c>
      <c r="AQ19" s="39" t="s">
        <v>35</v>
      </c>
      <c r="AR19" s="39" t="s">
        <v>35</v>
      </c>
      <c r="AS19" s="39" t="s">
        <v>37</v>
      </c>
      <c r="AT19" s="39" t="s">
        <v>36</v>
      </c>
      <c r="AU19" s="39"/>
      <c r="AV19" s="39" t="s">
        <v>189</v>
      </c>
      <c r="AW19" s="39" t="s">
        <v>190</v>
      </c>
    </row>
    <row r="20" spans="1:49" s="28" customFormat="1">
      <c r="A20" s="41">
        <f t="shared" si="1"/>
        <v>18</v>
      </c>
      <c r="B20" s="34" t="s">
        <v>68</v>
      </c>
      <c r="C20" s="34">
        <v>9910458640</v>
      </c>
      <c r="D20" s="34">
        <v>531413047</v>
      </c>
      <c r="E20" s="34" t="s">
        <v>70</v>
      </c>
      <c r="F20" s="34" t="s">
        <v>71</v>
      </c>
      <c r="G20" s="34" t="s">
        <v>72</v>
      </c>
      <c r="H20" s="34">
        <v>56</v>
      </c>
      <c r="I20" s="34"/>
      <c r="J20" s="34" t="s">
        <v>82</v>
      </c>
      <c r="K20" s="34" t="s">
        <v>70</v>
      </c>
      <c r="L20" s="34" t="s">
        <v>71</v>
      </c>
      <c r="M20" s="34" t="s">
        <v>83</v>
      </c>
      <c r="N20" s="34">
        <v>7</v>
      </c>
      <c r="O20" s="39"/>
      <c r="P20" s="34" t="s">
        <v>82</v>
      </c>
      <c r="Q20" s="34" t="s">
        <v>70</v>
      </c>
      <c r="R20" s="34" t="s">
        <v>71</v>
      </c>
      <c r="S20" s="34" t="s">
        <v>71</v>
      </c>
      <c r="T20" s="34" t="s">
        <v>83</v>
      </c>
      <c r="U20" s="34">
        <v>7</v>
      </c>
      <c r="V20" s="34"/>
      <c r="W20" s="40" t="s">
        <v>149</v>
      </c>
      <c r="X20" s="34" t="s">
        <v>150</v>
      </c>
      <c r="Y20" s="34" t="s">
        <v>57</v>
      </c>
      <c r="Z20" s="34">
        <v>18</v>
      </c>
      <c r="AA20" s="56">
        <v>4903</v>
      </c>
      <c r="AB20" s="56"/>
      <c r="AC20" s="57">
        <v>0</v>
      </c>
      <c r="AD20" s="57">
        <v>0</v>
      </c>
      <c r="AE20" s="58">
        <f t="shared" si="0"/>
        <v>4903</v>
      </c>
      <c r="AF20" s="39" t="s">
        <v>35</v>
      </c>
      <c r="AG20" s="39" t="s">
        <v>35</v>
      </c>
      <c r="AH20" s="39"/>
      <c r="AI20" s="39"/>
      <c r="AJ20" s="39"/>
      <c r="AK20" s="39"/>
      <c r="AL20" s="39"/>
      <c r="AM20" s="39"/>
      <c r="AN20" s="39"/>
      <c r="AO20" s="39" t="s">
        <v>36</v>
      </c>
      <c r="AP20" s="39" t="s">
        <v>35</v>
      </c>
      <c r="AQ20" s="39" t="s">
        <v>35</v>
      </c>
      <c r="AR20" s="39" t="s">
        <v>35</v>
      </c>
      <c r="AS20" s="39" t="s">
        <v>37</v>
      </c>
      <c r="AT20" s="39" t="s">
        <v>36</v>
      </c>
      <c r="AU20" s="39"/>
      <c r="AV20" s="39" t="s">
        <v>189</v>
      </c>
      <c r="AW20" s="39" t="s">
        <v>190</v>
      </c>
    </row>
    <row r="21" spans="1:49" s="28" customFormat="1">
      <c r="A21" s="41">
        <f t="shared" si="1"/>
        <v>19</v>
      </c>
      <c r="B21" s="34" t="s">
        <v>68</v>
      </c>
      <c r="C21" s="34">
        <v>9910458640</v>
      </c>
      <c r="D21" s="34">
        <v>531413047</v>
      </c>
      <c r="E21" s="34" t="s">
        <v>70</v>
      </c>
      <c r="F21" s="34" t="s">
        <v>71</v>
      </c>
      <c r="G21" s="34" t="s">
        <v>72</v>
      </c>
      <c r="H21" s="34">
        <v>56</v>
      </c>
      <c r="I21" s="34"/>
      <c r="J21" s="34" t="s">
        <v>84</v>
      </c>
      <c r="K21" s="34" t="s">
        <v>70</v>
      </c>
      <c r="L21" s="34" t="s">
        <v>85</v>
      </c>
      <c r="M21" s="34" t="s">
        <v>78</v>
      </c>
      <c r="N21" s="34">
        <v>59</v>
      </c>
      <c r="O21" s="39"/>
      <c r="P21" s="34" t="s">
        <v>102</v>
      </c>
      <c r="Q21" s="34" t="s">
        <v>70</v>
      </c>
      <c r="R21" s="34" t="s">
        <v>71</v>
      </c>
      <c r="S21" s="34" t="s">
        <v>85</v>
      </c>
      <c r="T21" s="34" t="s">
        <v>78</v>
      </c>
      <c r="U21" s="34">
        <v>59</v>
      </c>
      <c r="V21" s="34"/>
      <c r="W21" s="40" t="s">
        <v>151</v>
      </c>
      <c r="X21" s="34">
        <v>96349925</v>
      </c>
      <c r="Y21" s="34" t="s">
        <v>57</v>
      </c>
      <c r="Z21" s="34">
        <v>13</v>
      </c>
      <c r="AA21" s="56">
        <v>5103</v>
      </c>
      <c r="AB21" s="56"/>
      <c r="AC21" s="57">
        <v>0</v>
      </c>
      <c r="AD21" s="57">
        <v>0</v>
      </c>
      <c r="AE21" s="58">
        <f t="shared" si="0"/>
        <v>5103</v>
      </c>
      <c r="AF21" s="39" t="s">
        <v>35</v>
      </c>
      <c r="AG21" s="39" t="s">
        <v>35</v>
      </c>
      <c r="AH21" s="39"/>
      <c r="AI21" s="39"/>
      <c r="AJ21" s="39"/>
      <c r="AK21" s="39"/>
      <c r="AL21" s="39"/>
      <c r="AM21" s="39"/>
      <c r="AN21" s="39"/>
      <c r="AO21" s="39" t="s">
        <v>36</v>
      </c>
      <c r="AP21" s="39" t="s">
        <v>35</v>
      </c>
      <c r="AQ21" s="39" t="s">
        <v>35</v>
      </c>
      <c r="AR21" s="39" t="s">
        <v>35</v>
      </c>
      <c r="AS21" s="39" t="s">
        <v>37</v>
      </c>
      <c r="AT21" s="39" t="s">
        <v>36</v>
      </c>
      <c r="AU21" s="39"/>
      <c r="AV21" s="39" t="s">
        <v>189</v>
      </c>
      <c r="AW21" s="39" t="s">
        <v>190</v>
      </c>
    </row>
    <row r="22" spans="1:49" s="28" customFormat="1">
      <c r="A22" s="41">
        <f t="shared" si="1"/>
        <v>20</v>
      </c>
      <c r="B22" s="34" t="s">
        <v>68</v>
      </c>
      <c r="C22" s="34">
        <v>9910458640</v>
      </c>
      <c r="D22" s="34">
        <v>531413047</v>
      </c>
      <c r="E22" s="34" t="s">
        <v>70</v>
      </c>
      <c r="F22" s="34" t="s">
        <v>71</v>
      </c>
      <c r="G22" s="34" t="s">
        <v>72</v>
      </c>
      <c r="H22" s="34">
        <v>56</v>
      </c>
      <c r="I22" s="34"/>
      <c r="J22" s="34" t="s">
        <v>185</v>
      </c>
      <c r="K22" s="34" t="s">
        <v>70</v>
      </c>
      <c r="L22" s="34" t="s">
        <v>71</v>
      </c>
      <c r="M22" s="34" t="s">
        <v>65</v>
      </c>
      <c r="N22" s="34">
        <v>9</v>
      </c>
      <c r="O22" s="39"/>
      <c r="P22" s="34" t="s">
        <v>103</v>
      </c>
      <c r="Q22" s="34" t="s">
        <v>70</v>
      </c>
      <c r="R22" s="34" t="s">
        <v>71</v>
      </c>
      <c r="S22" s="34" t="s">
        <v>71</v>
      </c>
      <c r="T22" s="34" t="s">
        <v>65</v>
      </c>
      <c r="U22" s="34">
        <v>9</v>
      </c>
      <c r="V22" s="34"/>
      <c r="W22" s="40" t="s">
        <v>152</v>
      </c>
      <c r="X22" s="34">
        <v>13055106</v>
      </c>
      <c r="Y22" s="34" t="s">
        <v>57</v>
      </c>
      <c r="Z22" s="34">
        <v>13</v>
      </c>
      <c r="AA22" s="56">
        <v>27584</v>
      </c>
      <c r="AB22" s="56"/>
      <c r="AC22" s="57">
        <v>0</v>
      </c>
      <c r="AD22" s="57">
        <v>0</v>
      </c>
      <c r="AE22" s="58">
        <f t="shared" si="0"/>
        <v>27584</v>
      </c>
      <c r="AF22" s="39" t="s">
        <v>35</v>
      </c>
      <c r="AG22" s="39" t="s">
        <v>35</v>
      </c>
      <c r="AH22" s="39"/>
      <c r="AI22" s="39"/>
      <c r="AJ22" s="39"/>
      <c r="AK22" s="39"/>
      <c r="AL22" s="39"/>
      <c r="AM22" s="39"/>
      <c r="AN22" s="39"/>
      <c r="AO22" s="39" t="s">
        <v>36</v>
      </c>
      <c r="AP22" s="39" t="s">
        <v>35</v>
      </c>
      <c r="AQ22" s="39" t="s">
        <v>35</v>
      </c>
      <c r="AR22" s="39" t="s">
        <v>35</v>
      </c>
      <c r="AS22" s="39" t="s">
        <v>37</v>
      </c>
      <c r="AT22" s="39" t="s">
        <v>36</v>
      </c>
      <c r="AU22" s="39"/>
      <c r="AV22" s="39" t="s">
        <v>189</v>
      </c>
      <c r="AW22" s="39" t="s">
        <v>190</v>
      </c>
    </row>
    <row r="23" spans="1:49" s="28" customFormat="1">
      <c r="A23" s="41">
        <f t="shared" si="1"/>
        <v>21</v>
      </c>
      <c r="B23" s="34" t="s">
        <v>68</v>
      </c>
      <c r="C23" s="34">
        <v>9910458640</v>
      </c>
      <c r="D23" s="34">
        <v>531413047</v>
      </c>
      <c r="E23" s="34" t="s">
        <v>70</v>
      </c>
      <c r="F23" s="34" t="s">
        <v>71</v>
      </c>
      <c r="G23" s="34" t="s">
        <v>72</v>
      </c>
      <c r="H23" s="34">
        <v>56</v>
      </c>
      <c r="I23" s="34"/>
      <c r="J23" s="34" t="s">
        <v>86</v>
      </c>
      <c r="K23" s="34" t="s">
        <v>70</v>
      </c>
      <c r="L23" s="34" t="s">
        <v>81</v>
      </c>
      <c r="M23" s="34" t="s">
        <v>87</v>
      </c>
      <c r="N23" s="34">
        <v>2</v>
      </c>
      <c r="O23" s="39"/>
      <c r="P23" s="34" t="s">
        <v>104</v>
      </c>
      <c r="Q23" s="34" t="s">
        <v>70</v>
      </c>
      <c r="R23" s="34" t="s">
        <v>71</v>
      </c>
      <c r="S23" s="34" t="s">
        <v>81</v>
      </c>
      <c r="T23" s="34" t="s">
        <v>87</v>
      </c>
      <c r="U23" s="34">
        <v>2</v>
      </c>
      <c r="V23" s="34"/>
      <c r="W23" s="40" t="s">
        <v>153</v>
      </c>
      <c r="X23" s="34">
        <v>90853907</v>
      </c>
      <c r="Y23" s="34" t="s">
        <v>57</v>
      </c>
      <c r="Z23" s="34">
        <v>15</v>
      </c>
      <c r="AA23" s="56">
        <v>6358</v>
      </c>
      <c r="AB23" s="56"/>
      <c r="AC23" s="57">
        <v>0</v>
      </c>
      <c r="AD23" s="57">
        <v>0</v>
      </c>
      <c r="AE23" s="58">
        <f t="shared" si="0"/>
        <v>6358</v>
      </c>
      <c r="AF23" s="39" t="s">
        <v>35</v>
      </c>
      <c r="AG23" s="39" t="s">
        <v>35</v>
      </c>
      <c r="AH23" s="39"/>
      <c r="AI23" s="39"/>
      <c r="AJ23" s="39"/>
      <c r="AK23" s="39"/>
      <c r="AL23" s="39"/>
      <c r="AM23" s="39"/>
      <c r="AN23" s="39"/>
      <c r="AO23" s="39" t="s">
        <v>36</v>
      </c>
      <c r="AP23" s="39" t="s">
        <v>35</v>
      </c>
      <c r="AQ23" s="39" t="s">
        <v>35</v>
      </c>
      <c r="AR23" s="39" t="s">
        <v>35</v>
      </c>
      <c r="AS23" s="39" t="s">
        <v>37</v>
      </c>
      <c r="AT23" s="39" t="s">
        <v>36</v>
      </c>
      <c r="AU23" s="39"/>
      <c r="AV23" s="39" t="s">
        <v>189</v>
      </c>
      <c r="AW23" s="39" t="s">
        <v>190</v>
      </c>
    </row>
    <row r="24" spans="1:49" s="28" customFormat="1">
      <c r="A24" s="41">
        <f t="shared" si="1"/>
        <v>22</v>
      </c>
      <c r="B24" s="34" t="s">
        <v>68</v>
      </c>
      <c r="C24" s="34">
        <v>9910458640</v>
      </c>
      <c r="D24" s="34">
        <v>531413047</v>
      </c>
      <c r="E24" s="34" t="s">
        <v>70</v>
      </c>
      <c r="F24" s="34" t="s">
        <v>71</v>
      </c>
      <c r="G24" s="34" t="s">
        <v>72</v>
      </c>
      <c r="H24" s="34">
        <v>56</v>
      </c>
      <c r="I24" s="34"/>
      <c r="J24" s="34" t="s">
        <v>88</v>
      </c>
      <c r="K24" s="34" t="s">
        <v>76</v>
      </c>
      <c r="L24" s="34" t="s">
        <v>77</v>
      </c>
      <c r="M24" s="34" t="s">
        <v>89</v>
      </c>
      <c r="N24" s="34">
        <v>19</v>
      </c>
      <c r="O24" s="39"/>
      <c r="P24" s="34" t="s">
        <v>88</v>
      </c>
      <c r="Q24" s="34" t="s">
        <v>76</v>
      </c>
      <c r="R24" s="34" t="s">
        <v>77</v>
      </c>
      <c r="S24" s="34" t="s">
        <v>77</v>
      </c>
      <c r="T24" s="34" t="s">
        <v>89</v>
      </c>
      <c r="U24" s="34">
        <v>19</v>
      </c>
      <c r="V24" s="34"/>
      <c r="W24" s="40" t="s">
        <v>154</v>
      </c>
      <c r="X24" s="34">
        <v>90418946</v>
      </c>
      <c r="Y24" s="34" t="s">
        <v>57</v>
      </c>
      <c r="Z24" s="34">
        <v>16</v>
      </c>
      <c r="AA24" s="56">
        <v>91971</v>
      </c>
      <c r="AB24" s="56"/>
      <c r="AC24" s="57">
        <v>0</v>
      </c>
      <c r="AD24" s="57">
        <v>0</v>
      </c>
      <c r="AE24" s="58">
        <f t="shared" si="0"/>
        <v>91971</v>
      </c>
      <c r="AF24" s="39" t="s">
        <v>35</v>
      </c>
      <c r="AG24" s="39" t="s">
        <v>35</v>
      </c>
      <c r="AH24" s="39"/>
      <c r="AI24" s="39"/>
      <c r="AJ24" s="39"/>
      <c r="AK24" s="39"/>
      <c r="AL24" s="39"/>
      <c r="AM24" s="39"/>
      <c r="AN24" s="39"/>
      <c r="AO24" s="39" t="s">
        <v>36</v>
      </c>
      <c r="AP24" s="39" t="s">
        <v>35</v>
      </c>
      <c r="AQ24" s="39" t="s">
        <v>35</v>
      </c>
      <c r="AR24" s="39" t="s">
        <v>35</v>
      </c>
      <c r="AS24" s="39" t="s">
        <v>37</v>
      </c>
      <c r="AT24" s="39" t="s">
        <v>36</v>
      </c>
      <c r="AU24" s="39"/>
      <c r="AV24" s="39" t="s">
        <v>189</v>
      </c>
      <c r="AW24" s="39" t="s">
        <v>190</v>
      </c>
    </row>
    <row r="25" spans="1:49" s="28" customFormat="1">
      <c r="A25" s="41">
        <f t="shared" si="1"/>
        <v>23</v>
      </c>
      <c r="B25" s="34" t="s">
        <v>68</v>
      </c>
      <c r="C25" s="34">
        <v>9910458640</v>
      </c>
      <c r="D25" s="34">
        <v>531413047</v>
      </c>
      <c r="E25" s="34" t="s">
        <v>70</v>
      </c>
      <c r="F25" s="34" t="s">
        <v>71</v>
      </c>
      <c r="G25" s="34" t="s">
        <v>72</v>
      </c>
      <c r="H25" s="34">
        <v>56</v>
      </c>
      <c r="I25" s="34"/>
      <c r="J25" s="34" t="s">
        <v>90</v>
      </c>
      <c r="K25" s="34" t="s">
        <v>70</v>
      </c>
      <c r="L25" s="34" t="s">
        <v>91</v>
      </c>
      <c r="M25" s="34" t="s">
        <v>92</v>
      </c>
      <c r="N25" s="34">
        <v>5</v>
      </c>
      <c r="O25" s="39"/>
      <c r="P25" s="34" t="s">
        <v>90</v>
      </c>
      <c r="Q25" s="34" t="s">
        <v>70</v>
      </c>
      <c r="R25" s="34" t="s">
        <v>71</v>
      </c>
      <c r="S25" s="34" t="s">
        <v>91</v>
      </c>
      <c r="T25" s="34" t="s">
        <v>118</v>
      </c>
      <c r="U25" s="34">
        <v>5</v>
      </c>
      <c r="V25" s="34"/>
      <c r="W25" s="40" t="s">
        <v>155</v>
      </c>
      <c r="X25" s="34">
        <v>284756</v>
      </c>
      <c r="Y25" s="34" t="s">
        <v>57</v>
      </c>
      <c r="Z25" s="34">
        <v>13</v>
      </c>
      <c r="AA25" s="56">
        <v>47674</v>
      </c>
      <c r="AB25" s="56"/>
      <c r="AC25" s="57">
        <v>0</v>
      </c>
      <c r="AD25" s="57">
        <v>0</v>
      </c>
      <c r="AE25" s="58">
        <f t="shared" si="0"/>
        <v>47674</v>
      </c>
      <c r="AF25" s="39" t="s">
        <v>35</v>
      </c>
      <c r="AG25" s="39" t="s">
        <v>35</v>
      </c>
      <c r="AH25" s="39"/>
      <c r="AI25" s="39"/>
      <c r="AJ25" s="39"/>
      <c r="AK25" s="39"/>
      <c r="AL25" s="39"/>
      <c r="AM25" s="39"/>
      <c r="AN25" s="39"/>
      <c r="AO25" s="39" t="s">
        <v>36</v>
      </c>
      <c r="AP25" s="39" t="s">
        <v>35</v>
      </c>
      <c r="AQ25" s="39" t="s">
        <v>35</v>
      </c>
      <c r="AR25" s="39" t="s">
        <v>35</v>
      </c>
      <c r="AS25" s="39" t="s">
        <v>37</v>
      </c>
      <c r="AT25" s="39" t="s">
        <v>36</v>
      </c>
      <c r="AU25" s="39"/>
      <c r="AV25" s="39" t="s">
        <v>189</v>
      </c>
      <c r="AW25" s="39" t="s">
        <v>190</v>
      </c>
    </row>
    <row r="26" spans="1:49" s="41" customFormat="1">
      <c r="A26" s="41">
        <f t="shared" si="1"/>
        <v>24</v>
      </c>
      <c r="B26" s="34" t="s">
        <v>68</v>
      </c>
      <c r="C26" s="34">
        <v>9910458640</v>
      </c>
      <c r="D26" s="39">
        <v>531413047</v>
      </c>
      <c r="E26" s="34" t="s">
        <v>70</v>
      </c>
      <c r="F26" s="34" t="s">
        <v>71</v>
      </c>
      <c r="G26" s="34" t="s">
        <v>72</v>
      </c>
      <c r="H26" s="34">
        <v>56</v>
      </c>
      <c r="I26" s="39"/>
      <c r="J26" s="34" t="s">
        <v>74</v>
      </c>
      <c r="K26" s="34" t="s">
        <v>70</v>
      </c>
      <c r="L26" s="34" t="s">
        <v>71</v>
      </c>
      <c r="M26" s="34" t="s">
        <v>95</v>
      </c>
      <c r="N26" s="34">
        <v>56</v>
      </c>
      <c r="O26" s="39"/>
      <c r="P26" s="42" t="s">
        <v>192</v>
      </c>
      <c r="Q26" s="34" t="s">
        <v>70</v>
      </c>
      <c r="R26" s="34" t="s">
        <v>71</v>
      </c>
      <c r="S26" s="39" t="s">
        <v>77</v>
      </c>
      <c r="T26" s="39" t="s">
        <v>78</v>
      </c>
      <c r="U26" s="39" t="s">
        <v>193</v>
      </c>
      <c r="V26" s="39"/>
      <c r="W26" s="43" t="s">
        <v>194</v>
      </c>
      <c r="X26" s="42">
        <v>73928195</v>
      </c>
      <c r="Y26" s="39" t="s">
        <v>57</v>
      </c>
      <c r="Z26" s="39">
        <v>16</v>
      </c>
      <c r="AA26" s="59">
        <v>1084</v>
      </c>
      <c r="AB26" s="59"/>
      <c r="AC26" s="59"/>
      <c r="AD26" s="59"/>
      <c r="AE26" s="61">
        <v>1084</v>
      </c>
      <c r="AF26" s="39" t="s">
        <v>35</v>
      </c>
      <c r="AG26" s="39" t="s">
        <v>35</v>
      </c>
      <c r="AH26" s="39"/>
      <c r="AI26" s="39"/>
      <c r="AJ26" s="39"/>
      <c r="AK26" s="39"/>
      <c r="AL26" s="39"/>
      <c r="AM26" s="39"/>
      <c r="AN26" s="39"/>
      <c r="AO26" s="39" t="s">
        <v>36</v>
      </c>
      <c r="AP26" s="39" t="s">
        <v>35</v>
      </c>
      <c r="AQ26" s="39" t="s">
        <v>35</v>
      </c>
      <c r="AR26" s="39" t="s">
        <v>35</v>
      </c>
      <c r="AS26" s="39" t="s">
        <v>37</v>
      </c>
      <c r="AT26" s="39" t="s">
        <v>36</v>
      </c>
      <c r="AU26" s="39"/>
      <c r="AV26" s="39" t="s">
        <v>189</v>
      </c>
      <c r="AW26" s="39" t="s">
        <v>190</v>
      </c>
    </row>
    <row r="27" spans="1:49" s="41" customFormat="1">
      <c r="A27" s="41">
        <f t="shared" si="1"/>
        <v>25</v>
      </c>
      <c r="B27" s="34" t="s">
        <v>68</v>
      </c>
      <c r="C27" s="34">
        <v>9910458640</v>
      </c>
      <c r="D27" s="39">
        <v>531413047</v>
      </c>
      <c r="E27" s="34" t="s">
        <v>70</v>
      </c>
      <c r="F27" s="34" t="s">
        <v>71</v>
      </c>
      <c r="G27" s="34" t="s">
        <v>72</v>
      </c>
      <c r="H27" s="34">
        <v>56</v>
      </c>
      <c r="I27" s="39"/>
      <c r="J27" s="34" t="s">
        <v>74</v>
      </c>
      <c r="K27" s="34" t="s">
        <v>70</v>
      </c>
      <c r="L27" s="34" t="s">
        <v>71</v>
      </c>
      <c r="M27" s="34" t="s">
        <v>95</v>
      </c>
      <c r="N27" s="34">
        <v>56</v>
      </c>
      <c r="O27" s="39"/>
      <c r="P27" s="42" t="s">
        <v>195</v>
      </c>
      <c r="Q27" s="34" t="s">
        <v>70</v>
      </c>
      <c r="R27" s="34" t="s">
        <v>71</v>
      </c>
      <c r="S27" s="39" t="s">
        <v>77</v>
      </c>
      <c r="T27" s="39" t="s">
        <v>78</v>
      </c>
      <c r="U27" s="39" t="s">
        <v>196</v>
      </c>
      <c r="V27" s="39"/>
      <c r="W27" s="43" t="s">
        <v>197</v>
      </c>
      <c r="X27" s="42">
        <v>98093636</v>
      </c>
      <c r="Y27" s="39" t="s">
        <v>57</v>
      </c>
      <c r="Z27" s="39">
        <v>13</v>
      </c>
      <c r="AA27" s="59">
        <v>52</v>
      </c>
      <c r="AB27" s="59"/>
      <c r="AC27" s="59"/>
      <c r="AD27" s="59"/>
      <c r="AE27" s="61">
        <v>52</v>
      </c>
      <c r="AF27" s="39" t="s">
        <v>35</v>
      </c>
      <c r="AG27" s="39" t="s">
        <v>35</v>
      </c>
      <c r="AH27" s="39"/>
      <c r="AI27" s="39"/>
      <c r="AJ27" s="39"/>
      <c r="AK27" s="39"/>
      <c r="AL27" s="39"/>
      <c r="AM27" s="39"/>
      <c r="AN27" s="39"/>
      <c r="AO27" s="39" t="s">
        <v>36</v>
      </c>
      <c r="AP27" s="39" t="s">
        <v>35</v>
      </c>
      <c r="AQ27" s="39" t="s">
        <v>35</v>
      </c>
      <c r="AR27" s="39" t="s">
        <v>35</v>
      </c>
      <c r="AS27" s="39" t="s">
        <v>37</v>
      </c>
      <c r="AT27" s="39" t="s">
        <v>36</v>
      </c>
      <c r="AU27" s="39"/>
      <c r="AV27" s="39" t="s">
        <v>189</v>
      </c>
      <c r="AW27" s="39" t="s">
        <v>190</v>
      </c>
    </row>
    <row r="28" spans="1:49" s="41" customFormat="1">
      <c r="A28" s="41">
        <f t="shared" si="1"/>
        <v>26</v>
      </c>
      <c r="B28" s="34" t="s">
        <v>68</v>
      </c>
      <c r="C28" s="34">
        <v>9910458640</v>
      </c>
      <c r="D28" s="39">
        <v>531413047</v>
      </c>
      <c r="E28" s="34" t="s">
        <v>70</v>
      </c>
      <c r="F28" s="34" t="s">
        <v>71</v>
      </c>
      <c r="G28" s="34" t="s">
        <v>72</v>
      </c>
      <c r="H28" s="34">
        <v>56</v>
      </c>
      <c r="I28" s="39"/>
      <c r="J28" s="34" t="s">
        <v>74</v>
      </c>
      <c r="K28" s="34" t="s">
        <v>70</v>
      </c>
      <c r="L28" s="34" t="s">
        <v>71</v>
      </c>
      <c r="M28" s="34" t="s">
        <v>95</v>
      </c>
      <c r="N28" s="34">
        <v>56</v>
      </c>
      <c r="O28" s="39"/>
      <c r="P28" s="42" t="s">
        <v>198</v>
      </c>
      <c r="Q28" s="34" t="s">
        <v>70</v>
      </c>
      <c r="R28" s="34" t="s">
        <v>71</v>
      </c>
      <c r="S28" s="39" t="s">
        <v>71</v>
      </c>
      <c r="T28" s="39" t="s">
        <v>199</v>
      </c>
      <c r="U28" s="39" t="s">
        <v>200</v>
      </c>
      <c r="V28" s="39"/>
      <c r="W28" s="43" t="s">
        <v>201</v>
      </c>
      <c r="X28" s="42">
        <v>95966684</v>
      </c>
      <c r="Y28" s="39" t="s">
        <v>188</v>
      </c>
      <c r="Z28" s="39">
        <v>4</v>
      </c>
      <c r="AA28" s="59">
        <v>23</v>
      </c>
      <c r="AB28" s="59"/>
      <c r="AC28" s="59"/>
      <c r="AD28" s="59"/>
      <c r="AE28" s="61">
        <v>23</v>
      </c>
      <c r="AF28" s="39" t="s">
        <v>35</v>
      </c>
      <c r="AG28" s="39" t="s">
        <v>35</v>
      </c>
      <c r="AH28" s="39"/>
      <c r="AI28" s="39"/>
      <c r="AJ28" s="39"/>
      <c r="AK28" s="39"/>
      <c r="AL28" s="39"/>
      <c r="AM28" s="39"/>
      <c r="AN28" s="39"/>
      <c r="AO28" s="39" t="s">
        <v>36</v>
      </c>
      <c r="AP28" s="39" t="s">
        <v>35</v>
      </c>
      <c r="AQ28" s="39" t="s">
        <v>35</v>
      </c>
      <c r="AR28" s="39" t="s">
        <v>35</v>
      </c>
      <c r="AS28" s="39" t="s">
        <v>37</v>
      </c>
      <c r="AT28" s="39" t="s">
        <v>36</v>
      </c>
      <c r="AU28" s="39"/>
      <c r="AV28" s="39" t="s">
        <v>189</v>
      </c>
      <c r="AW28" s="39" t="s">
        <v>190</v>
      </c>
    </row>
    <row r="29" spans="1:49" s="41" customFormat="1">
      <c r="A29" s="41">
        <f t="shared" si="1"/>
        <v>27</v>
      </c>
      <c r="B29" s="34" t="s">
        <v>68</v>
      </c>
      <c r="C29" s="34">
        <v>9910458640</v>
      </c>
      <c r="D29" s="39">
        <v>531413047</v>
      </c>
      <c r="E29" s="34" t="s">
        <v>70</v>
      </c>
      <c r="F29" s="34" t="s">
        <v>71</v>
      </c>
      <c r="G29" s="34" t="s">
        <v>72</v>
      </c>
      <c r="H29" s="34">
        <v>56</v>
      </c>
      <c r="I29" s="39"/>
      <c r="J29" s="34" t="s">
        <v>74</v>
      </c>
      <c r="K29" s="34" t="s">
        <v>70</v>
      </c>
      <c r="L29" s="34" t="s">
        <v>71</v>
      </c>
      <c r="M29" s="34" t="s">
        <v>95</v>
      </c>
      <c r="N29" s="34">
        <v>56</v>
      </c>
      <c r="O29" s="39"/>
      <c r="P29" s="42" t="s">
        <v>195</v>
      </c>
      <c r="Q29" s="34" t="s">
        <v>70</v>
      </c>
      <c r="R29" s="34" t="s">
        <v>71</v>
      </c>
      <c r="S29" s="39" t="s">
        <v>81</v>
      </c>
      <c r="T29" s="39" t="s">
        <v>120</v>
      </c>
      <c r="U29" s="39">
        <v>6</v>
      </c>
      <c r="V29" s="39"/>
      <c r="W29" s="43" t="s">
        <v>202</v>
      </c>
      <c r="X29" s="42">
        <v>98832634</v>
      </c>
      <c r="Y29" s="39" t="s">
        <v>57</v>
      </c>
      <c r="Z29" s="39">
        <v>10.3</v>
      </c>
      <c r="AA29" s="59">
        <v>69</v>
      </c>
      <c r="AB29" s="59"/>
      <c r="AC29" s="59"/>
      <c r="AD29" s="59"/>
      <c r="AE29" s="61">
        <v>69</v>
      </c>
      <c r="AF29" s="39" t="s">
        <v>35</v>
      </c>
      <c r="AG29" s="39" t="s">
        <v>35</v>
      </c>
      <c r="AH29" s="39"/>
      <c r="AI29" s="39"/>
      <c r="AJ29" s="39"/>
      <c r="AK29" s="39"/>
      <c r="AL29" s="39"/>
      <c r="AM29" s="39"/>
      <c r="AN29" s="39"/>
      <c r="AO29" s="39" t="s">
        <v>36</v>
      </c>
      <c r="AP29" s="39" t="s">
        <v>35</v>
      </c>
      <c r="AQ29" s="39" t="s">
        <v>35</v>
      </c>
      <c r="AR29" s="39" t="s">
        <v>35</v>
      </c>
      <c r="AS29" s="39" t="s">
        <v>37</v>
      </c>
      <c r="AT29" s="39" t="s">
        <v>36</v>
      </c>
      <c r="AU29" s="39"/>
      <c r="AV29" s="39" t="s">
        <v>189</v>
      </c>
      <c r="AW29" s="39" t="s">
        <v>190</v>
      </c>
    </row>
    <row r="30" spans="1:49" s="41" customFormat="1">
      <c r="A30" s="41">
        <f t="shared" si="1"/>
        <v>28</v>
      </c>
      <c r="B30" s="34" t="s">
        <v>68</v>
      </c>
      <c r="C30" s="34">
        <v>9910458640</v>
      </c>
      <c r="D30" s="39">
        <v>531413047</v>
      </c>
      <c r="E30" s="34" t="s">
        <v>70</v>
      </c>
      <c r="F30" s="34" t="s">
        <v>71</v>
      </c>
      <c r="G30" s="34" t="s">
        <v>72</v>
      </c>
      <c r="H30" s="34">
        <v>56</v>
      </c>
      <c r="I30" s="39"/>
      <c r="J30" s="34" t="s">
        <v>74</v>
      </c>
      <c r="K30" s="34" t="s">
        <v>70</v>
      </c>
      <c r="L30" s="34" t="s">
        <v>71</v>
      </c>
      <c r="M30" s="34" t="s">
        <v>95</v>
      </c>
      <c r="N30" s="34">
        <v>56</v>
      </c>
      <c r="O30" s="39"/>
      <c r="P30" s="39" t="s">
        <v>204</v>
      </c>
      <c r="Q30" s="39" t="s">
        <v>70</v>
      </c>
      <c r="R30" s="39" t="s">
        <v>71</v>
      </c>
      <c r="S30" s="39" t="s">
        <v>71</v>
      </c>
      <c r="T30" s="39" t="s">
        <v>206</v>
      </c>
      <c r="U30" s="39">
        <v>64</v>
      </c>
      <c r="V30" s="39"/>
      <c r="W30" s="44" t="s">
        <v>205</v>
      </c>
      <c r="X30" s="42">
        <v>98093609</v>
      </c>
      <c r="Y30" s="39" t="s">
        <v>57</v>
      </c>
      <c r="Z30" s="39">
        <v>10</v>
      </c>
      <c r="AA30" s="59">
        <v>0</v>
      </c>
      <c r="AB30" s="59"/>
      <c r="AC30" s="59"/>
      <c r="AD30" s="59"/>
      <c r="AE30" s="61">
        <v>0</v>
      </c>
      <c r="AF30" s="39" t="s">
        <v>35</v>
      </c>
      <c r="AG30" s="39" t="s">
        <v>35</v>
      </c>
      <c r="AH30" s="39"/>
      <c r="AI30" s="39"/>
      <c r="AJ30" s="39"/>
      <c r="AK30" s="39"/>
      <c r="AL30" s="39"/>
      <c r="AM30" s="39"/>
      <c r="AN30" s="39"/>
      <c r="AO30" s="39" t="s">
        <v>36</v>
      </c>
      <c r="AP30" s="39" t="s">
        <v>35</v>
      </c>
      <c r="AQ30" s="39" t="s">
        <v>35</v>
      </c>
      <c r="AR30" s="39" t="s">
        <v>35</v>
      </c>
      <c r="AS30" s="39" t="s">
        <v>37</v>
      </c>
      <c r="AT30" s="39" t="s">
        <v>36</v>
      </c>
      <c r="AU30" s="39"/>
      <c r="AV30" s="39" t="s">
        <v>189</v>
      </c>
      <c r="AW30" s="39" t="s">
        <v>190</v>
      </c>
    </row>
    <row r="31" spans="1:49" s="28" customFormat="1">
      <c r="A31" s="41">
        <f t="shared" si="1"/>
        <v>29</v>
      </c>
      <c r="B31" s="34" t="s">
        <v>93</v>
      </c>
      <c r="C31" s="34">
        <v>9910434533</v>
      </c>
      <c r="D31" s="34">
        <v>160229193</v>
      </c>
      <c r="E31" s="34" t="s">
        <v>70</v>
      </c>
      <c r="F31" s="34" t="s">
        <v>71</v>
      </c>
      <c r="G31" s="34" t="s">
        <v>72</v>
      </c>
      <c r="H31" s="34">
        <v>56</v>
      </c>
      <c r="I31" s="34"/>
      <c r="J31" s="34" t="s">
        <v>93</v>
      </c>
      <c r="K31" s="34" t="s">
        <v>70</v>
      </c>
      <c r="L31" s="34" t="s">
        <v>71</v>
      </c>
      <c r="M31" s="34" t="s">
        <v>95</v>
      </c>
      <c r="N31" s="34">
        <v>56</v>
      </c>
      <c r="O31" s="39"/>
      <c r="P31" s="34" t="s">
        <v>105</v>
      </c>
      <c r="Q31" s="34" t="s">
        <v>70</v>
      </c>
      <c r="R31" s="34" t="s">
        <v>71</v>
      </c>
      <c r="S31" s="34" t="s">
        <v>85</v>
      </c>
      <c r="T31" s="34" t="s">
        <v>119</v>
      </c>
      <c r="U31" s="34">
        <v>18</v>
      </c>
      <c r="V31" s="34"/>
      <c r="W31" s="40" t="s">
        <v>156</v>
      </c>
      <c r="X31" s="34" t="s">
        <v>157</v>
      </c>
      <c r="Y31" s="34" t="s">
        <v>57</v>
      </c>
      <c r="Z31" s="34">
        <v>26</v>
      </c>
      <c r="AA31" s="56">
        <v>2915</v>
      </c>
      <c r="AB31" s="56"/>
      <c r="AC31" s="57">
        <v>0</v>
      </c>
      <c r="AD31" s="57">
        <v>0</v>
      </c>
      <c r="AE31" s="58">
        <f t="shared" si="0"/>
        <v>2915</v>
      </c>
      <c r="AF31" s="39" t="s">
        <v>35</v>
      </c>
      <c r="AG31" s="39" t="s">
        <v>35</v>
      </c>
      <c r="AH31" s="39"/>
      <c r="AI31" s="39"/>
      <c r="AJ31" s="39"/>
      <c r="AK31" s="39"/>
      <c r="AL31" s="39"/>
      <c r="AM31" s="39"/>
      <c r="AN31" s="39"/>
      <c r="AO31" s="39" t="s">
        <v>36</v>
      </c>
      <c r="AP31" s="39" t="s">
        <v>35</v>
      </c>
      <c r="AQ31" s="39" t="s">
        <v>35</v>
      </c>
      <c r="AR31" s="39" t="s">
        <v>35</v>
      </c>
      <c r="AS31" s="39" t="s">
        <v>37</v>
      </c>
      <c r="AT31" s="39" t="s">
        <v>36</v>
      </c>
      <c r="AU31" s="39"/>
      <c r="AV31" s="39" t="s">
        <v>189</v>
      </c>
      <c r="AW31" s="39" t="s">
        <v>190</v>
      </c>
    </row>
    <row r="32" spans="1:49" s="28" customFormat="1">
      <c r="A32" s="41">
        <f t="shared" si="1"/>
        <v>30</v>
      </c>
      <c r="B32" s="34" t="s">
        <v>93</v>
      </c>
      <c r="C32" s="34">
        <v>9910434533</v>
      </c>
      <c r="D32" s="34">
        <v>160229193</v>
      </c>
      <c r="E32" s="34" t="s">
        <v>70</v>
      </c>
      <c r="F32" s="34" t="s">
        <v>71</v>
      </c>
      <c r="G32" s="34" t="s">
        <v>72</v>
      </c>
      <c r="H32" s="34">
        <v>56</v>
      </c>
      <c r="I32" s="34"/>
      <c r="J32" s="34" t="s">
        <v>93</v>
      </c>
      <c r="K32" s="34" t="s">
        <v>70</v>
      </c>
      <c r="L32" s="34" t="s">
        <v>71</v>
      </c>
      <c r="M32" s="34" t="s">
        <v>95</v>
      </c>
      <c r="N32" s="34">
        <v>56</v>
      </c>
      <c r="O32" s="39"/>
      <c r="P32" s="34" t="s">
        <v>66</v>
      </c>
      <c r="Q32" s="34" t="s">
        <v>70</v>
      </c>
      <c r="R32" s="34" t="s">
        <v>71</v>
      </c>
      <c r="S32" s="34" t="s">
        <v>81</v>
      </c>
      <c r="T32" s="34" t="s">
        <v>120</v>
      </c>
      <c r="U32" s="34">
        <v>6</v>
      </c>
      <c r="V32" s="34"/>
      <c r="W32" s="40" t="s">
        <v>158</v>
      </c>
      <c r="X32" s="34" t="s">
        <v>159</v>
      </c>
      <c r="Y32" s="34" t="s">
        <v>56</v>
      </c>
      <c r="Z32" s="34">
        <v>25</v>
      </c>
      <c r="AA32" s="56">
        <v>13206</v>
      </c>
      <c r="AB32" s="56">
        <v>23811</v>
      </c>
      <c r="AC32" s="57">
        <v>0</v>
      </c>
      <c r="AD32" s="57">
        <v>0</v>
      </c>
      <c r="AE32" s="58">
        <f t="shared" si="0"/>
        <v>37017</v>
      </c>
      <c r="AF32" s="39" t="s">
        <v>35</v>
      </c>
      <c r="AG32" s="39" t="s">
        <v>35</v>
      </c>
      <c r="AH32" s="39"/>
      <c r="AI32" s="39"/>
      <c r="AJ32" s="39"/>
      <c r="AK32" s="39"/>
      <c r="AL32" s="39"/>
      <c r="AM32" s="39"/>
      <c r="AN32" s="39"/>
      <c r="AO32" s="39" t="s">
        <v>36</v>
      </c>
      <c r="AP32" s="39" t="s">
        <v>35</v>
      </c>
      <c r="AQ32" s="39" t="s">
        <v>35</v>
      </c>
      <c r="AR32" s="39" t="s">
        <v>35</v>
      </c>
      <c r="AS32" s="39" t="s">
        <v>37</v>
      </c>
      <c r="AT32" s="39" t="s">
        <v>36</v>
      </c>
      <c r="AU32" s="39"/>
      <c r="AV32" s="39" t="s">
        <v>189</v>
      </c>
      <c r="AW32" s="39" t="s">
        <v>190</v>
      </c>
    </row>
    <row r="33" spans="1:49" s="28" customFormat="1">
      <c r="A33" s="41">
        <f t="shared" si="1"/>
        <v>31</v>
      </c>
      <c r="B33" s="34" t="s">
        <v>93</v>
      </c>
      <c r="C33" s="34">
        <v>9910434533</v>
      </c>
      <c r="D33" s="34">
        <v>160229193</v>
      </c>
      <c r="E33" s="34" t="s">
        <v>70</v>
      </c>
      <c r="F33" s="34" t="s">
        <v>71</v>
      </c>
      <c r="G33" s="34" t="s">
        <v>72</v>
      </c>
      <c r="H33" s="34">
        <v>56</v>
      </c>
      <c r="I33" s="34"/>
      <c r="J33" s="34" t="s">
        <v>93</v>
      </c>
      <c r="K33" s="34" t="s">
        <v>70</v>
      </c>
      <c r="L33" s="34" t="s">
        <v>71</v>
      </c>
      <c r="M33" s="34" t="s">
        <v>95</v>
      </c>
      <c r="N33" s="34">
        <v>56</v>
      </c>
      <c r="O33" s="39"/>
      <c r="P33" s="34" t="s">
        <v>203</v>
      </c>
      <c r="Q33" s="34" t="s">
        <v>70</v>
      </c>
      <c r="R33" s="34" t="s">
        <v>71</v>
      </c>
      <c r="S33" s="34" t="s">
        <v>121</v>
      </c>
      <c r="T33" s="34" t="s">
        <v>122</v>
      </c>
      <c r="U33" s="34">
        <v>25</v>
      </c>
      <c r="V33" s="34"/>
      <c r="W33" s="40" t="s">
        <v>160</v>
      </c>
      <c r="X33" s="34">
        <v>91159268</v>
      </c>
      <c r="Y33" s="34" t="s">
        <v>57</v>
      </c>
      <c r="Z33" s="34">
        <v>13</v>
      </c>
      <c r="AA33" s="56">
        <v>305</v>
      </c>
      <c r="AB33" s="56"/>
      <c r="AC33" s="57">
        <v>0</v>
      </c>
      <c r="AD33" s="57">
        <v>0</v>
      </c>
      <c r="AE33" s="58">
        <f t="shared" si="0"/>
        <v>305</v>
      </c>
      <c r="AF33" s="39" t="s">
        <v>35</v>
      </c>
      <c r="AG33" s="39" t="s">
        <v>35</v>
      </c>
      <c r="AH33" s="39"/>
      <c r="AI33" s="39"/>
      <c r="AJ33" s="39"/>
      <c r="AK33" s="39"/>
      <c r="AL33" s="39"/>
      <c r="AM33" s="39"/>
      <c r="AN33" s="39"/>
      <c r="AO33" s="39" t="s">
        <v>36</v>
      </c>
      <c r="AP33" s="39" t="s">
        <v>35</v>
      </c>
      <c r="AQ33" s="39" t="s">
        <v>35</v>
      </c>
      <c r="AR33" s="39" t="s">
        <v>35</v>
      </c>
      <c r="AS33" s="39" t="s">
        <v>37</v>
      </c>
      <c r="AT33" s="39" t="s">
        <v>36</v>
      </c>
      <c r="AU33" s="39"/>
      <c r="AV33" s="39" t="s">
        <v>189</v>
      </c>
      <c r="AW33" s="39" t="s">
        <v>190</v>
      </c>
    </row>
    <row r="34" spans="1:49" s="28" customFormat="1">
      <c r="A34" s="41">
        <f t="shared" si="1"/>
        <v>32</v>
      </c>
      <c r="B34" s="34" t="s">
        <v>93</v>
      </c>
      <c r="C34" s="34">
        <v>9910434533</v>
      </c>
      <c r="D34" s="34">
        <v>160229193</v>
      </c>
      <c r="E34" s="34" t="s">
        <v>70</v>
      </c>
      <c r="F34" s="34" t="s">
        <v>71</v>
      </c>
      <c r="G34" s="34" t="s">
        <v>72</v>
      </c>
      <c r="H34" s="34">
        <v>56</v>
      </c>
      <c r="I34" s="34"/>
      <c r="J34" s="34" t="s">
        <v>93</v>
      </c>
      <c r="K34" s="34" t="s">
        <v>70</v>
      </c>
      <c r="L34" s="34" t="s">
        <v>71</v>
      </c>
      <c r="M34" s="34" t="s">
        <v>95</v>
      </c>
      <c r="N34" s="34">
        <v>56</v>
      </c>
      <c r="O34" s="39"/>
      <c r="P34" s="34" t="s">
        <v>106</v>
      </c>
      <c r="Q34" s="34" t="s">
        <v>70</v>
      </c>
      <c r="R34" s="34" t="s">
        <v>71</v>
      </c>
      <c r="S34" s="34" t="s">
        <v>91</v>
      </c>
      <c r="T34" s="34" t="s">
        <v>123</v>
      </c>
      <c r="U34" s="34"/>
      <c r="V34" s="34"/>
      <c r="W34" s="40" t="s">
        <v>161</v>
      </c>
      <c r="X34" s="34">
        <v>63472578</v>
      </c>
      <c r="Y34" s="34" t="s">
        <v>57</v>
      </c>
      <c r="Z34" s="34">
        <v>10.5</v>
      </c>
      <c r="AA34" s="56">
        <v>64</v>
      </c>
      <c r="AB34" s="56"/>
      <c r="AC34" s="57">
        <v>0</v>
      </c>
      <c r="AD34" s="57">
        <v>0</v>
      </c>
      <c r="AE34" s="58">
        <f t="shared" si="0"/>
        <v>64</v>
      </c>
      <c r="AF34" s="39" t="s">
        <v>35</v>
      </c>
      <c r="AG34" s="39" t="s">
        <v>35</v>
      </c>
      <c r="AH34" s="39"/>
      <c r="AI34" s="39"/>
      <c r="AJ34" s="39"/>
      <c r="AK34" s="39"/>
      <c r="AL34" s="39"/>
      <c r="AM34" s="39"/>
      <c r="AN34" s="39"/>
      <c r="AO34" s="39" t="s">
        <v>36</v>
      </c>
      <c r="AP34" s="39" t="s">
        <v>35</v>
      </c>
      <c r="AQ34" s="39" t="s">
        <v>35</v>
      </c>
      <c r="AR34" s="39" t="s">
        <v>35</v>
      </c>
      <c r="AS34" s="39" t="s">
        <v>37</v>
      </c>
      <c r="AT34" s="39" t="s">
        <v>36</v>
      </c>
      <c r="AU34" s="39"/>
      <c r="AV34" s="39" t="s">
        <v>189</v>
      </c>
      <c r="AW34" s="39" t="s">
        <v>190</v>
      </c>
    </row>
    <row r="35" spans="1:49" s="28" customFormat="1">
      <c r="A35" s="41">
        <f t="shared" si="1"/>
        <v>33</v>
      </c>
      <c r="B35" s="34" t="s">
        <v>93</v>
      </c>
      <c r="C35" s="34">
        <v>9910434533</v>
      </c>
      <c r="D35" s="34">
        <v>160229193</v>
      </c>
      <c r="E35" s="34" t="s">
        <v>70</v>
      </c>
      <c r="F35" s="34" t="s">
        <v>71</v>
      </c>
      <c r="G35" s="34" t="s">
        <v>72</v>
      </c>
      <c r="H35" s="34">
        <v>56</v>
      </c>
      <c r="I35" s="34"/>
      <c r="J35" s="34" t="s">
        <v>93</v>
      </c>
      <c r="K35" s="34" t="s">
        <v>70</v>
      </c>
      <c r="L35" s="34" t="s">
        <v>71</v>
      </c>
      <c r="M35" s="34" t="s">
        <v>95</v>
      </c>
      <c r="N35" s="34">
        <v>56</v>
      </c>
      <c r="O35" s="39"/>
      <c r="P35" s="34" t="s">
        <v>106</v>
      </c>
      <c r="Q35" s="34" t="s">
        <v>70</v>
      </c>
      <c r="R35" s="34" t="s">
        <v>71</v>
      </c>
      <c r="S35" s="34" t="s">
        <v>108</v>
      </c>
      <c r="T35" s="34" t="s">
        <v>110</v>
      </c>
      <c r="U35" s="34"/>
      <c r="V35" s="34"/>
      <c r="W35" s="40" t="s">
        <v>162</v>
      </c>
      <c r="X35" s="34">
        <v>94091092</v>
      </c>
      <c r="Y35" s="34" t="s">
        <v>57</v>
      </c>
      <c r="Z35" s="34">
        <v>10.5</v>
      </c>
      <c r="AA35" s="56">
        <v>0</v>
      </c>
      <c r="AB35" s="56"/>
      <c r="AC35" s="57">
        <v>0</v>
      </c>
      <c r="AD35" s="57">
        <v>0</v>
      </c>
      <c r="AE35" s="58">
        <f t="shared" si="0"/>
        <v>0</v>
      </c>
      <c r="AF35" s="39" t="s">
        <v>35</v>
      </c>
      <c r="AG35" s="39" t="s">
        <v>35</v>
      </c>
      <c r="AH35" s="39"/>
      <c r="AI35" s="39"/>
      <c r="AJ35" s="39"/>
      <c r="AK35" s="39"/>
      <c r="AL35" s="39"/>
      <c r="AM35" s="39"/>
      <c r="AN35" s="39"/>
      <c r="AO35" s="39" t="s">
        <v>36</v>
      </c>
      <c r="AP35" s="39" t="s">
        <v>35</v>
      </c>
      <c r="AQ35" s="39" t="s">
        <v>35</v>
      </c>
      <c r="AR35" s="39" t="s">
        <v>35</v>
      </c>
      <c r="AS35" s="39" t="s">
        <v>37</v>
      </c>
      <c r="AT35" s="39" t="s">
        <v>36</v>
      </c>
      <c r="AU35" s="39"/>
      <c r="AV35" s="39" t="s">
        <v>189</v>
      </c>
      <c r="AW35" s="39" t="s">
        <v>190</v>
      </c>
    </row>
    <row r="36" spans="1:49" s="28" customFormat="1">
      <c r="A36" s="41">
        <f t="shared" si="1"/>
        <v>34</v>
      </c>
      <c r="B36" s="34" t="s">
        <v>93</v>
      </c>
      <c r="C36" s="34">
        <v>9910434533</v>
      </c>
      <c r="D36" s="34">
        <v>160229193</v>
      </c>
      <c r="E36" s="34" t="s">
        <v>70</v>
      </c>
      <c r="F36" s="34" t="s">
        <v>71</v>
      </c>
      <c r="G36" s="34" t="s">
        <v>72</v>
      </c>
      <c r="H36" s="34">
        <v>56</v>
      </c>
      <c r="I36" s="34"/>
      <c r="J36" s="34" t="s">
        <v>93</v>
      </c>
      <c r="K36" s="34" t="s">
        <v>70</v>
      </c>
      <c r="L36" s="34" t="s">
        <v>71</v>
      </c>
      <c r="M36" s="34" t="s">
        <v>95</v>
      </c>
      <c r="N36" s="34">
        <v>56</v>
      </c>
      <c r="O36" s="39"/>
      <c r="P36" s="34" t="s">
        <v>66</v>
      </c>
      <c r="Q36" s="34" t="s">
        <v>70</v>
      </c>
      <c r="R36" s="34" t="s">
        <v>71</v>
      </c>
      <c r="S36" s="34" t="s">
        <v>124</v>
      </c>
      <c r="T36" s="34" t="s">
        <v>116</v>
      </c>
      <c r="U36" s="34">
        <v>52</v>
      </c>
      <c r="V36" s="34"/>
      <c r="W36" s="40" t="s">
        <v>163</v>
      </c>
      <c r="X36" s="34">
        <v>62853722</v>
      </c>
      <c r="Y36" s="34" t="s">
        <v>57</v>
      </c>
      <c r="Z36" s="34">
        <v>10</v>
      </c>
      <c r="AA36" s="56">
        <v>7010</v>
      </c>
      <c r="AB36" s="56"/>
      <c r="AC36" s="57">
        <v>0</v>
      </c>
      <c r="AD36" s="57">
        <v>0</v>
      </c>
      <c r="AE36" s="58">
        <f t="shared" si="0"/>
        <v>7010</v>
      </c>
      <c r="AF36" s="39" t="s">
        <v>35</v>
      </c>
      <c r="AG36" s="39" t="s">
        <v>35</v>
      </c>
      <c r="AH36" s="39"/>
      <c r="AI36" s="39"/>
      <c r="AJ36" s="39"/>
      <c r="AK36" s="39"/>
      <c r="AL36" s="39"/>
      <c r="AM36" s="39"/>
      <c r="AN36" s="39"/>
      <c r="AO36" s="39" t="s">
        <v>36</v>
      </c>
      <c r="AP36" s="39" t="s">
        <v>35</v>
      </c>
      <c r="AQ36" s="39" t="s">
        <v>35</v>
      </c>
      <c r="AR36" s="39" t="s">
        <v>35</v>
      </c>
      <c r="AS36" s="39" t="s">
        <v>37</v>
      </c>
      <c r="AT36" s="39" t="s">
        <v>36</v>
      </c>
      <c r="AU36" s="39"/>
      <c r="AV36" s="39" t="s">
        <v>189</v>
      </c>
      <c r="AW36" s="39" t="s">
        <v>190</v>
      </c>
    </row>
    <row r="37" spans="1:49" s="28" customFormat="1">
      <c r="A37" s="41">
        <f t="shared" si="1"/>
        <v>35</v>
      </c>
      <c r="B37" s="34" t="s">
        <v>93</v>
      </c>
      <c r="C37" s="34">
        <v>9910434533</v>
      </c>
      <c r="D37" s="34">
        <v>160229193</v>
      </c>
      <c r="E37" s="34" t="s">
        <v>70</v>
      </c>
      <c r="F37" s="34" t="s">
        <v>71</v>
      </c>
      <c r="G37" s="34" t="s">
        <v>72</v>
      </c>
      <c r="H37" s="34">
        <v>56</v>
      </c>
      <c r="I37" s="34"/>
      <c r="J37" s="34" t="s">
        <v>93</v>
      </c>
      <c r="K37" s="34" t="s">
        <v>70</v>
      </c>
      <c r="L37" s="34" t="s">
        <v>71</v>
      </c>
      <c r="M37" s="34" t="s">
        <v>95</v>
      </c>
      <c r="N37" s="34">
        <v>56</v>
      </c>
      <c r="O37" s="39"/>
      <c r="P37" s="34" t="s">
        <v>106</v>
      </c>
      <c r="Q37" s="34" t="s">
        <v>70</v>
      </c>
      <c r="R37" s="34" t="s">
        <v>71</v>
      </c>
      <c r="S37" s="34" t="s">
        <v>71</v>
      </c>
      <c r="T37" s="34" t="s">
        <v>125</v>
      </c>
      <c r="U37" s="34" t="s">
        <v>126</v>
      </c>
      <c r="V37" s="34"/>
      <c r="W37" s="40" t="s">
        <v>164</v>
      </c>
      <c r="X37" s="34" t="s">
        <v>165</v>
      </c>
      <c r="Y37" s="34" t="s">
        <v>57</v>
      </c>
      <c r="Z37" s="34">
        <v>20</v>
      </c>
      <c r="AA37" s="56">
        <v>3949</v>
      </c>
      <c r="AB37" s="56"/>
      <c r="AC37" s="57">
        <v>0</v>
      </c>
      <c r="AD37" s="57">
        <v>0</v>
      </c>
      <c r="AE37" s="58">
        <f t="shared" si="0"/>
        <v>3949</v>
      </c>
      <c r="AF37" s="39" t="s">
        <v>35</v>
      </c>
      <c r="AG37" s="39" t="s">
        <v>35</v>
      </c>
      <c r="AH37" s="39"/>
      <c r="AI37" s="39"/>
      <c r="AJ37" s="39"/>
      <c r="AK37" s="39"/>
      <c r="AL37" s="39"/>
      <c r="AM37" s="39"/>
      <c r="AN37" s="39"/>
      <c r="AO37" s="39" t="s">
        <v>36</v>
      </c>
      <c r="AP37" s="39" t="s">
        <v>35</v>
      </c>
      <c r="AQ37" s="39" t="s">
        <v>35</v>
      </c>
      <c r="AR37" s="39" t="s">
        <v>35</v>
      </c>
      <c r="AS37" s="39" t="s">
        <v>37</v>
      </c>
      <c r="AT37" s="39" t="s">
        <v>36</v>
      </c>
      <c r="AU37" s="39"/>
      <c r="AV37" s="39" t="s">
        <v>189</v>
      </c>
      <c r="AW37" s="39" t="s">
        <v>190</v>
      </c>
    </row>
    <row r="38" spans="1:49" s="28" customFormat="1">
      <c r="A38" s="41">
        <f t="shared" si="1"/>
        <v>36</v>
      </c>
      <c r="B38" s="34" t="s">
        <v>93</v>
      </c>
      <c r="C38" s="34">
        <v>9910434533</v>
      </c>
      <c r="D38" s="34">
        <v>160229193</v>
      </c>
      <c r="E38" s="34" t="s">
        <v>70</v>
      </c>
      <c r="F38" s="34" t="s">
        <v>71</v>
      </c>
      <c r="G38" s="34" t="s">
        <v>72</v>
      </c>
      <c r="H38" s="34">
        <v>56</v>
      </c>
      <c r="I38" s="34"/>
      <c r="J38" s="34" t="s">
        <v>93</v>
      </c>
      <c r="K38" s="34" t="s">
        <v>70</v>
      </c>
      <c r="L38" s="34" t="s">
        <v>71</v>
      </c>
      <c r="M38" s="34" t="s">
        <v>95</v>
      </c>
      <c r="N38" s="34">
        <v>56</v>
      </c>
      <c r="O38" s="39"/>
      <c r="P38" s="34" t="s">
        <v>66</v>
      </c>
      <c r="Q38" s="34" t="s">
        <v>70</v>
      </c>
      <c r="R38" s="34" t="s">
        <v>71</v>
      </c>
      <c r="S38" s="34" t="s">
        <v>127</v>
      </c>
      <c r="T38" s="34" t="s">
        <v>128</v>
      </c>
      <c r="U38" s="34">
        <v>7</v>
      </c>
      <c r="V38" s="34"/>
      <c r="W38" s="40" t="s">
        <v>166</v>
      </c>
      <c r="X38" s="34">
        <v>91154362</v>
      </c>
      <c r="Y38" s="34" t="s">
        <v>57</v>
      </c>
      <c r="Z38" s="34">
        <v>10</v>
      </c>
      <c r="AA38" s="56">
        <v>863</v>
      </c>
      <c r="AB38" s="56"/>
      <c r="AC38" s="57">
        <v>0</v>
      </c>
      <c r="AD38" s="57">
        <v>0</v>
      </c>
      <c r="AE38" s="58">
        <f t="shared" si="0"/>
        <v>863</v>
      </c>
      <c r="AF38" s="39" t="s">
        <v>35</v>
      </c>
      <c r="AG38" s="39" t="s">
        <v>35</v>
      </c>
      <c r="AH38" s="39"/>
      <c r="AI38" s="39"/>
      <c r="AJ38" s="39"/>
      <c r="AK38" s="39"/>
      <c r="AL38" s="39"/>
      <c r="AM38" s="39"/>
      <c r="AN38" s="39"/>
      <c r="AO38" s="39" t="s">
        <v>36</v>
      </c>
      <c r="AP38" s="39" t="s">
        <v>35</v>
      </c>
      <c r="AQ38" s="39" t="s">
        <v>35</v>
      </c>
      <c r="AR38" s="39" t="s">
        <v>35</v>
      </c>
      <c r="AS38" s="39" t="s">
        <v>37</v>
      </c>
      <c r="AT38" s="39" t="s">
        <v>36</v>
      </c>
      <c r="AU38" s="39"/>
      <c r="AV38" s="39" t="s">
        <v>189</v>
      </c>
      <c r="AW38" s="39" t="s">
        <v>190</v>
      </c>
    </row>
    <row r="39" spans="1:49" s="28" customFormat="1">
      <c r="A39" s="41">
        <f t="shared" si="1"/>
        <v>37</v>
      </c>
      <c r="B39" s="34" t="s">
        <v>93</v>
      </c>
      <c r="C39" s="34">
        <v>9910434533</v>
      </c>
      <c r="D39" s="34">
        <v>160229193</v>
      </c>
      <c r="E39" s="34" t="s">
        <v>70</v>
      </c>
      <c r="F39" s="34" t="s">
        <v>71</v>
      </c>
      <c r="G39" s="34" t="s">
        <v>72</v>
      </c>
      <c r="H39" s="34">
        <v>56</v>
      </c>
      <c r="I39" s="34"/>
      <c r="J39" s="34" t="s">
        <v>93</v>
      </c>
      <c r="K39" s="34" t="s">
        <v>70</v>
      </c>
      <c r="L39" s="34" t="s">
        <v>71</v>
      </c>
      <c r="M39" s="34" t="s">
        <v>95</v>
      </c>
      <c r="N39" s="34">
        <v>56</v>
      </c>
      <c r="O39" s="39"/>
      <c r="P39" s="34" t="s">
        <v>66</v>
      </c>
      <c r="Q39" s="34" t="s">
        <v>70</v>
      </c>
      <c r="R39" s="34" t="s">
        <v>71</v>
      </c>
      <c r="S39" s="34" t="s">
        <v>91</v>
      </c>
      <c r="T39" s="34" t="s">
        <v>65</v>
      </c>
      <c r="U39" s="34">
        <v>2</v>
      </c>
      <c r="V39" s="34"/>
      <c r="W39" s="40" t="s">
        <v>167</v>
      </c>
      <c r="X39" s="34" t="s">
        <v>168</v>
      </c>
      <c r="Y39" s="34" t="s">
        <v>64</v>
      </c>
      <c r="Z39" s="34">
        <v>24</v>
      </c>
      <c r="AA39" s="56">
        <v>12070</v>
      </c>
      <c r="AB39" s="56">
        <v>9349</v>
      </c>
      <c r="AC39" s="57">
        <v>0</v>
      </c>
      <c r="AD39" s="57">
        <v>0</v>
      </c>
      <c r="AE39" s="58">
        <f t="shared" si="0"/>
        <v>21419</v>
      </c>
      <c r="AF39" s="39" t="s">
        <v>35</v>
      </c>
      <c r="AG39" s="39" t="s">
        <v>35</v>
      </c>
      <c r="AH39" s="39"/>
      <c r="AI39" s="39"/>
      <c r="AJ39" s="39"/>
      <c r="AK39" s="39"/>
      <c r="AL39" s="39"/>
      <c r="AM39" s="39"/>
      <c r="AN39" s="39"/>
      <c r="AO39" s="39" t="s">
        <v>36</v>
      </c>
      <c r="AP39" s="39" t="s">
        <v>35</v>
      </c>
      <c r="AQ39" s="39" t="s">
        <v>35</v>
      </c>
      <c r="AR39" s="39" t="s">
        <v>35</v>
      </c>
      <c r="AS39" s="39" t="s">
        <v>37</v>
      </c>
      <c r="AT39" s="39" t="s">
        <v>36</v>
      </c>
      <c r="AU39" s="39"/>
      <c r="AV39" s="39" t="s">
        <v>189</v>
      </c>
      <c r="AW39" s="39" t="s">
        <v>190</v>
      </c>
    </row>
    <row r="40" spans="1:49" s="28" customFormat="1">
      <c r="A40" s="41">
        <f t="shared" si="1"/>
        <v>38</v>
      </c>
      <c r="B40" s="34" t="s">
        <v>93</v>
      </c>
      <c r="C40" s="34">
        <v>9910434533</v>
      </c>
      <c r="D40" s="34">
        <v>160229193</v>
      </c>
      <c r="E40" s="34" t="s">
        <v>70</v>
      </c>
      <c r="F40" s="34" t="s">
        <v>71</v>
      </c>
      <c r="G40" s="34" t="s">
        <v>72</v>
      </c>
      <c r="H40" s="34">
        <v>56</v>
      </c>
      <c r="I40" s="34"/>
      <c r="J40" s="34" t="s">
        <v>93</v>
      </c>
      <c r="K40" s="34" t="s">
        <v>70</v>
      </c>
      <c r="L40" s="34" t="s">
        <v>71</v>
      </c>
      <c r="M40" s="34" t="s">
        <v>95</v>
      </c>
      <c r="N40" s="34">
        <v>56</v>
      </c>
      <c r="O40" s="39"/>
      <c r="P40" s="34" t="s">
        <v>106</v>
      </c>
      <c r="Q40" s="34" t="s">
        <v>70</v>
      </c>
      <c r="R40" s="34" t="s">
        <v>71</v>
      </c>
      <c r="S40" s="34" t="s">
        <v>129</v>
      </c>
      <c r="T40" s="34" t="s">
        <v>87</v>
      </c>
      <c r="U40" s="34"/>
      <c r="V40" s="34"/>
      <c r="W40" s="40" t="s">
        <v>169</v>
      </c>
      <c r="X40" s="34">
        <v>71424851</v>
      </c>
      <c r="Y40" s="34" t="s">
        <v>57</v>
      </c>
      <c r="Z40" s="34">
        <v>14</v>
      </c>
      <c r="AA40" s="56">
        <v>1589</v>
      </c>
      <c r="AB40" s="56"/>
      <c r="AC40" s="57">
        <v>0</v>
      </c>
      <c r="AD40" s="57">
        <v>0</v>
      </c>
      <c r="AE40" s="58">
        <f t="shared" si="0"/>
        <v>1589</v>
      </c>
      <c r="AF40" s="39" t="s">
        <v>35</v>
      </c>
      <c r="AG40" s="39" t="s">
        <v>35</v>
      </c>
      <c r="AH40" s="39"/>
      <c r="AI40" s="39"/>
      <c r="AJ40" s="39"/>
      <c r="AK40" s="39"/>
      <c r="AL40" s="39"/>
      <c r="AM40" s="39"/>
      <c r="AN40" s="39"/>
      <c r="AO40" s="39" t="s">
        <v>36</v>
      </c>
      <c r="AP40" s="39" t="s">
        <v>35</v>
      </c>
      <c r="AQ40" s="39" t="s">
        <v>35</v>
      </c>
      <c r="AR40" s="39" t="s">
        <v>35</v>
      </c>
      <c r="AS40" s="39" t="s">
        <v>37</v>
      </c>
      <c r="AT40" s="39" t="s">
        <v>36</v>
      </c>
      <c r="AU40" s="39"/>
      <c r="AV40" s="39" t="s">
        <v>189</v>
      </c>
      <c r="AW40" s="39" t="s">
        <v>190</v>
      </c>
    </row>
    <row r="41" spans="1:49" s="28" customFormat="1">
      <c r="A41" s="41">
        <f t="shared" si="1"/>
        <v>39</v>
      </c>
      <c r="B41" s="34" t="s">
        <v>93</v>
      </c>
      <c r="C41" s="34">
        <v>9910434533</v>
      </c>
      <c r="D41" s="34">
        <v>160229193</v>
      </c>
      <c r="E41" s="34" t="s">
        <v>70</v>
      </c>
      <c r="F41" s="34" t="s">
        <v>71</v>
      </c>
      <c r="G41" s="34" t="s">
        <v>72</v>
      </c>
      <c r="H41" s="34">
        <v>56</v>
      </c>
      <c r="I41" s="34"/>
      <c r="J41" s="34" t="s">
        <v>93</v>
      </c>
      <c r="K41" s="34" t="s">
        <v>70</v>
      </c>
      <c r="L41" s="34" t="s">
        <v>71</v>
      </c>
      <c r="M41" s="34" t="s">
        <v>95</v>
      </c>
      <c r="N41" s="34">
        <v>56</v>
      </c>
      <c r="O41" s="39"/>
      <c r="P41" s="34" t="s">
        <v>66</v>
      </c>
      <c r="Q41" s="34" t="s">
        <v>70</v>
      </c>
      <c r="R41" s="34" t="s">
        <v>71</v>
      </c>
      <c r="S41" s="34" t="s">
        <v>129</v>
      </c>
      <c r="T41" s="34" t="s">
        <v>116</v>
      </c>
      <c r="U41" s="34">
        <v>31</v>
      </c>
      <c r="V41" s="34"/>
      <c r="W41" s="40" t="s">
        <v>170</v>
      </c>
      <c r="X41" s="34" t="s">
        <v>171</v>
      </c>
      <c r="Y41" s="34" t="s">
        <v>57</v>
      </c>
      <c r="Z41" s="34">
        <v>25</v>
      </c>
      <c r="AA41" s="56">
        <v>6406</v>
      </c>
      <c r="AB41" s="56"/>
      <c r="AC41" s="57">
        <v>0</v>
      </c>
      <c r="AD41" s="57">
        <v>0</v>
      </c>
      <c r="AE41" s="58">
        <f t="shared" si="0"/>
        <v>6406</v>
      </c>
      <c r="AF41" s="39" t="s">
        <v>35</v>
      </c>
      <c r="AG41" s="39" t="s">
        <v>35</v>
      </c>
      <c r="AH41" s="39"/>
      <c r="AI41" s="39"/>
      <c r="AJ41" s="39"/>
      <c r="AK41" s="39"/>
      <c r="AL41" s="39"/>
      <c r="AM41" s="39"/>
      <c r="AN41" s="39"/>
      <c r="AO41" s="39" t="s">
        <v>36</v>
      </c>
      <c r="AP41" s="39" t="s">
        <v>35</v>
      </c>
      <c r="AQ41" s="39" t="s">
        <v>35</v>
      </c>
      <c r="AR41" s="39" t="s">
        <v>35</v>
      </c>
      <c r="AS41" s="39" t="s">
        <v>37</v>
      </c>
      <c r="AT41" s="39" t="s">
        <v>36</v>
      </c>
      <c r="AU41" s="39"/>
      <c r="AV41" s="39" t="s">
        <v>189</v>
      </c>
      <c r="AW41" s="39" t="s">
        <v>190</v>
      </c>
    </row>
    <row r="42" spans="1:49" s="28" customFormat="1">
      <c r="A42" s="41">
        <f t="shared" si="1"/>
        <v>40</v>
      </c>
      <c r="B42" s="34" t="s">
        <v>93</v>
      </c>
      <c r="C42" s="34">
        <v>9910434533</v>
      </c>
      <c r="D42" s="34">
        <v>160229193</v>
      </c>
      <c r="E42" s="34" t="s">
        <v>70</v>
      </c>
      <c r="F42" s="34" t="s">
        <v>71</v>
      </c>
      <c r="G42" s="34" t="s">
        <v>72</v>
      </c>
      <c r="H42" s="34">
        <v>56</v>
      </c>
      <c r="I42" s="34"/>
      <c r="J42" s="34" t="s">
        <v>93</v>
      </c>
      <c r="K42" s="34" t="s">
        <v>70</v>
      </c>
      <c r="L42" s="34" t="s">
        <v>71</v>
      </c>
      <c r="M42" s="34" t="s">
        <v>95</v>
      </c>
      <c r="N42" s="34">
        <v>56</v>
      </c>
      <c r="O42" s="39"/>
      <c r="P42" s="34" t="s">
        <v>106</v>
      </c>
      <c r="Q42" s="34" t="s">
        <v>70</v>
      </c>
      <c r="R42" s="34" t="s">
        <v>71</v>
      </c>
      <c r="S42" s="34" t="s">
        <v>111</v>
      </c>
      <c r="T42" s="34" t="s">
        <v>63</v>
      </c>
      <c r="U42" s="34"/>
      <c r="V42" s="34"/>
      <c r="W42" s="40" t="s">
        <v>172</v>
      </c>
      <c r="X42" s="34">
        <v>71426708</v>
      </c>
      <c r="Y42" s="34" t="s">
        <v>57</v>
      </c>
      <c r="Z42" s="34">
        <v>9</v>
      </c>
      <c r="AA42" s="56">
        <v>5980</v>
      </c>
      <c r="AB42" s="56"/>
      <c r="AC42" s="57">
        <v>0</v>
      </c>
      <c r="AD42" s="57">
        <v>0</v>
      </c>
      <c r="AE42" s="58">
        <f t="shared" si="0"/>
        <v>5980</v>
      </c>
      <c r="AF42" s="39" t="s">
        <v>35</v>
      </c>
      <c r="AG42" s="39" t="s">
        <v>35</v>
      </c>
      <c r="AH42" s="39"/>
      <c r="AI42" s="39"/>
      <c r="AJ42" s="39"/>
      <c r="AK42" s="39"/>
      <c r="AL42" s="39"/>
      <c r="AM42" s="39"/>
      <c r="AN42" s="39"/>
      <c r="AO42" s="39" t="s">
        <v>36</v>
      </c>
      <c r="AP42" s="39" t="s">
        <v>35</v>
      </c>
      <c r="AQ42" s="39" t="s">
        <v>35</v>
      </c>
      <c r="AR42" s="39" t="s">
        <v>35</v>
      </c>
      <c r="AS42" s="39" t="s">
        <v>37</v>
      </c>
      <c r="AT42" s="39" t="s">
        <v>36</v>
      </c>
      <c r="AU42" s="39"/>
      <c r="AV42" s="39" t="s">
        <v>189</v>
      </c>
      <c r="AW42" s="39" t="s">
        <v>190</v>
      </c>
    </row>
    <row r="43" spans="1:49" s="28" customFormat="1">
      <c r="A43" s="41">
        <f t="shared" si="1"/>
        <v>41</v>
      </c>
      <c r="B43" s="34" t="s">
        <v>93</v>
      </c>
      <c r="C43" s="34">
        <v>9910434533</v>
      </c>
      <c r="D43" s="34">
        <v>160229193</v>
      </c>
      <c r="E43" s="34" t="s">
        <v>70</v>
      </c>
      <c r="F43" s="34" t="s">
        <v>71</v>
      </c>
      <c r="G43" s="34" t="s">
        <v>72</v>
      </c>
      <c r="H43" s="34">
        <v>56</v>
      </c>
      <c r="I43" s="34"/>
      <c r="J43" s="34" t="s">
        <v>93</v>
      </c>
      <c r="K43" s="34" t="s">
        <v>70</v>
      </c>
      <c r="L43" s="34" t="s">
        <v>71</v>
      </c>
      <c r="M43" s="34" t="s">
        <v>95</v>
      </c>
      <c r="N43" s="34">
        <v>56</v>
      </c>
      <c r="O43" s="39"/>
      <c r="P43" s="34" t="s">
        <v>106</v>
      </c>
      <c r="Q43" s="34" t="s">
        <v>70</v>
      </c>
      <c r="R43" s="34" t="s">
        <v>71</v>
      </c>
      <c r="S43" s="34" t="s">
        <v>81</v>
      </c>
      <c r="T43" s="34" t="s">
        <v>87</v>
      </c>
      <c r="U43" s="34" t="s">
        <v>130</v>
      </c>
      <c r="V43" s="34"/>
      <c r="W43" s="40" t="s">
        <v>173</v>
      </c>
      <c r="X43" s="34" t="s">
        <v>174</v>
      </c>
      <c r="Y43" s="34" t="s">
        <v>57</v>
      </c>
      <c r="Z43" s="34">
        <v>18</v>
      </c>
      <c r="AA43" s="56">
        <v>128</v>
      </c>
      <c r="AB43" s="56"/>
      <c r="AC43" s="57">
        <v>0</v>
      </c>
      <c r="AD43" s="57">
        <v>0</v>
      </c>
      <c r="AE43" s="58">
        <f t="shared" si="0"/>
        <v>128</v>
      </c>
      <c r="AF43" s="39" t="s">
        <v>35</v>
      </c>
      <c r="AG43" s="39" t="s">
        <v>35</v>
      </c>
      <c r="AH43" s="39"/>
      <c r="AI43" s="39"/>
      <c r="AJ43" s="39"/>
      <c r="AK43" s="39"/>
      <c r="AL43" s="39"/>
      <c r="AM43" s="39"/>
      <c r="AN43" s="39"/>
      <c r="AO43" s="39" t="s">
        <v>36</v>
      </c>
      <c r="AP43" s="39" t="s">
        <v>35</v>
      </c>
      <c r="AQ43" s="39" t="s">
        <v>35</v>
      </c>
      <c r="AR43" s="39" t="s">
        <v>35</v>
      </c>
      <c r="AS43" s="39" t="s">
        <v>37</v>
      </c>
      <c r="AT43" s="39" t="s">
        <v>36</v>
      </c>
      <c r="AU43" s="39"/>
      <c r="AV43" s="39" t="s">
        <v>189</v>
      </c>
      <c r="AW43" s="39" t="s">
        <v>190</v>
      </c>
    </row>
    <row r="44" spans="1:49" s="28" customFormat="1">
      <c r="A44" s="41">
        <f t="shared" si="1"/>
        <v>42</v>
      </c>
      <c r="B44" s="34" t="s">
        <v>93</v>
      </c>
      <c r="C44" s="34">
        <v>9910434533</v>
      </c>
      <c r="D44" s="34">
        <v>160229193</v>
      </c>
      <c r="E44" s="34" t="s">
        <v>70</v>
      </c>
      <c r="F44" s="34" t="s">
        <v>71</v>
      </c>
      <c r="G44" s="34" t="s">
        <v>72</v>
      </c>
      <c r="H44" s="34">
        <v>56</v>
      </c>
      <c r="I44" s="34"/>
      <c r="J44" s="34" t="s">
        <v>93</v>
      </c>
      <c r="K44" s="34" t="s">
        <v>70</v>
      </c>
      <c r="L44" s="34" t="s">
        <v>71</v>
      </c>
      <c r="M44" s="34" t="s">
        <v>95</v>
      </c>
      <c r="N44" s="34">
        <v>56</v>
      </c>
      <c r="O44" s="39"/>
      <c r="P44" s="34" t="s">
        <v>66</v>
      </c>
      <c r="Q44" s="34" t="s">
        <v>70</v>
      </c>
      <c r="R44" s="34" t="s">
        <v>71</v>
      </c>
      <c r="S44" s="34" t="s">
        <v>111</v>
      </c>
      <c r="T44" s="34" t="s">
        <v>78</v>
      </c>
      <c r="U44" s="34">
        <v>61</v>
      </c>
      <c r="V44" s="34"/>
      <c r="W44" s="40" t="s">
        <v>175</v>
      </c>
      <c r="X44" s="34">
        <v>96134470</v>
      </c>
      <c r="Y44" s="34" t="s">
        <v>57</v>
      </c>
      <c r="Z44" s="34">
        <v>10</v>
      </c>
      <c r="AA44" s="56">
        <v>266</v>
      </c>
      <c r="AB44" s="56"/>
      <c r="AC44" s="57">
        <v>0</v>
      </c>
      <c r="AD44" s="57">
        <v>0</v>
      </c>
      <c r="AE44" s="58">
        <f t="shared" si="0"/>
        <v>266</v>
      </c>
      <c r="AF44" s="39" t="s">
        <v>35</v>
      </c>
      <c r="AG44" s="39" t="s">
        <v>35</v>
      </c>
      <c r="AH44" s="39"/>
      <c r="AI44" s="39"/>
      <c r="AJ44" s="39"/>
      <c r="AK44" s="39"/>
      <c r="AL44" s="39"/>
      <c r="AM44" s="39"/>
      <c r="AN44" s="39"/>
      <c r="AO44" s="39" t="s">
        <v>36</v>
      </c>
      <c r="AP44" s="39" t="s">
        <v>35</v>
      </c>
      <c r="AQ44" s="39" t="s">
        <v>35</v>
      </c>
      <c r="AR44" s="39" t="s">
        <v>35</v>
      </c>
      <c r="AS44" s="39" t="s">
        <v>37</v>
      </c>
      <c r="AT44" s="39" t="s">
        <v>36</v>
      </c>
      <c r="AU44" s="39"/>
      <c r="AV44" s="39" t="s">
        <v>189</v>
      </c>
      <c r="AW44" s="39" t="s">
        <v>190</v>
      </c>
    </row>
    <row r="45" spans="1:49" s="28" customFormat="1">
      <c r="A45" s="41">
        <f t="shared" si="1"/>
        <v>43</v>
      </c>
      <c r="B45" s="34" t="s">
        <v>93</v>
      </c>
      <c r="C45" s="34">
        <v>9910434533</v>
      </c>
      <c r="D45" s="34">
        <v>160229193</v>
      </c>
      <c r="E45" s="34" t="s">
        <v>70</v>
      </c>
      <c r="F45" s="34" t="s">
        <v>71</v>
      </c>
      <c r="G45" s="34" t="s">
        <v>72</v>
      </c>
      <c r="H45" s="34">
        <v>56</v>
      </c>
      <c r="I45" s="34"/>
      <c r="J45" s="34" t="s">
        <v>93</v>
      </c>
      <c r="K45" s="34" t="s">
        <v>70</v>
      </c>
      <c r="L45" s="34" t="s">
        <v>71</v>
      </c>
      <c r="M45" s="34" t="s">
        <v>95</v>
      </c>
      <c r="N45" s="34">
        <v>56</v>
      </c>
      <c r="O45" s="39"/>
      <c r="P45" s="34" t="s">
        <v>107</v>
      </c>
      <c r="Q45" s="34" t="s">
        <v>70</v>
      </c>
      <c r="R45" s="34" t="s">
        <v>71</v>
      </c>
      <c r="S45" s="34" t="s">
        <v>129</v>
      </c>
      <c r="T45" s="34"/>
      <c r="U45" s="34" t="s">
        <v>131</v>
      </c>
      <c r="V45" s="34"/>
      <c r="W45" s="40" t="s">
        <v>176</v>
      </c>
      <c r="X45" s="34">
        <v>91117473</v>
      </c>
      <c r="Y45" s="34" t="s">
        <v>64</v>
      </c>
      <c r="Z45" s="34">
        <v>12</v>
      </c>
      <c r="AA45" s="56">
        <v>444</v>
      </c>
      <c r="AB45" s="56">
        <v>252</v>
      </c>
      <c r="AC45" s="57">
        <v>0</v>
      </c>
      <c r="AD45" s="57">
        <v>0</v>
      </c>
      <c r="AE45" s="58">
        <f t="shared" si="0"/>
        <v>696</v>
      </c>
      <c r="AF45" s="39" t="s">
        <v>35</v>
      </c>
      <c r="AG45" s="39" t="s">
        <v>35</v>
      </c>
      <c r="AH45" s="39"/>
      <c r="AI45" s="39"/>
      <c r="AJ45" s="39"/>
      <c r="AK45" s="39"/>
      <c r="AL45" s="39"/>
      <c r="AM45" s="39"/>
      <c r="AN45" s="39"/>
      <c r="AO45" s="39" t="s">
        <v>36</v>
      </c>
      <c r="AP45" s="39" t="s">
        <v>35</v>
      </c>
      <c r="AQ45" s="39" t="s">
        <v>35</v>
      </c>
      <c r="AR45" s="39" t="s">
        <v>35</v>
      </c>
      <c r="AS45" s="39" t="s">
        <v>37</v>
      </c>
      <c r="AT45" s="39" t="s">
        <v>36</v>
      </c>
      <c r="AU45" s="39"/>
      <c r="AV45" s="39" t="s">
        <v>189</v>
      </c>
      <c r="AW45" s="39" t="s">
        <v>190</v>
      </c>
    </row>
    <row r="46" spans="1:49">
      <c r="AE46" s="62">
        <f>SUM(AE3:AE45)</f>
        <v>377320</v>
      </c>
    </row>
    <row r="47" spans="1:49">
      <c r="AE47" s="62">
        <f>AE46/1000</f>
        <v>377.32</v>
      </c>
    </row>
  </sheetData>
  <mergeCells count="13">
    <mergeCell ref="AG1:AL1"/>
    <mergeCell ref="AM1:AN1"/>
    <mergeCell ref="AW1:AW2"/>
    <mergeCell ref="AO1:AT1"/>
    <mergeCell ref="AU1:AU2"/>
    <mergeCell ref="AV1:AV2"/>
    <mergeCell ref="A1:A2"/>
    <mergeCell ref="AA1:AE1"/>
    <mergeCell ref="P1:X1"/>
    <mergeCell ref="Y1:Y2"/>
    <mergeCell ref="Z1:Z2"/>
    <mergeCell ref="B1:I1"/>
    <mergeCell ref="J1:O1"/>
  </mergeCells>
  <phoneticPr fontId="1" type="noConversion"/>
  <pageMargins left="0.70000000000000007" right="0.70000000000000007" top="1.1437007874015745" bottom="1.1437007874015745" header="0.74999999999999989" footer="0.74999999999999989"/>
  <pageSetup paperSize="9" fitToWidth="0" fitToHeight="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1"/>
  <sheetViews>
    <sheetView workbookViewId="0">
      <selection sqref="A1:K44"/>
    </sheetView>
  </sheetViews>
  <sheetFormatPr defaultColWidth="8.5" defaultRowHeight="12.75"/>
  <cols>
    <col min="1" max="1" width="3.75" style="18" customWidth="1"/>
    <col min="2" max="2" width="16.25" style="18" customWidth="1"/>
    <col min="3" max="4" width="8.5" style="18" customWidth="1"/>
    <col min="5" max="5" width="9.75" style="18" customWidth="1"/>
    <col min="6" max="6" width="10.875" style="18" customWidth="1"/>
    <col min="7" max="7" width="8.5" style="18" customWidth="1"/>
    <col min="8" max="8" width="17.25" style="18" customWidth="1"/>
    <col min="9" max="16384" width="8.5" style="18"/>
  </cols>
  <sheetData>
    <row r="1" spans="1:11" ht="38.25">
      <c r="A1" s="19" t="s">
        <v>38</v>
      </c>
      <c r="B1" s="20" t="s">
        <v>39</v>
      </c>
      <c r="C1" s="20" t="s">
        <v>12</v>
      </c>
      <c r="D1" s="20" t="s">
        <v>13</v>
      </c>
      <c r="E1" s="20" t="s">
        <v>14</v>
      </c>
      <c r="F1" s="20" t="s">
        <v>15</v>
      </c>
      <c r="G1" s="20" t="s">
        <v>58</v>
      </c>
      <c r="H1" s="20" t="s">
        <v>2</v>
      </c>
      <c r="I1" s="21" t="s">
        <v>40</v>
      </c>
      <c r="J1" s="21" t="s">
        <v>41</v>
      </c>
      <c r="K1" s="21" t="s">
        <v>191</v>
      </c>
    </row>
    <row r="2" spans="1:11">
      <c r="A2" s="22">
        <f>'Wykaz ppe '!A3</f>
        <v>1</v>
      </c>
      <c r="B2" s="22" t="str">
        <f>'Wykaz ppe '!P3</f>
        <v>Remiza strażacka</v>
      </c>
      <c r="C2" s="22" t="str">
        <f>'Wykaz ppe '!Q3</f>
        <v>49-120</v>
      </c>
      <c r="D2" s="22" t="str">
        <f>'Wykaz ppe '!R3</f>
        <v>Dąbrowa</v>
      </c>
      <c r="E2" s="22" t="str">
        <f>'Wykaz ppe '!S3</f>
        <v>Żelazna</v>
      </c>
      <c r="F2" s="22" t="str">
        <f>'Wykaz ppe '!T3</f>
        <v>Boczna</v>
      </c>
      <c r="G2" s="22">
        <f>'Wykaz ppe '!U3</f>
        <v>0</v>
      </c>
      <c r="H2" s="23" t="str">
        <f>'Wykaz ppe '!W3</f>
        <v>590322413200624795</v>
      </c>
      <c r="I2" s="22" t="str">
        <f>'Wykaz ppe '!Y3</f>
        <v>C12a</v>
      </c>
      <c r="J2" s="22">
        <f>'Wykaz ppe '!Z3</f>
        <v>13</v>
      </c>
      <c r="K2" s="24">
        <f>'Wykaz ppe '!AE3</f>
        <v>3622</v>
      </c>
    </row>
    <row r="3" spans="1:11">
      <c r="A3" s="22">
        <f>'Wykaz ppe '!A4</f>
        <v>2</v>
      </c>
      <c r="B3" s="22" t="str">
        <f>'Wykaz ppe '!P4</f>
        <v>Remiza strażacka</v>
      </c>
      <c r="C3" s="22" t="str">
        <f>'Wykaz ppe '!Q4</f>
        <v>49-120</v>
      </c>
      <c r="D3" s="22" t="str">
        <f>'Wykaz ppe '!R4</f>
        <v>Dąbrowa</v>
      </c>
      <c r="E3" s="22" t="str">
        <f>'Wykaz ppe '!S4</f>
        <v>Żelazna</v>
      </c>
      <c r="F3" s="22" t="str">
        <f>'Wykaz ppe '!T4</f>
        <v>Nadodrzańska</v>
      </c>
      <c r="G3" s="22">
        <f>'Wykaz ppe '!U4</f>
        <v>0</v>
      </c>
      <c r="H3" s="23" t="str">
        <f>'Wykaz ppe '!W4</f>
        <v>590322413200705739</v>
      </c>
      <c r="I3" s="22" t="str">
        <f>'Wykaz ppe '!Y4</f>
        <v>C11</v>
      </c>
      <c r="J3" s="22">
        <f>'Wykaz ppe '!Z4</f>
        <v>4.5</v>
      </c>
      <c r="K3" s="24">
        <f>'Wykaz ppe '!AE4</f>
        <v>0</v>
      </c>
    </row>
    <row r="4" spans="1:11">
      <c r="A4" s="22">
        <f>'Wykaz ppe '!A5</f>
        <v>3</v>
      </c>
      <c r="B4" s="22" t="str">
        <f>'Wykaz ppe '!P5</f>
        <v>syrena alarmowa</v>
      </c>
      <c r="C4" s="22" t="str">
        <f>'Wykaz ppe '!Q5</f>
        <v>46-073</v>
      </c>
      <c r="D4" s="22" t="str">
        <f>'Wykaz ppe '!R5</f>
        <v>Chróścina</v>
      </c>
      <c r="E4" s="22" t="str">
        <f>'Wykaz ppe '!S5</f>
        <v>Mechnice</v>
      </c>
      <c r="F4" s="22" t="str">
        <f>'Wykaz ppe '!T5</f>
        <v>Niemodlińska</v>
      </c>
      <c r="G4" s="22">
        <f>'Wykaz ppe '!U5</f>
        <v>82</v>
      </c>
      <c r="H4" s="23" t="str">
        <f>'Wykaz ppe '!W5</f>
        <v>590322413200055766</v>
      </c>
      <c r="I4" s="22" t="str">
        <f>'Wykaz ppe '!Y5</f>
        <v>C11</v>
      </c>
      <c r="J4" s="22">
        <f>'Wykaz ppe '!Z5</f>
        <v>10</v>
      </c>
      <c r="K4" s="24">
        <f>'Wykaz ppe '!AE5</f>
        <v>0</v>
      </c>
    </row>
    <row r="5" spans="1:11">
      <c r="A5" s="22">
        <f>'Wykaz ppe '!A6</f>
        <v>4</v>
      </c>
      <c r="B5" s="22" t="str">
        <f>'Wykaz ppe '!P6</f>
        <v>Remiza strażacka</v>
      </c>
      <c r="C5" s="22" t="str">
        <f>'Wykaz ppe '!Q6</f>
        <v>46-073</v>
      </c>
      <c r="D5" s="22" t="str">
        <f>'Wykaz ppe '!R6</f>
        <v>Chróścina</v>
      </c>
      <c r="E5" s="22" t="str">
        <f>'Wykaz ppe '!S6</f>
        <v>Chróścina</v>
      </c>
      <c r="F5" s="22" t="str">
        <f>'Wykaz ppe '!T6</f>
        <v>Niemodlińska</v>
      </c>
      <c r="G5" s="22">
        <f>'Wykaz ppe '!U6</f>
        <v>69</v>
      </c>
      <c r="H5" s="23" t="str">
        <f>'Wykaz ppe '!W6</f>
        <v>590322413200435322</v>
      </c>
      <c r="I5" s="22" t="str">
        <f>'Wykaz ppe '!Y6</f>
        <v>C12a</v>
      </c>
      <c r="J5" s="22">
        <f>'Wykaz ppe '!Z6</f>
        <v>25</v>
      </c>
      <c r="K5" s="24">
        <f>'Wykaz ppe '!AE6</f>
        <v>19326</v>
      </c>
    </row>
    <row r="6" spans="1:11">
      <c r="A6" s="22">
        <f>'Wykaz ppe '!A7</f>
        <v>5</v>
      </c>
      <c r="B6" s="22" t="str">
        <f>'Wykaz ppe '!P7</f>
        <v>Remiza strażacka</v>
      </c>
      <c r="C6" s="22" t="str">
        <f>'Wykaz ppe '!Q7</f>
        <v>49-120</v>
      </c>
      <c r="D6" s="22" t="str">
        <f>'Wykaz ppe '!R7</f>
        <v>Dąbrowa</v>
      </c>
      <c r="E6" s="22" t="str">
        <f>'Wykaz ppe '!S7</f>
        <v>Dąbrowa</v>
      </c>
      <c r="F6" s="22" t="str">
        <f>'Wykaz ppe '!T7</f>
        <v>Sztonyka</v>
      </c>
      <c r="G6" s="22">
        <f>'Wykaz ppe '!U7</f>
        <v>19</v>
      </c>
      <c r="H6" s="23" t="str">
        <f>'Wykaz ppe '!W7</f>
        <v>590322413200913936</v>
      </c>
      <c r="I6" s="22" t="str">
        <f>'Wykaz ppe '!Y7</f>
        <v>C11</v>
      </c>
      <c r="J6" s="22">
        <f>'Wykaz ppe '!Z7</f>
        <v>13</v>
      </c>
      <c r="K6" s="24">
        <f>'Wykaz ppe '!AE7</f>
        <v>1342</v>
      </c>
    </row>
    <row r="7" spans="1:11">
      <c r="A7" s="22">
        <f>'Wykaz ppe '!A8</f>
        <v>6</v>
      </c>
      <c r="B7" s="22" t="str">
        <f>'Wykaz ppe '!P8</f>
        <v>Remiza strażacka</v>
      </c>
      <c r="C7" s="22" t="str">
        <f>'Wykaz ppe '!Q8</f>
        <v>49-120</v>
      </c>
      <c r="D7" s="22" t="str">
        <f>'Wykaz ppe '!R8</f>
        <v>Dąbrowa</v>
      </c>
      <c r="E7" s="22" t="str">
        <f>'Wykaz ppe '!S8</f>
        <v>Dąbrowa</v>
      </c>
      <c r="F7" s="22" t="str">
        <f>'Wykaz ppe '!T8</f>
        <v>Sztonyka</v>
      </c>
      <c r="G7" s="22">
        <f>'Wykaz ppe '!U8</f>
        <v>0</v>
      </c>
      <c r="H7" s="23" t="str">
        <f>'Wykaz ppe '!W8</f>
        <v>590322413200435339</v>
      </c>
      <c r="I7" s="22" t="str">
        <f>'Wykaz ppe '!Y8</f>
        <v>C11</v>
      </c>
      <c r="J7" s="22">
        <f>'Wykaz ppe '!Z8</f>
        <v>9</v>
      </c>
      <c r="K7" s="24">
        <f>'Wykaz ppe '!AE8</f>
        <v>0</v>
      </c>
    </row>
    <row r="8" spans="1:11">
      <c r="A8" s="22">
        <f>'Wykaz ppe '!A9</f>
        <v>7</v>
      </c>
      <c r="B8" s="22" t="str">
        <f>'Wykaz ppe '!P9</f>
        <v>Biblioteka</v>
      </c>
      <c r="C8" s="22" t="str">
        <f>'Wykaz ppe '!Q9</f>
        <v>49-120</v>
      </c>
      <c r="D8" s="22" t="str">
        <f>'Wykaz ppe '!R9</f>
        <v>Dąbrowa</v>
      </c>
      <c r="E8" s="22" t="str">
        <f>'Wykaz ppe '!S9</f>
        <v>Dąbrowa</v>
      </c>
      <c r="F8" s="22" t="str">
        <f>'Wykaz ppe '!T9</f>
        <v>Plac Powstańców Śląskich</v>
      </c>
      <c r="G8" s="22">
        <f>'Wykaz ppe '!U9</f>
        <v>2</v>
      </c>
      <c r="H8" s="23" t="str">
        <f>'Wykaz ppe '!W9</f>
        <v>590322413200358560</v>
      </c>
      <c r="I8" s="22" t="str">
        <f>'Wykaz ppe '!Y9</f>
        <v>C11</v>
      </c>
      <c r="J8" s="22">
        <f>'Wykaz ppe '!Z9</f>
        <v>13</v>
      </c>
      <c r="K8" s="24">
        <f>'Wykaz ppe '!AE9</f>
        <v>11891</v>
      </c>
    </row>
    <row r="9" spans="1:11">
      <c r="A9" s="22">
        <f>'Wykaz ppe '!A10</f>
        <v>8</v>
      </c>
      <c r="B9" s="22" t="str">
        <f>'Wykaz ppe '!P10</f>
        <v>Sala Gimnastyczna</v>
      </c>
      <c r="C9" s="22" t="str">
        <f>'Wykaz ppe '!Q10</f>
        <v>49-120</v>
      </c>
      <c r="D9" s="22" t="str">
        <f>'Wykaz ppe '!R10</f>
        <v>Dąbrowa</v>
      </c>
      <c r="E9" s="22" t="str">
        <f>'Wykaz ppe '!S10</f>
        <v>Dabrowa</v>
      </c>
      <c r="F9" s="22" t="str">
        <f>'Wykaz ppe '!T10</f>
        <v>Szkolna</v>
      </c>
      <c r="G9" s="22">
        <f>'Wykaz ppe '!U10</f>
        <v>9</v>
      </c>
      <c r="H9" s="23" t="str">
        <f>'Wykaz ppe '!W10</f>
        <v>590322413200730366</v>
      </c>
      <c r="I9" s="22" t="str">
        <f>'Wykaz ppe '!Y10</f>
        <v>C21</v>
      </c>
      <c r="J9" s="22">
        <f>'Wykaz ppe '!Z10</f>
        <v>86</v>
      </c>
      <c r="K9" s="24">
        <f>'Wykaz ppe '!AE10</f>
        <v>11033</v>
      </c>
    </row>
    <row r="10" spans="1:11">
      <c r="A10" s="22">
        <f>'Wykaz ppe '!A11</f>
        <v>9</v>
      </c>
      <c r="B10" s="22" t="str">
        <f>'Wykaz ppe '!P11</f>
        <v>świetlica</v>
      </c>
      <c r="C10" s="22" t="str">
        <f>'Wykaz ppe '!Q11</f>
        <v>49-120</v>
      </c>
      <c r="D10" s="22" t="str">
        <f>'Wykaz ppe '!R11</f>
        <v>Dąbrowa</v>
      </c>
      <c r="E10" s="22" t="str">
        <f>'Wykaz ppe '!S11</f>
        <v>Dąbrowa</v>
      </c>
      <c r="F10" s="22" t="str">
        <f>'Wykaz ppe '!T11</f>
        <v>Sztonyka</v>
      </c>
      <c r="G10" s="22" t="str">
        <f>'Wykaz ppe '!U11</f>
        <v>19a</v>
      </c>
      <c r="H10" s="23" t="str">
        <f>'Wykaz ppe '!W11</f>
        <v>590322413200132924</v>
      </c>
      <c r="I10" s="22" t="str">
        <f>'Wykaz ppe '!Y11</f>
        <v>C11</v>
      </c>
      <c r="J10" s="22">
        <f>'Wykaz ppe '!Z11</f>
        <v>14</v>
      </c>
      <c r="K10" s="24">
        <f>'Wykaz ppe '!AE11</f>
        <v>2219</v>
      </c>
    </row>
    <row r="11" spans="1:11">
      <c r="A11" s="22">
        <f>'Wykaz ppe '!A12</f>
        <v>10</v>
      </c>
      <c r="B11" s="22" t="str">
        <f>'Wykaz ppe '!P12</f>
        <v>Stara szkoła</v>
      </c>
      <c r="C11" s="22" t="str">
        <f>'Wykaz ppe '!Q12</f>
        <v>49-120</v>
      </c>
      <c r="D11" s="22" t="str">
        <f>'Wykaz ppe '!R12</f>
        <v>Dąbrowa</v>
      </c>
      <c r="E11" s="22" t="str">
        <f>'Wykaz ppe '!S12</f>
        <v>Dąbrowa</v>
      </c>
      <c r="F11" s="22" t="str">
        <f>'Wykaz ppe '!T12</f>
        <v>Opolska</v>
      </c>
      <c r="G11" s="22">
        <f>'Wykaz ppe '!U12</f>
        <v>37</v>
      </c>
      <c r="H11" s="23" t="str">
        <f>'Wykaz ppe '!W12</f>
        <v>590322413200785960</v>
      </c>
      <c r="I11" s="22" t="str">
        <f>'Wykaz ppe '!Y12</f>
        <v>C11</v>
      </c>
      <c r="J11" s="22">
        <f>'Wykaz ppe '!Z12</f>
        <v>16</v>
      </c>
      <c r="K11" s="24">
        <f>'Wykaz ppe '!AE12</f>
        <v>138</v>
      </c>
    </row>
    <row r="12" spans="1:11">
      <c r="A12" s="22">
        <f>'Wykaz ppe '!A13</f>
        <v>11</v>
      </c>
      <c r="B12" s="22" t="str">
        <f>'Wykaz ppe '!P13</f>
        <v>Przepompownia</v>
      </c>
      <c r="C12" s="22" t="str">
        <f>'Wykaz ppe '!Q13</f>
        <v>49-120</v>
      </c>
      <c r="D12" s="22" t="str">
        <f>'Wykaz ppe '!R13</f>
        <v>Dąbrowa</v>
      </c>
      <c r="E12" s="22" t="str">
        <f>'Wykaz ppe '!S13</f>
        <v>Żelazna</v>
      </c>
      <c r="F12" s="22" t="str">
        <f>'Wykaz ppe '!T13</f>
        <v>NADODRZAŃSKA</v>
      </c>
      <c r="G12" s="22" t="str">
        <f>'Wykaz ppe '!U13</f>
        <v>sł. 256</v>
      </c>
      <c r="H12" s="23" t="str">
        <f>'Wykaz ppe '!W13</f>
        <v>590322413200656161</v>
      </c>
      <c r="I12" s="22" t="str">
        <f>'Wykaz ppe '!Y13</f>
        <v>C11</v>
      </c>
      <c r="J12" s="22">
        <f>'Wykaz ppe '!Z13</f>
        <v>33</v>
      </c>
      <c r="K12" s="24">
        <f>'Wykaz ppe '!AE13</f>
        <v>4000</v>
      </c>
    </row>
    <row r="13" spans="1:11">
      <c r="A13" s="22">
        <f>'Wykaz ppe '!A14</f>
        <v>12</v>
      </c>
      <c r="B13" s="22" t="str">
        <f>'Wykaz ppe '!P14</f>
        <v>Kaplica</v>
      </c>
      <c r="C13" s="22" t="str">
        <f>'Wykaz ppe '!Q14</f>
        <v>49-120</v>
      </c>
      <c r="D13" s="22" t="str">
        <f>'Wykaz ppe '!R14</f>
        <v>Dąbrowa</v>
      </c>
      <c r="E13" s="22" t="str">
        <f>'Wykaz ppe '!S14</f>
        <v>Lipowa</v>
      </c>
      <c r="F13" s="22" t="str">
        <f>'Wykaz ppe '!T14</f>
        <v>Dębowa</v>
      </c>
      <c r="G13" s="22">
        <f>'Wykaz ppe '!U14</f>
        <v>2</v>
      </c>
      <c r="H13" s="23" t="str">
        <f>'Wykaz ppe '!W14</f>
        <v>590322413200009608</v>
      </c>
      <c r="I13" s="22" t="str">
        <f>'Wykaz ppe '!Y14</f>
        <v>C11</v>
      </c>
      <c r="J13" s="22">
        <f>'Wykaz ppe '!Z14</f>
        <v>9</v>
      </c>
      <c r="K13" s="24">
        <f>'Wykaz ppe '!AE14</f>
        <v>40</v>
      </c>
    </row>
    <row r="14" spans="1:11">
      <c r="A14" s="22">
        <f>'Wykaz ppe '!A15</f>
        <v>13</v>
      </c>
      <c r="B14" s="22" t="str">
        <f>'Wykaz ppe '!P15</f>
        <v>Świetlica</v>
      </c>
      <c r="C14" s="22" t="str">
        <f>'Wykaz ppe '!Q15</f>
        <v>49-120</v>
      </c>
      <c r="D14" s="22" t="str">
        <f>'Wykaz ppe '!R15</f>
        <v>Dąbrowa</v>
      </c>
      <c r="E14" s="22" t="str">
        <f>'Wykaz ppe '!S15</f>
        <v>Lipowa</v>
      </c>
      <c r="F14" s="22" t="str">
        <f>'Wykaz ppe '!T15</f>
        <v>Dębowa</v>
      </c>
      <c r="G14" s="22">
        <f>'Wykaz ppe '!U15</f>
        <v>2</v>
      </c>
      <c r="H14" s="23" t="str">
        <f>'Wykaz ppe '!W15</f>
        <v>590322413201071185</v>
      </c>
      <c r="I14" s="22" t="str">
        <f>'Wykaz ppe '!Y15</f>
        <v>C11</v>
      </c>
      <c r="J14" s="22">
        <f>'Wykaz ppe '!Z15</f>
        <v>13</v>
      </c>
      <c r="K14" s="24">
        <f>'Wykaz ppe '!AE15</f>
        <v>104</v>
      </c>
    </row>
    <row r="15" spans="1:11">
      <c r="A15" s="22">
        <f>'Wykaz ppe '!A16</f>
        <v>14</v>
      </c>
      <c r="B15" s="22" t="str">
        <f>'Wykaz ppe '!P16</f>
        <v>Publiczna Szkoła Podstawowa im. Gustawa Morcinka w Chróścinie</v>
      </c>
      <c r="C15" s="22" t="str">
        <f>'Wykaz ppe '!Q16</f>
        <v>46-073</v>
      </c>
      <c r="D15" s="22" t="str">
        <f>'Wykaz ppe '!R16</f>
        <v>Chróścina</v>
      </c>
      <c r="E15" s="22" t="str">
        <f>'Wykaz ppe '!S16</f>
        <v>Chróścina</v>
      </c>
      <c r="F15" s="22" t="str">
        <f>'Wykaz ppe '!T16</f>
        <v>Niemodlińska</v>
      </c>
      <c r="G15" s="22" t="str">
        <f>'Wykaz ppe '!U16</f>
        <v>8d</v>
      </c>
      <c r="H15" s="23" t="str">
        <f>'Wykaz ppe '!W16</f>
        <v>590322413200281844</v>
      </c>
      <c r="I15" s="22" t="str">
        <f>'Wykaz ppe '!Y16</f>
        <v>C11</v>
      </c>
      <c r="J15" s="22">
        <f>'Wykaz ppe '!Z16</f>
        <v>25</v>
      </c>
      <c r="K15" s="24">
        <f>'Wykaz ppe '!AE16</f>
        <v>35560</v>
      </c>
    </row>
    <row r="16" spans="1:11">
      <c r="A16" s="22">
        <f>'Wykaz ppe '!A17</f>
        <v>15</v>
      </c>
      <c r="B16" s="22" t="str">
        <f>'Wykaz ppe '!P17</f>
        <v>Publiczna Szkoła Podstawowa im. Gustawa Morcinka w Chróścinie</v>
      </c>
      <c r="C16" s="22" t="str">
        <f>'Wykaz ppe '!Q17</f>
        <v>46-073</v>
      </c>
      <c r="D16" s="22" t="str">
        <f>'Wykaz ppe '!R17</f>
        <v>Chróścina</v>
      </c>
      <c r="E16" s="22" t="str">
        <f>'Wykaz ppe '!S17</f>
        <v>Chróścina</v>
      </c>
      <c r="F16" s="22" t="str">
        <f>'Wykaz ppe '!T17</f>
        <v>Niemodlińska</v>
      </c>
      <c r="G16" s="22">
        <f>'Wykaz ppe '!U17</f>
        <v>35</v>
      </c>
      <c r="H16" s="23" t="str">
        <f>'Wykaz ppe '!W17</f>
        <v>590322413201055871</v>
      </c>
      <c r="I16" s="22" t="str">
        <f>'Wykaz ppe '!Y17</f>
        <v>C11</v>
      </c>
      <c r="J16" s="22">
        <f>'Wykaz ppe '!Z17</f>
        <v>5</v>
      </c>
      <c r="K16" s="24">
        <f>'Wykaz ppe '!AE17</f>
        <v>257</v>
      </c>
    </row>
    <row r="17" spans="1:11">
      <c r="A17" s="22">
        <f>'Wykaz ppe '!A18</f>
        <v>16</v>
      </c>
      <c r="B17" s="22" t="str">
        <f>'Wykaz ppe '!P18</f>
        <v>Publiczna Szkoła Podstawowa im. Gustawa Morcinka w Chróścinie</v>
      </c>
      <c r="C17" s="22" t="str">
        <f>'Wykaz ppe '!Q18</f>
        <v>46-073</v>
      </c>
      <c r="D17" s="22" t="str">
        <f>'Wykaz ppe '!R18</f>
        <v>Chróścina</v>
      </c>
      <c r="E17" s="22" t="str">
        <f>'Wykaz ppe '!S18</f>
        <v>Chróścina</v>
      </c>
      <c r="F17" s="22" t="str">
        <f>'Wykaz ppe '!T18</f>
        <v>Niemodlińska</v>
      </c>
      <c r="G17" s="22" t="str">
        <f>'Wykaz ppe '!U18</f>
        <v>8a</v>
      </c>
      <c r="H17" s="23" t="str">
        <f>'Wykaz ppe '!W18</f>
        <v>590322413200601765</v>
      </c>
      <c r="I17" s="22" t="str">
        <f>'Wykaz ppe '!Y18</f>
        <v>C11</v>
      </c>
      <c r="J17" s="22">
        <f>'Wykaz ppe '!Z18</f>
        <v>5</v>
      </c>
      <c r="K17" s="24">
        <f>'Wykaz ppe '!AE18</f>
        <v>0</v>
      </c>
    </row>
    <row r="18" spans="1:11">
      <c r="A18" s="22">
        <f>'Wykaz ppe '!A19</f>
        <v>17</v>
      </c>
      <c r="B18" s="22" t="str">
        <f>'Wykaz ppe '!P19</f>
        <v>Publiczna Szkoła Podstawowa im. Jana Pawła II w Naroku</v>
      </c>
      <c r="C18" s="22" t="str">
        <f>'Wykaz ppe '!Q19</f>
        <v>49-120</v>
      </c>
      <c r="D18" s="22" t="str">
        <f>'Wykaz ppe '!R19</f>
        <v>Dąbrowa</v>
      </c>
      <c r="E18" s="22" t="str">
        <f>'Wykaz ppe '!S19</f>
        <v>Narok</v>
      </c>
      <c r="F18" s="22" t="str">
        <f>'Wykaz ppe '!T19</f>
        <v xml:space="preserve">Szkolna </v>
      </c>
      <c r="G18" s="22">
        <f>'Wykaz ppe '!U19</f>
        <v>19</v>
      </c>
      <c r="H18" s="23" t="str">
        <f>'Wykaz ppe '!W19</f>
        <v>590322413200391994</v>
      </c>
      <c r="I18" s="22" t="str">
        <f>'Wykaz ppe '!Y19</f>
        <v>G11</v>
      </c>
      <c r="J18" s="22">
        <f>'Wykaz ppe '!Z19</f>
        <v>10</v>
      </c>
      <c r="K18" s="24">
        <f>'Wykaz ppe '!AE19</f>
        <v>14360</v>
      </c>
    </row>
    <row r="19" spans="1:11">
      <c r="A19" s="22">
        <f>'Wykaz ppe '!A20</f>
        <v>18</v>
      </c>
      <c r="B19" s="22" t="str">
        <f>'Wykaz ppe '!P20</f>
        <v>Publiczne Przedszkole w Dąbrowie</v>
      </c>
      <c r="C19" s="22" t="str">
        <f>'Wykaz ppe '!Q20</f>
        <v>49-120</v>
      </c>
      <c r="D19" s="22" t="str">
        <f>'Wykaz ppe '!R20</f>
        <v>Dąbrowa</v>
      </c>
      <c r="E19" s="22" t="str">
        <f>'Wykaz ppe '!S20</f>
        <v>Dąbrowa</v>
      </c>
      <c r="F19" s="22" t="str">
        <f>'Wykaz ppe '!T20</f>
        <v>Karczowska</v>
      </c>
      <c r="G19" s="22">
        <f>'Wykaz ppe '!U20</f>
        <v>7</v>
      </c>
      <c r="H19" s="23" t="str">
        <f>'Wykaz ppe '!W20</f>
        <v>590322413200296848</v>
      </c>
      <c r="I19" s="22" t="str">
        <f>'Wykaz ppe '!Y20</f>
        <v>C11</v>
      </c>
      <c r="J19" s="22">
        <f>'Wykaz ppe '!Z20</f>
        <v>18</v>
      </c>
      <c r="K19" s="24">
        <f>'Wykaz ppe '!AE20</f>
        <v>4903</v>
      </c>
    </row>
    <row r="20" spans="1:11">
      <c r="A20" s="22">
        <f>'Wykaz ppe '!A21</f>
        <v>19</v>
      </c>
      <c r="B20" s="22" t="str">
        <f>'Wykaz ppe '!P21</f>
        <v>Publiczne Przedszkole w Dąbrowie OZ W Prądach</v>
      </c>
      <c r="C20" s="22" t="str">
        <f>'Wykaz ppe '!Q21</f>
        <v>49-120</v>
      </c>
      <c r="D20" s="22" t="str">
        <f>'Wykaz ppe '!R21</f>
        <v>Dąbrowa</v>
      </c>
      <c r="E20" s="22" t="str">
        <f>'Wykaz ppe '!S21</f>
        <v>Prądy</v>
      </c>
      <c r="F20" s="22" t="str">
        <f>'Wykaz ppe '!T21</f>
        <v>Niemodlińska</v>
      </c>
      <c r="G20" s="22">
        <f>'Wykaz ppe '!U21</f>
        <v>59</v>
      </c>
      <c r="H20" s="23" t="str">
        <f>'Wykaz ppe '!W21</f>
        <v>590322413201122610</v>
      </c>
      <c r="I20" s="22" t="str">
        <f>'Wykaz ppe '!Y21</f>
        <v>C11</v>
      </c>
      <c r="J20" s="22">
        <f>'Wykaz ppe '!Z21</f>
        <v>13</v>
      </c>
      <c r="K20" s="24">
        <f>'Wykaz ppe '!AE21</f>
        <v>5103</v>
      </c>
    </row>
    <row r="21" spans="1:11">
      <c r="A21" s="22">
        <f>'Wykaz ppe '!A22</f>
        <v>20</v>
      </c>
      <c r="B21" s="22" t="str">
        <f>'Wykaz ppe '!P22</f>
        <v>Publiczna Szkoła Podstawowa im.Szarych Szeregów Dąbrowie</v>
      </c>
      <c r="C21" s="22" t="str">
        <f>'Wykaz ppe '!Q22</f>
        <v>49-120</v>
      </c>
      <c r="D21" s="22" t="str">
        <f>'Wykaz ppe '!R22</f>
        <v>Dąbrowa</v>
      </c>
      <c r="E21" s="22" t="str">
        <f>'Wykaz ppe '!S22</f>
        <v>Dąbrowa</v>
      </c>
      <c r="F21" s="22" t="str">
        <f>'Wykaz ppe '!T22</f>
        <v>Szkolna</v>
      </c>
      <c r="G21" s="22">
        <f>'Wykaz ppe '!U22</f>
        <v>9</v>
      </c>
      <c r="H21" s="23" t="str">
        <f>'Wykaz ppe '!W22</f>
        <v>590322413200056220</v>
      </c>
      <c r="I21" s="22" t="str">
        <f>'Wykaz ppe '!Y22</f>
        <v>C11</v>
      </c>
      <c r="J21" s="22">
        <f>'Wykaz ppe '!Z22</f>
        <v>13</v>
      </c>
      <c r="K21" s="24">
        <f>'Wykaz ppe '!AE22</f>
        <v>27584</v>
      </c>
    </row>
    <row r="22" spans="1:11">
      <c r="A22" s="22">
        <f>'Wykaz ppe '!A23</f>
        <v>21</v>
      </c>
      <c r="B22" s="22" t="str">
        <f>'Wykaz ppe '!P23</f>
        <v>Publiczne Przedszkole im.św. Franciszka z Asyżu w Naroku</v>
      </c>
      <c r="C22" s="22" t="str">
        <f>'Wykaz ppe '!Q23</f>
        <v>49-120</v>
      </c>
      <c r="D22" s="22" t="str">
        <f>'Wykaz ppe '!R23</f>
        <v>Dąbrowa</v>
      </c>
      <c r="E22" s="22" t="str">
        <f>'Wykaz ppe '!S23</f>
        <v>Narok</v>
      </c>
      <c r="F22" s="22" t="str">
        <f>'Wykaz ppe '!T23</f>
        <v>Odrzańska</v>
      </c>
      <c r="G22" s="22">
        <f>'Wykaz ppe '!U23</f>
        <v>2</v>
      </c>
      <c r="H22" s="23" t="str">
        <f>'Wykaz ppe '!W23</f>
        <v>590322413200784451</v>
      </c>
      <c r="I22" s="22" t="str">
        <f>'Wykaz ppe '!Y23</f>
        <v>C11</v>
      </c>
      <c r="J22" s="22">
        <f>'Wykaz ppe '!Z23</f>
        <v>15</v>
      </c>
      <c r="K22" s="24">
        <f>'Wykaz ppe '!AE23</f>
        <v>6358</v>
      </c>
    </row>
    <row r="23" spans="1:11">
      <c r="A23" s="22">
        <f>'Wykaz ppe '!A24</f>
        <v>22</v>
      </c>
      <c r="B23" s="22" t="str">
        <f>'Wykaz ppe '!P24</f>
        <v>Publiczne Przedszkole w Chróścinie</v>
      </c>
      <c r="C23" s="22" t="str">
        <f>'Wykaz ppe '!Q24</f>
        <v>46-073</v>
      </c>
      <c r="D23" s="22" t="str">
        <f>'Wykaz ppe '!R24</f>
        <v>Chróścina</v>
      </c>
      <c r="E23" s="22" t="str">
        <f>'Wykaz ppe '!S24</f>
        <v>Chróścina</v>
      </c>
      <c r="F23" s="22" t="str">
        <f>'Wykaz ppe '!T24</f>
        <v>Kościelna</v>
      </c>
      <c r="G23" s="22">
        <f>'Wykaz ppe '!U24</f>
        <v>19</v>
      </c>
      <c r="H23" s="23" t="str">
        <f>'Wykaz ppe '!W24</f>
        <v>590322413200487116</v>
      </c>
      <c r="I23" s="22" t="str">
        <f>'Wykaz ppe '!Y24</f>
        <v>C11</v>
      </c>
      <c r="J23" s="22">
        <f>'Wykaz ppe '!Z24</f>
        <v>16</v>
      </c>
      <c r="K23" s="24">
        <f>'Wykaz ppe '!AE24</f>
        <v>91971</v>
      </c>
    </row>
    <row r="24" spans="1:11">
      <c r="A24" s="22">
        <f>'Wykaz ppe '!A25</f>
        <v>23</v>
      </c>
      <c r="B24" s="22" t="str">
        <f>'Wykaz ppe '!P25</f>
        <v>Publiczne Przedszkole w Karczowie</v>
      </c>
      <c r="C24" s="22" t="str">
        <f>'Wykaz ppe '!Q25</f>
        <v>49-120</v>
      </c>
      <c r="D24" s="22" t="str">
        <f>'Wykaz ppe '!R25</f>
        <v>Dąbrowa</v>
      </c>
      <c r="E24" s="22" t="str">
        <f>'Wykaz ppe '!S25</f>
        <v>Karczów</v>
      </c>
      <c r="F24" s="22" t="str">
        <f>'Wykaz ppe '!T25</f>
        <v>Dąbrowska</v>
      </c>
      <c r="G24" s="22">
        <f>'Wykaz ppe '!U25</f>
        <v>5</v>
      </c>
      <c r="H24" s="23" t="str">
        <f>'Wykaz ppe '!W25</f>
        <v>590322413201122412</v>
      </c>
      <c r="I24" s="22" t="str">
        <f>'Wykaz ppe '!Y25</f>
        <v>C11</v>
      </c>
      <c r="J24" s="22">
        <f>'Wykaz ppe '!Z25</f>
        <v>13</v>
      </c>
      <c r="K24" s="24">
        <f>'Wykaz ppe '!AE25</f>
        <v>47674</v>
      </c>
    </row>
    <row r="25" spans="1:11">
      <c r="A25" s="22">
        <f>'Wykaz ppe '!A26</f>
        <v>24</v>
      </c>
      <c r="B25" s="22" t="str">
        <f>'Wykaz ppe '!P26</f>
        <v xml:space="preserve">Dworek </v>
      </c>
      <c r="C25" s="22" t="str">
        <f>'Wykaz ppe '!Q26</f>
        <v>49-120</v>
      </c>
      <c r="D25" s="22" t="str">
        <f>'Wykaz ppe '!R26</f>
        <v>Dąbrowa</v>
      </c>
      <c r="E25" s="22" t="str">
        <f>'Wykaz ppe '!S26</f>
        <v>Chróścina</v>
      </c>
      <c r="F25" s="22" t="str">
        <f>'Wykaz ppe '!T26</f>
        <v>Niemodlińska</v>
      </c>
      <c r="G25" s="22" t="str">
        <f>'Wykaz ppe '!U26</f>
        <v>39a</v>
      </c>
      <c r="H25" s="23" t="str">
        <f>'Wykaz ppe '!W26</f>
        <v>590322413200474314</v>
      </c>
      <c r="I25" s="22" t="str">
        <f>'Wykaz ppe '!Y26</f>
        <v>C11</v>
      </c>
      <c r="J25" s="22">
        <f>'Wykaz ppe '!Z26</f>
        <v>16</v>
      </c>
      <c r="K25" s="24">
        <f>'Wykaz ppe '!AE26</f>
        <v>1084</v>
      </c>
    </row>
    <row r="26" spans="1:11">
      <c r="A26" s="22">
        <f>'Wykaz ppe '!A27</f>
        <v>25</v>
      </c>
      <c r="B26" s="22" t="str">
        <f>'Wykaz ppe '!P27</f>
        <v>TSKN</v>
      </c>
      <c r="C26" s="22" t="str">
        <f>'Wykaz ppe '!Q27</f>
        <v>49-120</v>
      </c>
      <c r="D26" s="22" t="str">
        <f>'Wykaz ppe '!R27</f>
        <v>Dąbrowa</v>
      </c>
      <c r="E26" s="22" t="str">
        <f>'Wykaz ppe '!S27</f>
        <v>Chróścina</v>
      </c>
      <c r="F26" s="22" t="str">
        <f>'Wykaz ppe '!T27</f>
        <v>Niemodlińska</v>
      </c>
      <c r="G26" s="22" t="str">
        <f>'Wykaz ppe '!U27</f>
        <v>8c</v>
      </c>
      <c r="H26" s="23" t="str">
        <f>'Wykaz ppe '!W27</f>
        <v>590322413200601468</v>
      </c>
      <c r="I26" s="22" t="str">
        <f>'Wykaz ppe '!Y27</f>
        <v>C11</v>
      </c>
      <c r="J26" s="22">
        <f>'Wykaz ppe '!Z27</f>
        <v>13</v>
      </c>
      <c r="K26" s="24">
        <f>'Wykaz ppe '!AE27</f>
        <v>52</v>
      </c>
    </row>
    <row r="27" spans="1:11">
      <c r="A27" s="22">
        <f>'Wykaz ppe '!A28</f>
        <v>26</v>
      </c>
      <c r="B27" s="22" t="str">
        <f>'Wykaz ppe '!P28</f>
        <v>Klatka, przepompownia</v>
      </c>
      <c r="C27" s="22" t="str">
        <f>'Wykaz ppe '!Q28</f>
        <v>49-120</v>
      </c>
      <c r="D27" s="22" t="str">
        <f>'Wykaz ppe '!R28</f>
        <v>Dąbrowa</v>
      </c>
      <c r="E27" s="22" t="str">
        <f>'Wykaz ppe '!S28</f>
        <v>Dąbrowa</v>
      </c>
      <c r="F27" s="22" t="str">
        <f>'Wykaz ppe '!T28</f>
        <v>Kolejowa</v>
      </c>
      <c r="G27" s="22" t="str">
        <f>'Wykaz ppe '!U28</f>
        <v>6b</v>
      </c>
      <c r="H27" s="23" t="str">
        <f>'Wykaz ppe '!W28</f>
        <v>590322413200085701</v>
      </c>
      <c r="I27" s="22" t="str">
        <f>'Wykaz ppe '!Y28</f>
        <v>G11</v>
      </c>
      <c r="J27" s="22">
        <f>'Wykaz ppe '!Z28</f>
        <v>4</v>
      </c>
      <c r="K27" s="24">
        <f>'Wykaz ppe '!AE28</f>
        <v>23</v>
      </c>
    </row>
    <row r="28" spans="1:11">
      <c r="A28" s="22">
        <f>'Wykaz ppe '!A29</f>
        <v>27</v>
      </c>
      <c r="B28" s="22" t="str">
        <f>'Wykaz ppe '!P29</f>
        <v>TSKN</v>
      </c>
      <c r="C28" s="22" t="str">
        <f>'Wykaz ppe '!Q29</f>
        <v>49-120</v>
      </c>
      <c r="D28" s="22" t="str">
        <f>'Wykaz ppe '!R29</f>
        <v>Dąbrowa</v>
      </c>
      <c r="E28" s="22" t="str">
        <f>'Wykaz ppe '!S29</f>
        <v>Narok</v>
      </c>
      <c r="F28" s="22" t="str">
        <f>'Wykaz ppe '!T29</f>
        <v>Wiejska</v>
      </c>
      <c r="G28" s="22">
        <f>'Wykaz ppe '!U29</f>
        <v>6</v>
      </c>
      <c r="H28" s="23" t="str">
        <f>'Wykaz ppe '!W29</f>
        <v>590322413200422490</v>
      </c>
      <c r="I28" s="22" t="str">
        <f>'Wykaz ppe '!Y29</f>
        <v>C11</v>
      </c>
      <c r="J28" s="22">
        <f>'Wykaz ppe '!Z29</f>
        <v>10.3</v>
      </c>
      <c r="K28" s="24">
        <f>'Wykaz ppe '!AE29</f>
        <v>69</v>
      </c>
    </row>
    <row r="29" spans="1:11">
      <c r="A29" s="22">
        <f>'Wykaz ppe '!A30</f>
        <v>28</v>
      </c>
      <c r="B29" s="22" t="str">
        <f>'Wykaz ppe '!P30</f>
        <v>Sztonyka 64</v>
      </c>
      <c r="C29" s="22" t="str">
        <f>'Wykaz ppe '!Q30</f>
        <v>49-120</v>
      </c>
      <c r="D29" s="22" t="str">
        <f>'Wykaz ppe '!R30</f>
        <v>Dąbrowa</v>
      </c>
      <c r="E29" s="22" t="str">
        <f>'Wykaz ppe '!S30</f>
        <v>Dąbrowa</v>
      </c>
      <c r="F29" s="22" t="str">
        <f>'Wykaz ppe '!T30</f>
        <v>Lokal</v>
      </c>
      <c r="G29" s="22">
        <f>'Wykaz ppe '!U30</f>
        <v>64</v>
      </c>
      <c r="H29" s="23" t="str">
        <f>'Wykaz ppe '!W30</f>
        <v xml:space="preserve"> 590322413201128148 </v>
      </c>
      <c r="I29" s="22" t="str">
        <f>'Wykaz ppe '!Y30</f>
        <v>C11</v>
      </c>
      <c r="J29" s="22">
        <f>'Wykaz ppe '!Z30</f>
        <v>10</v>
      </c>
      <c r="K29" s="24">
        <f>'Wykaz ppe '!AE30</f>
        <v>0</v>
      </c>
    </row>
    <row r="30" spans="1:11">
      <c r="A30" s="22">
        <f>'Wykaz ppe '!A31</f>
        <v>29</v>
      </c>
      <c r="B30" s="22" t="str">
        <f>'Wykaz ppe '!P31</f>
        <v>Szatnia</v>
      </c>
      <c r="C30" s="22" t="str">
        <f>'Wykaz ppe '!Q31</f>
        <v>49-120</v>
      </c>
      <c r="D30" s="22" t="str">
        <f>'Wykaz ppe '!R31</f>
        <v>Dąbrowa</v>
      </c>
      <c r="E30" s="22" t="str">
        <f>'Wykaz ppe '!S31</f>
        <v>Prądy</v>
      </c>
      <c r="F30" s="22" t="str">
        <f>'Wykaz ppe '!T31</f>
        <v>Sportowa</v>
      </c>
      <c r="G30" s="22">
        <f>'Wykaz ppe '!U31</f>
        <v>18</v>
      </c>
      <c r="H30" s="23" t="str">
        <f>'Wykaz ppe '!W31</f>
        <v>590322413200582866</v>
      </c>
      <c r="I30" s="22" t="str">
        <f>'Wykaz ppe '!Y31</f>
        <v>C11</v>
      </c>
      <c r="J30" s="22">
        <f>'Wykaz ppe '!Z31</f>
        <v>26</v>
      </c>
      <c r="K30" s="24">
        <f>'Wykaz ppe '!AE31</f>
        <v>2915</v>
      </c>
    </row>
    <row r="31" spans="1:11">
      <c r="A31" s="22">
        <f>'Wykaz ppe '!A32</f>
        <v>30</v>
      </c>
      <c r="B31" s="22" t="str">
        <f>'Wykaz ppe '!P32</f>
        <v>Świetlica</v>
      </c>
      <c r="C31" s="22" t="str">
        <f>'Wykaz ppe '!Q32</f>
        <v>49-120</v>
      </c>
      <c r="D31" s="22" t="str">
        <f>'Wykaz ppe '!R32</f>
        <v>Dąbrowa</v>
      </c>
      <c r="E31" s="22" t="str">
        <f>'Wykaz ppe '!S32</f>
        <v>Narok</v>
      </c>
      <c r="F31" s="22" t="str">
        <f>'Wykaz ppe '!T32</f>
        <v>Wiejska</v>
      </c>
      <c r="G31" s="22">
        <f>'Wykaz ppe '!U32</f>
        <v>6</v>
      </c>
      <c r="H31" s="23" t="str">
        <f>'Wykaz ppe '!W32</f>
        <v>590322413200169371</v>
      </c>
      <c r="I31" s="22" t="str">
        <f>'Wykaz ppe '!Y32</f>
        <v>C12a</v>
      </c>
      <c r="J31" s="22">
        <f>'Wykaz ppe '!Z32</f>
        <v>25</v>
      </c>
      <c r="K31" s="24">
        <f>'Wykaz ppe '!AE32</f>
        <v>37017</v>
      </c>
    </row>
    <row r="32" spans="1:11">
      <c r="A32" s="22">
        <f>'Wykaz ppe '!A33</f>
        <v>31</v>
      </c>
      <c r="B32" s="22" t="str">
        <f>'Wykaz ppe '!P33</f>
        <v>Klub seniora</v>
      </c>
      <c r="C32" s="22" t="str">
        <f>'Wykaz ppe '!Q33</f>
        <v>49-120</v>
      </c>
      <c r="D32" s="22" t="str">
        <f>'Wykaz ppe '!R33</f>
        <v>Dąbrowa</v>
      </c>
      <c r="E32" s="22" t="str">
        <f>'Wykaz ppe '!S33</f>
        <v>Nowa Jamka</v>
      </c>
      <c r="F32" s="22" t="str">
        <f>'Wykaz ppe '!T33</f>
        <v>Kwiatowa</v>
      </c>
      <c r="G32" s="22">
        <f>'Wykaz ppe '!U33</f>
        <v>25</v>
      </c>
      <c r="H32" s="23" t="str">
        <f>'Wykaz ppe '!W33</f>
        <v>590322413200830424</v>
      </c>
      <c r="I32" s="22" t="str">
        <f>'Wykaz ppe '!Y33</f>
        <v>C11</v>
      </c>
      <c r="J32" s="22">
        <f>'Wykaz ppe '!Z33</f>
        <v>13</v>
      </c>
      <c r="K32" s="24">
        <f>'Wykaz ppe '!AE33</f>
        <v>305</v>
      </c>
    </row>
    <row r="33" spans="1:11">
      <c r="A33" s="22">
        <f>'Wykaz ppe '!A34</f>
        <v>32</v>
      </c>
      <c r="B33" s="22" t="str">
        <f>'Wykaz ppe '!P34</f>
        <v>LZS</v>
      </c>
      <c r="C33" s="22" t="str">
        <f>'Wykaz ppe '!Q34</f>
        <v>49-120</v>
      </c>
      <c r="D33" s="22" t="str">
        <f>'Wykaz ppe '!R34</f>
        <v>Dąbrowa</v>
      </c>
      <c r="E33" s="22" t="str">
        <f>'Wykaz ppe '!S34</f>
        <v>Karczów</v>
      </c>
      <c r="F33" s="22" t="str">
        <f>'Wykaz ppe '!T34</f>
        <v>Grobla</v>
      </c>
      <c r="G33" s="22">
        <f>'Wykaz ppe '!U34</f>
        <v>0</v>
      </c>
      <c r="H33" s="23" t="str">
        <f>'Wykaz ppe '!W34</f>
        <v>590322413200430822</v>
      </c>
      <c r="I33" s="22" t="str">
        <f>'Wykaz ppe '!Y34</f>
        <v>C11</v>
      </c>
      <c r="J33" s="22">
        <f>'Wykaz ppe '!Z34</f>
        <v>10.5</v>
      </c>
      <c r="K33" s="24">
        <f>'Wykaz ppe '!AE34</f>
        <v>64</v>
      </c>
    </row>
    <row r="34" spans="1:11">
      <c r="A34" s="22">
        <f>'Wykaz ppe '!A35</f>
        <v>33</v>
      </c>
      <c r="B34" s="22" t="str">
        <f>'Wykaz ppe '!P35</f>
        <v>LZS</v>
      </c>
      <c r="C34" s="22" t="str">
        <f>'Wykaz ppe '!Q35</f>
        <v>49-120</v>
      </c>
      <c r="D34" s="22" t="str">
        <f>'Wykaz ppe '!R35</f>
        <v>Dąbrowa</v>
      </c>
      <c r="E34" s="22" t="str">
        <f>'Wykaz ppe '!S35</f>
        <v>Żelazna</v>
      </c>
      <c r="F34" s="22" t="str">
        <f>'Wykaz ppe '!T35</f>
        <v>Nadodrzańska</v>
      </c>
      <c r="G34" s="22">
        <f>'Wykaz ppe '!U35</f>
        <v>0</v>
      </c>
      <c r="H34" s="23" t="str">
        <f>'Wykaz ppe '!W35</f>
        <v>590322413201240536</v>
      </c>
      <c r="I34" s="22" t="str">
        <f>'Wykaz ppe '!Y35</f>
        <v>C11</v>
      </c>
      <c r="J34" s="22">
        <f>'Wykaz ppe '!Z35</f>
        <v>10.5</v>
      </c>
      <c r="K34" s="24">
        <f>'Wykaz ppe '!AE35</f>
        <v>0</v>
      </c>
    </row>
    <row r="35" spans="1:11">
      <c r="A35" s="22">
        <f>'Wykaz ppe '!A36</f>
        <v>34</v>
      </c>
      <c r="B35" s="22" t="str">
        <f>'Wykaz ppe '!P36</f>
        <v>Świetlica</v>
      </c>
      <c r="C35" s="22" t="str">
        <f>'Wykaz ppe '!Q36</f>
        <v>49-120</v>
      </c>
      <c r="D35" s="22" t="str">
        <f>'Wykaz ppe '!R36</f>
        <v>Dąbrowa</v>
      </c>
      <c r="E35" s="22" t="str">
        <f>'Wykaz ppe '!S36</f>
        <v>Skarbiszów</v>
      </c>
      <c r="F35" s="22" t="str">
        <f>'Wykaz ppe '!T36</f>
        <v>Opolska</v>
      </c>
      <c r="G35" s="22">
        <f>'Wykaz ppe '!U36</f>
        <v>52</v>
      </c>
      <c r="H35" s="23" t="str">
        <f>'Wykaz ppe '!W36</f>
        <v>590322413200259812</v>
      </c>
      <c r="I35" s="22" t="str">
        <f>'Wykaz ppe '!Y36</f>
        <v>C11</v>
      </c>
      <c r="J35" s="22">
        <f>'Wykaz ppe '!Z36</f>
        <v>10</v>
      </c>
      <c r="K35" s="24">
        <f>'Wykaz ppe '!AE36</f>
        <v>7010</v>
      </c>
    </row>
    <row r="36" spans="1:11">
      <c r="A36" s="22">
        <f>'Wykaz ppe '!A37</f>
        <v>35</v>
      </c>
      <c r="B36" s="22" t="str">
        <f>'Wykaz ppe '!P37</f>
        <v>LZS</v>
      </c>
      <c r="C36" s="22" t="str">
        <f>'Wykaz ppe '!Q37</f>
        <v>49-120</v>
      </c>
      <c r="D36" s="22" t="str">
        <f>'Wykaz ppe '!R37</f>
        <v>Dąbrowa</v>
      </c>
      <c r="E36" s="22" t="str">
        <f>'Wykaz ppe '!S37</f>
        <v>Dąbrowa</v>
      </c>
      <c r="F36" s="22" t="str">
        <f>'Wykaz ppe '!T37</f>
        <v>Ciepielowicka</v>
      </c>
      <c r="G36" s="22" t="str">
        <f>'Wykaz ppe '!U37</f>
        <v>2a</v>
      </c>
      <c r="H36" s="23" t="str">
        <f>'Wykaz ppe '!W37</f>
        <v>590322413201226967</v>
      </c>
      <c r="I36" s="22" t="str">
        <f>'Wykaz ppe '!Y37</f>
        <v>C11</v>
      </c>
      <c r="J36" s="22">
        <f>'Wykaz ppe '!Z37</f>
        <v>20</v>
      </c>
      <c r="K36" s="24">
        <f>'Wykaz ppe '!AE37</f>
        <v>3949</v>
      </c>
    </row>
    <row r="37" spans="1:11">
      <c r="A37" s="22">
        <f>'Wykaz ppe '!A38</f>
        <v>36</v>
      </c>
      <c r="B37" s="22" t="str">
        <f>'Wykaz ppe '!P38</f>
        <v>Świetlica</v>
      </c>
      <c r="C37" s="22" t="str">
        <f>'Wykaz ppe '!Q38</f>
        <v>49-120</v>
      </c>
      <c r="D37" s="22" t="str">
        <f>'Wykaz ppe '!R38</f>
        <v>Dąbrowa</v>
      </c>
      <c r="E37" s="22" t="str">
        <f>'Wykaz ppe '!S38</f>
        <v>Siedliska</v>
      </c>
      <c r="F37" s="22" t="str">
        <f>'Wykaz ppe '!T38</f>
        <v>Kasztanowa</v>
      </c>
      <c r="G37" s="22">
        <f>'Wykaz ppe '!U38</f>
        <v>7</v>
      </c>
      <c r="H37" s="23" t="str">
        <f>'Wykaz ppe '!W38</f>
        <v>590322413201106399</v>
      </c>
      <c r="I37" s="22" t="str">
        <f>'Wykaz ppe '!Y38</f>
        <v>C11</v>
      </c>
      <c r="J37" s="22">
        <f>'Wykaz ppe '!Z38</f>
        <v>10</v>
      </c>
      <c r="K37" s="24">
        <f>'Wykaz ppe '!AE38</f>
        <v>863</v>
      </c>
    </row>
    <row r="38" spans="1:11">
      <c r="A38" s="22">
        <f>'Wykaz ppe '!A39</f>
        <v>37</v>
      </c>
      <c r="B38" s="22" t="str">
        <f>'Wykaz ppe '!P39</f>
        <v>Świetlica</v>
      </c>
      <c r="C38" s="22" t="str">
        <f>'Wykaz ppe '!Q39</f>
        <v>49-120</v>
      </c>
      <c r="D38" s="22" t="str">
        <f>'Wykaz ppe '!R39</f>
        <v>Dąbrowa</v>
      </c>
      <c r="E38" s="22" t="str">
        <f>'Wykaz ppe '!S39</f>
        <v>Karczów</v>
      </c>
      <c r="F38" s="22" t="str">
        <f>'Wykaz ppe '!T39</f>
        <v>Szkolna</v>
      </c>
      <c r="G38" s="22">
        <f>'Wykaz ppe '!U39</f>
        <v>2</v>
      </c>
      <c r="H38" s="23" t="str">
        <f>'Wykaz ppe '!W39</f>
        <v>590322413200377332</v>
      </c>
      <c r="I38" s="22" t="str">
        <f>'Wykaz ppe '!Y39</f>
        <v>C12b</v>
      </c>
      <c r="J38" s="22">
        <f>'Wykaz ppe '!Z39</f>
        <v>24</v>
      </c>
      <c r="K38" s="24">
        <f>'Wykaz ppe '!AE39</f>
        <v>21419</v>
      </c>
    </row>
    <row r="39" spans="1:11">
      <c r="A39" s="22">
        <f>'Wykaz ppe '!A40</f>
        <v>38</v>
      </c>
      <c r="B39" s="22" t="str">
        <f>'Wykaz ppe '!P40</f>
        <v>LZS</v>
      </c>
      <c r="C39" s="22" t="str">
        <f>'Wykaz ppe '!Q40</f>
        <v>49-120</v>
      </c>
      <c r="D39" s="22" t="str">
        <f>'Wykaz ppe '!R40</f>
        <v>Dąbrowa</v>
      </c>
      <c r="E39" s="22" t="str">
        <f>'Wykaz ppe '!S40</f>
        <v>Niewodniki</v>
      </c>
      <c r="F39" s="22" t="str">
        <f>'Wykaz ppe '!T40</f>
        <v>Odrzańska</v>
      </c>
      <c r="G39" s="22">
        <f>'Wykaz ppe '!U40</f>
        <v>0</v>
      </c>
      <c r="H39" s="23" t="str">
        <f>'Wykaz ppe '!W40</f>
        <v>590322413201223997</v>
      </c>
      <c r="I39" s="22" t="str">
        <f>'Wykaz ppe '!Y40</f>
        <v>C11</v>
      </c>
      <c r="J39" s="22">
        <f>'Wykaz ppe '!Z40</f>
        <v>14</v>
      </c>
      <c r="K39" s="24">
        <f>'Wykaz ppe '!AE40</f>
        <v>1589</v>
      </c>
    </row>
    <row r="40" spans="1:11">
      <c r="A40" s="22">
        <f>'Wykaz ppe '!A41</f>
        <v>39</v>
      </c>
      <c r="B40" s="22" t="str">
        <f>'Wykaz ppe '!P41</f>
        <v>Świetlica</v>
      </c>
      <c r="C40" s="22" t="str">
        <f>'Wykaz ppe '!Q41</f>
        <v>49-120</v>
      </c>
      <c r="D40" s="22" t="str">
        <f>'Wykaz ppe '!R41</f>
        <v>Dąbrowa</v>
      </c>
      <c r="E40" s="22" t="str">
        <f>'Wykaz ppe '!S41</f>
        <v>Niewodniki</v>
      </c>
      <c r="F40" s="22" t="str">
        <f>'Wykaz ppe '!T41</f>
        <v>Opolska</v>
      </c>
      <c r="G40" s="22">
        <f>'Wykaz ppe '!U41</f>
        <v>31</v>
      </c>
      <c r="H40" s="23" t="str">
        <f>'Wykaz ppe '!W41</f>
        <v>590322413200506091</v>
      </c>
      <c r="I40" s="22" t="str">
        <f>'Wykaz ppe '!Y41</f>
        <v>C11</v>
      </c>
      <c r="J40" s="22">
        <f>'Wykaz ppe '!Z41</f>
        <v>25</v>
      </c>
      <c r="K40" s="24">
        <f>'Wykaz ppe '!AE41</f>
        <v>6406</v>
      </c>
    </row>
    <row r="41" spans="1:11">
      <c r="A41" s="22">
        <f>'Wykaz ppe '!A42</f>
        <v>40</v>
      </c>
      <c r="B41" s="22" t="str">
        <f>'Wykaz ppe '!P42</f>
        <v>LZS</v>
      </c>
      <c r="C41" s="22" t="str">
        <f>'Wykaz ppe '!Q42</f>
        <v>49-120</v>
      </c>
      <c r="D41" s="22" t="str">
        <f>'Wykaz ppe '!R42</f>
        <v>Dąbrowa</v>
      </c>
      <c r="E41" s="22" t="str">
        <f>'Wykaz ppe '!S42</f>
        <v>Mechnice</v>
      </c>
      <c r="F41" s="22" t="str">
        <f>'Wykaz ppe '!T42</f>
        <v>Strażacka</v>
      </c>
      <c r="G41" s="22">
        <f>'Wykaz ppe '!U42</f>
        <v>0</v>
      </c>
      <c r="H41" s="23" t="str">
        <f>'Wykaz ppe '!W42</f>
        <v>590322413200202009</v>
      </c>
      <c r="I41" s="22" t="str">
        <f>'Wykaz ppe '!Y42</f>
        <v>C11</v>
      </c>
      <c r="J41" s="22">
        <f>'Wykaz ppe '!Z42</f>
        <v>9</v>
      </c>
      <c r="K41" s="24">
        <f>'Wykaz ppe '!AE42</f>
        <v>5980</v>
      </c>
    </row>
    <row r="42" spans="1:11">
      <c r="A42" s="22">
        <f>'Wykaz ppe '!A43</f>
        <v>41</v>
      </c>
      <c r="B42" s="22" t="str">
        <f>'Wykaz ppe '!P43</f>
        <v>LZS</v>
      </c>
      <c r="C42" s="22" t="str">
        <f>'Wykaz ppe '!Q43</f>
        <v>49-120</v>
      </c>
      <c r="D42" s="22" t="str">
        <f>'Wykaz ppe '!R43</f>
        <v>Dąbrowa</v>
      </c>
      <c r="E42" s="22" t="str">
        <f>'Wykaz ppe '!S43</f>
        <v>Narok</v>
      </c>
      <c r="F42" s="22" t="str">
        <f>'Wykaz ppe '!T43</f>
        <v>Odrzańska</v>
      </c>
      <c r="G42" s="22" t="str">
        <f>'Wykaz ppe '!U43</f>
        <v>Słup 123</v>
      </c>
      <c r="H42" s="23" t="str">
        <f>'Wykaz ppe '!W43</f>
        <v>590322413200431614</v>
      </c>
      <c r="I42" s="22" t="str">
        <f>'Wykaz ppe '!Y43</f>
        <v>C11</v>
      </c>
      <c r="J42" s="22">
        <f>'Wykaz ppe '!Z43</f>
        <v>18</v>
      </c>
      <c r="K42" s="24">
        <f>'Wykaz ppe '!AE43</f>
        <v>128</v>
      </c>
    </row>
    <row r="43" spans="1:11">
      <c r="A43" s="22">
        <f>'Wykaz ppe '!A44</f>
        <v>42</v>
      </c>
      <c r="B43" s="22" t="str">
        <f>'Wykaz ppe '!P44</f>
        <v>Świetlica</v>
      </c>
      <c r="C43" s="22" t="str">
        <f>'Wykaz ppe '!Q44</f>
        <v>49-120</v>
      </c>
      <c r="D43" s="22" t="str">
        <f>'Wykaz ppe '!R44</f>
        <v>Dąbrowa</v>
      </c>
      <c r="E43" s="22" t="str">
        <f>'Wykaz ppe '!S44</f>
        <v>Mechnice</v>
      </c>
      <c r="F43" s="22" t="str">
        <f>'Wykaz ppe '!T44</f>
        <v>Niemodlińska</v>
      </c>
      <c r="G43" s="22">
        <f>'Wykaz ppe '!U44</f>
        <v>61</v>
      </c>
      <c r="H43" s="23" t="str">
        <f>'Wykaz ppe '!W44</f>
        <v>590322413200849532</v>
      </c>
      <c r="I43" s="22" t="str">
        <f>'Wykaz ppe '!Y44</f>
        <v>C11</v>
      </c>
      <c r="J43" s="22">
        <f>'Wykaz ppe '!Z44</f>
        <v>10</v>
      </c>
      <c r="K43" s="24">
        <f>'Wykaz ppe '!AE44</f>
        <v>266</v>
      </c>
    </row>
    <row r="44" spans="1:11">
      <c r="A44" s="22">
        <f>'Wykaz ppe '!A45</f>
        <v>43</v>
      </c>
      <c r="B44" s="22" t="str">
        <f>'Wykaz ppe '!P45</f>
        <v>Budynek mieszkalny</v>
      </c>
      <c r="C44" s="22" t="str">
        <f>'Wykaz ppe '!Q45</f>
        <v>49-120</v>
      </c>
      <c r="D44" s="22" t="str">
        <f>'Wykaz ppe '!R45</f>
        <v>Dąbrowa</v>
      </c>
      <c r="E44" s="22" t="str">
        <f>'Wykaz ppe '!S45</f>
        <v>Niewodniki</v>
      </c>
      <c r="F44" s="22">
        <f>'Wykaz ppe '!T45</f>
        <v>0</v>
      </c>
      <c r="G44" s="22" t="str">
        <f>'Wykaz ppe '!U45</f>
        <v>31a</v>
      </c>
      <c r="H44" s="23" t="str">
        <f>'Wykaz ppe '!W45</f>
        <v>590322413200067998</v>
      </c>
      <c r="I44" s="22" t="str">
        <f>'Wykaz ppe '!Y45</f>
        <v>C12b</v>
      </c>
      <c r="J44" s="22">
        <f>'Wykaz ppe '!Z45</f>
        <v>12</v>
      </c>
      <c r="K44" s="24">
        <f>'Wykaz ppe '!AE45</f>
        <v>696</v>
      </c>
    </row>
    <row r="45" spans="1:11">
      <c r="A45" s="22">
        <f>'Wykaz ppe '!A46</f>
        <v>0</v>
      </c>
      <c r="B45" s="22">
        <f>'Wykaz ppe '!P46</f>
        <v>0</v>
      </c>
      <c r="C45" s="22">
        <f>'Wykaz ppe '!Q46</f>
        <v>0</v>
      </c>
      <c r="D45" s="22">
        <f>'Wykaz ppe '!R46</f>
        <v>0</v>
      </c>
      <c r="E45" s="22">
        <f>'Wykaz ppe '!S46</f>
        <v>0</v>
      </c>
      <c r="F45" s="22">
        <f>'Wykaz ppe '!T46</f>
        <v>0</v>
      </c>
      <c r="G45" s="22">
        <f>'Wykaz ppe '!U46</f>
        <v>0</v>
      </c>
      <c r="H45" s="23">
        <f>'Wykaz ppe '!W46</f>
        <v>0</v>
      </c>
      <c r="I45" s="22">
        <f>'Wykaz ppe '!Y46</f>
        <v>0</v>
      </c>
      <c r="J45" s="22">
        <f>'Wykaz ppe '!Z46</f>
        <v>0</v>
      </c>
      <c r="K45" s="24">
        <f>'Wykaz ppe '!AE46</f>
        <v>377320</v>
      </c>
    </row>
    <row r="46" spans="1:11">
      <c r="A46" s="22">
        <f>'Wykaz ppe '!A47</f>
        <v>0</v>
      </c>
      <c r="B46" s="22">
        <f>'Wykaz ppe '!P47</f>
        <v>0</v>
      </c>
      <c r="C46" s="22">
        <f>'Wykaz ppe '!Q47</f>
        <v>0</v>
      </c>
      <c r="D46" s="22">
        <f>'Wykaz ppe '!R47</f>
        <v>0</v>
      </c>
      <c r="E46" s="22">
        <f>'Wykaz ppe '!S47</f>
        <v>0</v>
      </c>
      <c r="F46" s="22">
        <f>'Wykaz ppe '!T47</f>
        <v>0</v>
      </c>
      <c r="G46" s="22">
        <f>'Wykaz ppe '!U47</f>
        <v>0</v>
      </c>
      <c r="H46" s="23">
        <f>'Wykaz ppe '!W47</f>
        <v>0</v>
      </c>
      <c r="I46" s="22">
        <f>'Wykaz ppe '!Y47</f>
        <v>0</v>
      </c>
      <c r="J46" s="22">
        <f>'Wykaz ppe '!Z47</f>
        <v>0</v>
      </c>
      <c r="K46" s="24">
        <f>'Wykaz ppe '!AE47</f>
        <v>377.32</v>
      </c>
    </row>
    <row r="47" spans="1:11">
      <c r="A47" s="22">
        <f>'Wykaz ppe '!A48</f>
        <v>0</v>
      </c>
      <c r="B47" s="22">
        <f>'Wykaz ppe '!P48</f>
        <v>0</v>
      </c>
      <c r="C47" s="22">
        <f>'Wykaz ppe '!Q48</f>
        <v>0</v>
      </c>
      <c r="D47" s="22">
        <f>'Wykaz ppe '!R48</f>
        <v>0</v>
      </c>
      <c r="E47" s="22">
        <f>'Wykaz ppe '!S48</f>
        <v>0</v>
      </c>
      <c r="F47" s="22">
        <f>'Wykaz ppe '!T48</f>
        <v>0</v>
      </c>
      <c r="G47" s="22">
        <f>'Wykaz ppe '!U48</f>
        <v>0</v>
      </c>
      <c r="H47" s="23">
        <f>'Wykaz ppe '!W48</f>
        <v>0</v>
      </c>
      <c r="I47" s="22">
        <f>'Wykaz ppe '!Y48</f>
        <v>0</v>
      </c>
      <c r="J47" s="22">
        <f>'Wykaz ppe '!Z48</f>
        <v>0</v>
      </c>
      <c r="K47" s="24">
        <f>'Wykaz ppe '!AE48</f>
        <v>0</v>
      </c>
    </row>
    <row r="48" spans="1:11">
      <c r="A48" s="22">
        <f>'Wykaz ppe '!A49</f>
        <v>0</v>
      </c>
      <c r="B48" s="22">
        <f>'Wykaz ppe '!P49</f>
        <v>0</v>
      </c>
      <c r="C48" s="22">
        <f>'Wykaz ppe '!Q49</f>
        <v>0</v>
      </c>
      <c r="D48" s="22">
        <f>'Wykaz ppe '!R49</f>
        <v>0</v>
      </c>
      <c r="E48" s="22">
        <f>'Wykaz ppe '!S49</f>
        <v>0</v>
      </c>
      <c r="F48" s="22">
        <f>'Wykaz ppe '!T49</f>
        <v>0</v>
      </c>
      <c r="G48" s="22">
        <f>'Wykaz ppe '!U49</f>
        <v>0</v>
      </c>
      <c r="H48" s="23">
        <f>'Wykaz ppe '!W49</f>
        <v>0</v>
      </c>
      <c r="I48" s="22">
        <f>'Wykaz ppe '!Y49</f>
        <v>0</v>
      </c>
      <c r="J48" s="22">
        <f>'Wykaz ppe '!Z49</f>
        <v>0</v>
      </c>
      <c r="K48" s="24">
        <f>'Wykaz ppe '!AE49</f>
        <v>0</v>
      </c>
    </row>
    <row r="49" spans="1:11">
      <c r="A49" s="22">
        <f>'Wykaz ppe '!A50</f>
        <v>0</v>
      </c>
      <c r="B49" s="22">
        <f>'Wykaz ppe '!P50</f>
        <v>0</v>
      </c>
      <c r="C49" s="22">
        <f>'Wykaz ppe '!Q50</f>
        <v>0</v>
      </c>
      <c r="D49" s="22">
        <f>'Wykaz ppe '!R50</f>
        <v>0</v>
      </c>
      <c r="E49" s="22">
        <f>'Wykaz ppe '!S50</f>
        <v>0</v>
      </c>
      <c r="F49" s="22">
        <f>'Wykaz ppe '!T50</f>
        <v>0</v>
      </c>
      <c r="G49" s="22">
        <f>'Wykaz ppe '!U50</f>
        <v>0</v>
      </c>
      <c r="H49" s="23">
        <f>'Wykaz ppe '!W50</f>
        <v>0</v>
      </c>
      <c r="I49" s="22">
        <f>'Wykaz ppe '!Y50</f>
        <v>0</v>
      </c>
      <c r="J49" s="22">
        <f>'Wykaz ppe '!Z50</f>
        <v>0</v>
      </c>
      <c r="K49" s="24">
        <f>'Wykaz ppe '!AE50</f>
        <v>0</v>
      </c>
    </row>
    <row r="50" spans="1:11">
      <c r="A50" s="22">
        <f>'Wykaz ppe '!A51</f>
        <v>0</v>
      </c>
      <c r="B50" s="22">
        <f>'Wykaz ppe '!P51</f>
        <v>0</v>
      </c>
      <c r="C50" s="22">
        <f>'Wykaz ppe '!Q51</f>
        <v>0</v>
      </c>
      <c r="D50" s="22">
        <f>'Wykaz ppe '!R51</f>
        <v>0</v>
      </c>
      <c r="E50" s="22">
        <f>'Wykaz ppe '!S51</f>
        <v>0</v>
      </c>
      <c r="F50" s="22">
        <f>'Wykaz ppe '!T51</f>
        <v>0</v>
      </c>
      <c r="G50" s="22">
        <f>'Wykaz ppe '!U51</f>
        <v>0</v>
      </c>
      <c r="H50" s="23">
        <f>'Wykaz ppe '!W51</f>
        <v>0</v>
      </c>
      <c r="I50" s="22">
        <f>'Wykaz ppe '!Y51</f>
        <v>0</v>
      </c>
      <c r="J50" s="22">
        <f>'Wykaz ppe '!Z51</f>
        <v>0</v>
      </c>
      <c r="K50" s="24">
        <f>'Wykaz ppe '!AE51</f>
        <v>0</v>
      </c>
    </row>
    <row r="51" spans="1:11">
      <c r="A51" s="22">
        <f>'Wykaz ppe '!A52</f>
        <v>0</v>
      </c>
      <c r="B51" s="22">
        <f>'Wykaz ppe '!P52</f>
        <v>0</v>
      </c>
      <c r="C51" s="22">
        <f>'Wykaz ppe '!Q52</f>
        <v>0</v>
      </c>
      <c r="D51" s="22">
        <f>'Wykaz ppe '!R52</f>
        <v>0</v>
      </c>
      <c r="E51" s="22">
        <f>'Wykaz ppe '!S52</f>
        <v>0</v>
      </c>
      <c r="F51" s="22">
        <f>'Wykaz ppe '!T52</f>
        <v>0</v>
      </c>
      <c r="G51" s="22">
        <f>'Wykaz ppe '!U52</f>
        <v>0</v>
      </c>
      <c r="H51" s="23">
        <f>'Wykaz ppe '!W52</f>
        <v>0</v>
      </c>
      <c r="I51" s="22">
        <f>'Wykaz ppe '!Y52</f>
        <v>0</v>
      </c>
      <c r="J51" s="22">
        <f>'Wykaz ppe '!Z52</f>
        <v>0</v>
      </c>
      <c r="K51" s="24">
        <f>'Wykaz ppe '!AE52</f>
        <v>0</v>
      </c>
    </row>
  </sheetData>
  <phoneticPr fontId="1" type="noConversion"/>
  <pageMargins left="0.70000000000000007" right="0.70000000000000007" top="1.1437007874015745" bottom="1.1437007874015745" header="0.74999999999999989" footer="0.74999999999999989"/>
  <pageSetup paperSize="9" fitToWidth="0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"/>
  <sheetViews>
    <sheetView workbookViewId="0">
      <selection activeCell="I44" sqref="A1:I44"/>
    </sheetView>
  </sheetViews>
  <sheetFormatPr defaultColWidth="8.5" defaultRowHeight="12.75"/>
  <cols>
    <col min="1" max="1" width="3.75" style="18" customWidth="1"/>
    <col min="2" max="2" width="17.25" style="18" customWidth="1"/>
    <col min="3" max="3" width="15.75" style="18" customWidth="1"/>
    <col min="4" max="4" width="11.625" style="18" customWidth="1"/>
    <col min="5" max="5" width="24.875" style="18" customWidth="1"/>
    <col min="6" max="7" width="8.5" style="18"/>
    <col min="8" max="8" width="17.75" style="18" customWidth="1"/>
    <col min="9" max="16384" width="8.5" style="18"/>
  </cols>
  <sheetData>
    <row r="1" spans="1:9" s="15" customFormat="1">
      <c r="A1" s="13" t="s">
        <v>38</v>
      </c>
      <c r="B1" s="13" t="s">
        <v>2</v>
      </c>
      <c r="C1" s="14" t="s">
        <v>59</v>
      </c>
      <c r="D1" s="14" t="s">
        <v>60</v>
      </c>
      <c r="E1" s="14" t="s">
        <v>61</v>
      </c>
      <c r="F1" s="13" t="s">
        <v>12</v>
      </c>
      <c r="G1" s="13" t="s">
        <v>14</v>
      </c>
      <c r="H1" s="13" t="s">
        <v>62</v>
      </c>
      <c r="I1" s="13" t="s">
        <v>58</v>
      </c>
    </row>
    <row r="2" spans="1:9">
      <c r="A2" s="16">
        <f>'Wykaz ppe '!A3</f>
        <v>1</v>
      </c>
      <c r="B2" s="17" t="str">
        <f>'Wykaz ppe '!W3</f>
        <v>590322413200624795</v>
      </c>
      <c r="C2" s="16" t="str">
        <f>'Wykaz ppe '!B3</f>
        <v>Gmina Dąbrowa</v>
      </c>
      <c r="D2" s="16">
        <f>'Wykaz ppe '!C3</f>
        <v>9910458640</v>
      </c>
      <c r="E2" s="16" t="str">
        <f>'Wykaz ppe '!J3</f>
        <v>Urząd Gminy Dąbrowa</v>
      </c>
      <c r="F2" s="16" t="str">
        <f>'Wykaz ppe '!K3</f>
        <v>49-120</v>
      </c>
      <c r="G2" s="16" t="str">
        <f>'Wykaz ppe '!L3</f>
        <v>Dąbrowa</v>
      </c>
      <c r="H2" s="16" t="str">
        <f>'Wykaz ppe '!M3</f>
        <v>Ks. Prof.. J. Sztonyka</v>
      </c>
      <c r="I2" s="16">
        <f>'Wykaz ppe '!N3</f>
        <v>56</v>
      </c>
    </row>
    <row r="3" spans="1:9">
      <c r="A3" s="16">
        <f>'Wykaz ppe '!A4</f>
        <v>2</v>
      </c>
      <c r="B3" s="17" t="str">
        <f>'Wykaz ppe '!W4</f>
        <v>590322413200705739</v>
      </c>
      <c r="C3" s="16" t="str">
        <f>'Wykaz ppe '!B4</f>
        <v>Gmina Dąbrowa</v>
      </c>
      <c r="D3" s="16">
        <f>'Wykaz ppe '!C4</f>
        <v>9910458640</v>
      </c>
      <c r="E3" s="16" t="str">
        <f>'Wykaz ppe '!J4</f>
        <v>Urząd Gminy Dąbrowa</v>
      </c>
      <c r="F3" s="16" t="str">
        <f>'Wykaz ppe '!K4</f>
        <v>49-120</v>
      </c>
      <c r="G3" s="16" t="str">
        <f>'Wykaz ppe '!L4</f>
        <v>Dąbrowa</v>
      </c>
      <c r="H3" s="16" t="str">
        <f>'Wykaz ppe '!M4</f>
        <v>Ks. Prof.. J. Sztonyka</v>
      </c>
      <c r="I3" s="16">
        <f>'Wykaz ppe '!N4</f>
        <v>56</v>
      </c>
    </row>
    <row r="4" spans="1:9">
      <c r="A4" s="16">
        <f>'Wykaz ppe '!A5</f>
        <v>3</v>
      </c>
      <c r="B4" s="17" t="str">
        <f>'Wykaz ppe '!W5</f>
        <v>590322413200055766</v>
      </c>
      <c r="C4" s="16" t="str">
        <f>'Wykaz ppe '!B5</f>
        <v>Gmina Dąbrowa</v>
      </c>
      <c r="D4" s="16">
        <f>'Wykaz ppe '!C5</f>
        <v>9910458640</v>
      </c>
      <c r="E4" s="16" t="str">
        <f>'Wykaz ppe '!J5</f>
        <v>Urząd Gminy Dąbrowa</v>
      </c>
      <c r="F4" s="16" t="str">
        <f>'Wykaz ppe '!K5</f>
        <v>49-120</v>
      </c>
      <c r="G4" s="16" t="str">
        <f>'Wykaz ppe '!L5</f>
        <v>Dąbrowa</v>
      </c>
      <c r="H4" s="16" t="str">
        <f>'Wykaz ppe '!M5</f>
        <v>Ks. Prof.. J. Sztonyka</v>
      </c>
      <c r="I4" s="16">
        <f>'Wykaz ppe '!N5</f>
        <v>56</v>
      </c>
    </row>
    <row r="5" spans="1:9">
      <c r="A5" s="16">
        <f>'Wykaz ppe '!A6</f>
        <v>4</v>
      </c>
      <c r="B5" s="17" t="str">
        <f>'Wykaz ppe '!W6</f>
        <v>590322413200435322</v>
      </c>
      <c r="C5" s="16" t="str">
        <f>'Wykaz ppe '!B6</f>
        <v>Gmina Dąbrowa</v>
      </c>
      <c r="D5" s="16">
        <f>'Wykaz ppe '!C6</f>
        <v>9910458640</v>
      </c>
      <c r="E5" s="16" t="str">
        <f>'Wykaz ppe '!J6</f>
        <v>Urząd Gminy Dąbrowa</v>
      </c>
      <c r="F5" s="16" t="str">
        <f>'Wykaz ppe '!K6</f>
        <v>49-120</v>
      </c>
      <c r="G5" s="16" t="str">
        <f>'Wykaz ppe '!L6</f>
        <v>Dąbrowa</v>
      </c>
      <c r="H5" s="16" t="str">
        <f>'Wykaz ppe '!M6</f>
        <v>Ks. Prof.. J. Sztonyka</v>
      </c>
      <c r="I5" s="16">
        <f>'Wykaz ppe '!N6</f>
        <v>56</v>
      </c>
    </row>
    <row r="6" spans="1:9">
      <c r="A6" s="16">
        <f>'Wykaz ppe '!A7</f>
        <v>5</v>
      </c>
      <c r="B6" s="17" t="str">
        <f>'Wykaz ppe '!W7</f>
        <v>590322413200913936</v>
      </c>
      <c r="C6" s="16" t="str">
        <f>'Wykaz ppe '!B7</f>
        <v>Gmina Dąbrowa</v>
      </c>
      <c r="D6" s="16">
        <f>'Wykaz ppe '!C7</f>
        <v>9910458640</v>
      </c>
      <c r="E6" s="16" t="str">
        <f>'Wykaz ppe '!J7</f>
        <v>Urząd Gminy Dąbrowa</v>
      </c>
      <c r="F6" s="16" t="str">
        <f>'Wykaz ppe '!K7</f>
        <v>49-120</v>
      </c>
      <c r="G6" s="16" t="str">
        <f>'Wykaz ppe '!L7</f>
        <v>Dąbrowa</v>
      </c>
      <c r="H6" s="16" t="str">
        <f>'Wykaz ppe '!M7</f>
        <v>Ks. Prof.. J. Sztonyka</v>
      </c>
      <c r="I6" s="16">
        <f>'Wykaz ppe '!N7</f>
        <v>56</v>
      </c>
    </row>
    <row r="7" spans="1:9">
      <c r="A7" s="16">
        <f>'Wykaz ppe '!A8</f>
        <v>6</v>
      </c>
      <c r="B7" s="17" t="str">
        <f>'Wykaz ppe '!W8</f>
        <v>590322413200435339</v>
      </c>
      <c r="C7" s="16" t="str">
        <f>'Wykaz ppe '!B8</f>
        <v>Gmina Dąbrowa</v>
      </c>
      <c r="D7" s="16">
        <f>'Wykaz ppe '!C8</f>
        <v>9910458640</v>
      </c>
      <c r="E7" s="16" t="str">
        <f>'Wykaz ppe '!J8</f>
        <v>Urząd Gminy Dąbrowa</v>
      </c>
      <c r="F7" s="16" t="str">
        <f>'Wykaz ppe '!K8</f>
        <v>49-120</v>
      </c>
      <c r="G7" s="16" t="str">
        <f>'Wykaz ppe '!L8</f>
        <v>Dąbrowa</v>
      </c>
      <c r="H7" s="16" t="str">
        <f>'Wykaz ppe '!M8</f>
        <v>Ks. Prof.. J. Sztonyka</v>
      </c>
      <c r="I7" s="16">
        <f>'Wykaz ppe '!N8</f>
        <v>56</v>
      </c>
    </row>
    <row r="8" spans="1:9">
      <c r="A8" s="16">
        <f>'Wykaz ppe '!A9</f>
        <v>7</v>
      </c>
      <c r="B8" s="17" t="str">
        <f>'Wykaz ppe '!W9</f>
        <v>590322413200358560</v>
      </c>
      <c r="C8" s="16" t="str">
        <f>'Wykaz ppe '!B9</f>
        <v>Gmina Dąbrowa</v>
      </c>
      <c r="D8" s="16">
        <f>'Wykaz ppe '!C9</f>
        <v>9910458640</v>
      </c>
      <c r="E8" s="16" t="str">
        <f>'Wykaz ppe '!J9</f>
        <v>Urząd Gminy Dąbrowa</v>
      </c>
      <c r="F8" s="16" t="str">
        <f>'Wykaz ppe '!K9</f>
        <v>49-120</v>
      </c>
      <c r="G8" s="16" t="str">
        <f>'Wykaz ppe '!L9</f>
        <v>Dąbrowa</v>
      </c>
      <c r="H8" s="16" t="str">
        <f>'Wykaz ppe '!M9</f>
        <v>Ks. Prof.. J. Sztonyka</v>
      </c>
      <c r="I8" s="16">
        <f>'Wykaz ppe '!N9</f>
        <v>56</v>
      </c>
    </row>
    <row r="9" spans="1:9">
      <c r="A9" s="16">
        <f>'Wykaz ppe '!A10</f>
        <v>8</v>
      </c>
      <c r="B9" s="17" t="str">
        <f>'Wykaz ppe '!W10</f>
        <v>590322413200730366</v>
      </c>
      <c r="C9" s="16" t="str">
        <f>'Wykaz ppe '!B10</f>
        <v>Gmina Dąbrowa</v>
      </c>
      <c r="D9" s="16">
        <f>'Wykaz ppe '!C10</f>
        <v>9910458640</v>
      </c>
      <c r="E9" s="16" t="str">
        <f>'Wykaz ppe '!J10</f>
        <v>Urząd Gminy Dąbrowa</v>
      </c>
      <c r="F9" s="16" t="str">
        <f>'Wykaz ppe '!K10</f>
        <v>49-120</v>
      </c>
      <c r="G9" s="16" t="str">
        <f>'Wykaz ppe '!L10</f>
        <v>Dąbrowa</v>
      </c>
      <c r="H9" s="16" t="str">
        <f>'Wykaz ppe '!M10</f>
        <v>Ks. Prof.. J. Sztonyka</v>
      </c>
      <c r="I9" s="16">
        <f>'Wykaz ppe '!N10</f>
        <v>56</v>
      </c>
    </row>
    <row r="10" spans="1:9">
      <c r="A10" s="16">
        <f>'Wykaz ppe '!A11</f>
        <v>9</v>
      </c>
      <c r="B10" s="17" t="str">
        <f>'Wykaz ppe '!W11</f>
        <v>590322413200132924</v>
      </c>
      <c r="C10" s="16" t="str">
        <f>'Wykaz ppe '!B11</f>
        <v>Gmina Dąbrowa</v>
      </c>
      <c r="D10" s="16">
        <f>'Wykaz ppe '!C11</f>
        <v>9910458640</v>
      </c>
      <c r="E10" s="16" t="str">
        <f>'Wykaz ppe '!J11</f>
        <v>Urząd Gminy Dąbrowa</v>
      </c>
      <c r="F10" s="16" t="str">
        <f>'Wykaz ppe '!K11</f>
        <v>49-120</v>
      </c>
      <c r="G10" s="16" t="str">
        <f>'Wykaz ppe '!L11</f>
        <v>Dąbrowa</v>
      </c>
      <c r="H10" s="16" t="str">
        <f>'Wykaz ppe '!M11</f>
        <v>Ks. Prof.. J. Sztonyka</v>
      </c>
      <c r="I10" s="16">
        <f>'Wykaz ppe '!N11</f>
        <v>56</v>
      </c>
    </row>
    <row r="11" spans="1:9">
      <c r="A11" s="16">
        <f>'Wykaz ppe '!A12</f>
        <v>10</v>
      </c>
      <c r="B11" s="17" t="str">
        <f>'Wykaz ppe '!W12</f>
        <v>590322413200785960</v>
      </c>
      <c r="C11" s="16" t="str">
        <f>'Wykaz ppe '!B12</f>
        <v>Gmina Dąbrowa</v>
      </c>
      <c r="D11" s="16">
        <f>'Wykaz ppe '!C12</f>
        <v>9910458640</v>
      </c>
      <c r="E11" s="16" t="str">
        <f>'Wykaz ppe '!J12</f>
        <v>Urząd Gminy Dąbrowa</v>
      </c>
      <c r="F11" s="16" t="str">
        <f>'Wykaz ppe '!K12</f>
        <v>49-120</v>
      </c>
      <c r="G11" s="16" t="str">
        <f>'Wykaz ppe '!L12</f>
        <v>Dąbrowa</v>
      </c>
      <c r="H11" s="16" t="str">
        <f>'Wykaz ppe '!M12</f>
        <v>Ks. Prof.. J. Sztonyka</v>
      </c>
      <c r="I11" s="16">
        <f>'Wykaz ppe '!N12</f>
        <v>56</v>
      </c>
    </row>
    <row r="12" spans="1:9">
      <c r="A12" s="16">
        <f>'Wykaz ppe '!A13</f>
        <v>11</v>
      </c>
      <c r="B12" s="17" t="str">
        <f>'Wykaz ppe '!W13</f>
        <v>590322413200656161</v>
      </c>
      <c r="C12" s="16" t="str">
        <f>'Wykaz ppe '!B13</f>
        <v>Gmina Dąbrowa</v>
      </c>
      <c r="D12" s="16">
        <f>'Wykaz ppe '!C13</f>
        <v>9910458640</v>
      </c>
      <c r="E12" s="16" t="str">
        <f>'Wykaz ppe '!J13</f>
        <v>Urząd Gminy Dąbrowa</v>
      </c>
      <c r="F12" s="16" t="str">
        <f>'Wykaz ppe '!K13</f>
        <v>49-120</v>
      </c>
      <c r="G12" s="16" t="str">
        <f>'Wykaz ppe '!L13</f>
        <v>Dąbrowa</v>
      </c>
      <c r="H12" s="16" t="str">
        <f>'Wykaz ppe '!M13</f>
        <v>Ks. Prof.. J. Sztonyka</v>
      </c>
      <c r="I12" s="16">
        <f>'Wykaz ppe '!N13</f>
        <v>56</v>
      </c>
    </row>
    <row r="13" spans="1:9">
      <c r="A13" s="16">
        <f>'Wykaz ppe '!A14</f>
        <v>12</v>
      </c>
      <c r="B13" s="17" t="str">
        <f>'Wykaz ppe '!W14</f>
        <v>590322413200009608</v>
      </c>
      <c r="C13" s="16" t="str">
        <f>'Wykaz ppe '!B14</f>
        <v>Gmina Dąbrowa</v>
      </c>
      <c r="D13" s="16">
        <f>'Wykaz ppe '!C14</f>
        <v>9910458640</v>
      </c>
      <c r="E13" s="16" t="str">
        <f>'Wykaz ppe '!J14</f>
        <v>Urząd Gminy Dąbrowa</v>
      </c>
      <c r="F13" s="16" t="str">
        <f>'Wykaz ppe '!K14</f>
        <v>49-120</v>
      </c>
      <c r="G13" s="16" t="str">
        <f>'Wykaz ppe '!L14</f>
        <v>Dąbrowa</v>
      </c>
      <c r="H13" s="16" t="str">
        <f>'Wykaz ppe '!M14</f>
        <v>Ks. Prof.. J. Sztonyka</v>
      </c>
      <c r="I13" s="16">
        <f>'Wykaz ppe '!N14</f>
        <v>56</v>
      </c>
    </row>
    <row r="14" spans="1:9">
      <c r="A14" s="16">
        <f>'Wykaz ppe '!A15</f>
        <v>13</v>
      </c>
      <c r="B14" s="17" t="str">
        <f>'Wykaz ppe '!W15</f>
        <v>590322413201071185</v>
      </c>
      <c r="C14" s="16" t="str">
        <f>'Wykaz ppe '!B15</f>
        <v>Gmina Dąbrowa</v>
      </c>
      <c r="D14" s="16">
        <f>'Wykaz ppe '!C15</f>
        <v>9910458640</v>
      </c>
      <c r="E14" s="16" t="str">
        <f>'Wykaz ppe '!J15</f>
        <v>Urząd Gminy Dąbrowa</v>
      </c>
      <c r="F14" s="16" t="str">
        <f>'Wykaz ppe '!K15</f>
        <v>49-120</v>
      </c>
      <c r="G14" s="16" t="str">
        <f>'Wykaz ppe '!L15</f>
        <v>Dąbrowa</v>
      </c>
      <c r="H14" s="16" t="str">
        <f>'Wykaz ppe '!M15</f>
        <v>Ks. Prof.. J. Sztonyka</v>
      </c>
      <c r="I14" s="16">
        <f>'Wykaz ppe '!N15</f>
        <v>56</v>
      </c>
    </row>
    <row r="15" spans="1:9">
      <c r="A15" s="16">
        <f>'Wykaz ppe '!A16</f>
        <v>14</v>
      </c>
      <c r="B15" s="17" t="str">
        <f>'Wykaz ppe '!W16</f>
        <v>590322413200281844</v>
      </c>
      <c r="C15" s="16" t="str">
        <f>'Wykaz ppe '!B16</f>
        <v>Gmina Dąbrowa</v>
      </c>
      <c r="D15" s="16">
        <f>'Wykaz ppe '!C16</f>
        <v>9910458640</v>
      </c>
      <c r="E15" s="16" t="str">
        <f>'Wykaz ppe '!J16</f>
        <v>Publiczna Szkoła Podstawowa im. Gustawa Morcinka w Chróścinie</v>
      </c>
      <c r="F15" s="16" t="str">
        <f>'Wykaz ppe '!K16</f>
        <v>46-073</v>
      </c>
      <c r="G15" s="16" t="str">
        <f>'Wykaz ppe '!L16</f>
        <v>Chróścina</v>
      </c>
      <c r="H15" s="16" t="str">
        <f>'Wykaz ppe '!M16</f>
        <v>Niemodlińska</v>
      </c>
      <c r="I15" s="16" t="str">
        <f>'Wykaz ppe '!N16</f>
        <v>8d</v>
      </c>
    </row>
    <row r="16" spans="1:9">
      <c r="A16" s="16">
        <f>'Wykaz ppe '!A17</f>
        <v>15</v>
      </c>
      <c r="B16" s="17" t="str">
        <f>'Wykaz ppe '!W17</f>
        <v>590322413201055871</v>
      </c>
      <c r="C16" s="16" t="str">
        <f>'Wykaz ppe '!B17</f>
        <v>Gmina Dąbrowa</v>
      </c>
      <c r="D16" s="16">
        <f>'Wykaz ppe '!C17</f>
        <v>9910458640</v>
      </c>
      <c r="E16" s="16" t="str">
        <f>'Wykaz ppe '!J17</f>
        <v>Publiczna Szkoła Podstawowa im. Gustawa Morcinka w Chróścinie</v>
      </c>
      <c r="F16" s="16" t="str">
        <f>'Wykaz ppe '!K17</f>
        <v>46-073</v>
      </c>
      <c r="G16" s="16" t="str">
        <f>'Wykaz ppe '!L17</f>
        <v>Chróścina</v>
      </c>
      <c r="H16" s="16" t="str">
        <f>'Wykaz ppe '!M17</f>
        <v>Niemodlińska</v>
      </c>
      <c r="I16" s="16" t="str">
        <f>'Wykaz ppe '!N17</f>
        <v>8d</v>
      </c>
    </row>
    <row r="17" spans="1:9">
      <c r="A17" s="16">
        <f>'Wykaz ppe '!A18</f>
        <v>16</v>
      </c>
      <c r="B17" s="17" t="str">
        <f>'Wykaz ppe '!W18</f>
        <v>590322413200601765</v>
      </c>
      <c r="C17" s="16" t="str">
        <f>'Wykaz ppe '!B18</f>
        <v>Gmina Dąbrowa</v>
      </c>
      <c r="D17" s="16">
        <f>'Wykaz ppe '!C18</f>
        <v>9910458640</v>
      </c>
      <c r="E17" s="16" t="str">
        <f>'Wykaz ppe '!J18</f>
        <v>Publiczna Szkoła Podstawowa im. Gustawa Morcinka w Chróścinie</v>
      </c>
      <c r="F17" s="16" t="str">
        <f>'Wykaz ppe '!K18</f>
        <v>46-073</v>
      </c>
      <c r="G17" s="16" t="str">
        <f>'Wykaz ppe '!L18</f>
        <v>Chróścina</v>
      </c>
      <c r="H17" s="16" t="str">
        <f>'Wykaz ppe '!M18</f>
        <v>Niemodlińska</v>
      </c>
      <c r="I17" s="16" t="str">
        <f>'Wykaz ppe '!N18</f>
        <v>8d</v>
      </c>
    </row>
    <row r="18" spans="1:9">
      <c r="A18" s="16">
        <f>'Wykaz ppe '!A19</f>
        <v>17</v>
      </c>
      <c r="B18" s="17" t="str">
        <f>'Wykaz ppe '!W19</f>
        <v>590322413200391994</v>
      </c>
      <c r="C18" s="16" t="str">
        <f>'Wykaz ppe '!B19</f>
        <v>Gmina Dąbrowa</v>
      </c>
      <c r="D18" s="16">
        <f>'Wykaz ppe '!C19</f>
        <v>9910458640</v>
      </c>
      <c r="E18" s="16" t="str">
        <f>'Wykaz ppe '!J19</f>
        <v>Publiczna Szkoła Podstawowa im. Jana Pawła II w Naroku</v>
      </c>
      <c r="F18" s="16" t="str">
        <f>'Wykaz ppe '!K19</f>
        <v>49-120</v>
      </c>
      <c r="G18" s="16" t="str">
        <f>'Wykaz ppe '!L19</f>
        <v>Narok</v>
      </c>
      <c r="H18" s="16" t="str">
        <f>'Wykaz ppe '!M19</f>
        <v>Szkolna</v>
      </c>
      <c r="I18" s="16">
        <f>'Wykaz ppe '!N19</f>
        <v>19</v>
      </c>
    </row>
    <row r="19" spans="1:9">
      <c r="A19" s="16">
        <f>'Wykaz ppe '!A20</f>
        <v>18</v>
      </c>
      <c r="B19" s="17" t="str">
        <f>'Wykaz ppe '!W20</f>
        <v>590322413200296848</v>
      </c>
      <c r="C19" s="16" t="str">
        <f>'Wykaz ppe '!B20</f>
        <v>Gmina Dąbrowa</v>
      </c>
      <c r="D19" s="16">
        <f>'Wykaz ppe '!C20</f>
        <v>9910458640</v>
      </c>
      <c r="E19" s="16" t="str">
        <f>'Wykaz ppe '!J20</f>
        <v>Publiczne Przedszkole w Dąbrowie</v>
      </c>
      <c r="F19" s="16" t="str">
        <f>'Wykaz ppe '!K20</f>
        <v>49-120</v>
      </c>
      <c r="G19" s="16" t="str">
        <f>'Wykaz ppe '!L20</f>
        <v>Dąbrowa</v>
      </c>
      <c r="H19" s="16" t="str">
        <f>'Wykaz ppe '!M20</f>
        <v>Karczowska</v>
      </c>
      <c r="I19" s="16">
        <f>'Wykaz ppe '!N20</f>
        <v>7</v>
      </c>
    </row>
    <row r="20" spans="1:9">
      <c r="A20" s="16">
        <f>'Wykaz ppe '!A21</f>
        <v>19</v>
      </c>
      <c r="B20" s="17" t="str">
        <f>'Wykaz ppe '!W21</f>
        <v>590322413201122610</v>
      </c>
      <c r="C20" s="16" t="str">
        <f>'Wykaz ppe '!B21</f>
        <v>Gmina Dąbrowa</v>
      </c>
      <c r="D20" s="16">
        <f>'Wykaz ppe '!C21</f>
        <v>9910458640</v>
      </c>
      <c r="E20" s="16" t="str">
        <f>'Wykaz ppe '!J21</f>
        <v>Publiczne Przedszkole w Dąbrowie Oddział Zamiejscowy w Prądach</v>
      </c>
      <c r="F20" s="16" t="str">
        <f>'Wykaz ppe '!K21</f>
        <v>49-120</v>
      </c>
      <c r="G20" s="16" t="str">
        <f>'Wykaz ppe '!L21</f>
        <v>Prądy</v>
      </c>
      <c r="H20" s="16" t="str">
        <f>'Wykaz ppe '!M21</f>
        <v>Niemodlińska</v>
      </c>
      <c r="I20" s="16">
        <f>'Wykaz ppe '!N21</f>
        <v>59</v>
      </c>
    </row>
    <row r="21" spans="1:9">
      <c r="A21" s="16">
        <f>'Wykaz ppe '!A22</f>
        <v>20</v>
      </c>
      <c r="B21" s="17" t="str">
        <f>'Wykaz ppe '!W22</f>
        <v>590322413200056220</v>
      </c>
      <c r="C21" s="16" t="str">
        <f>'Wykaz ppe '!B22</f>
        <v>Gmina Dąbrowa</v>
      </c>
      <c r="D21" s="16">
        <f>'Wykaz ppe '!C22</f>
        <v>9910458640</v>
      </c>
      <c r="E21" s="16" t="str">
        <f>'Wykaz ppe '!J22</f>
        <v>Publiczna Szkoła Podstawowa w Dąbrowie</v>
      </c>
      <c r="F21" s="16" t="str">
        <f>'Wykaz ppe '!K22</f>
        <v>49-120</v>
      </c>
      <c r="G21" s="16" t="str">
        <f>'Wykaz ppe '!L22</f>
        <v>Dąbrowa</v>
      </c>
      <c r="H21" s="16" t="str">
        <f>'Wykaz ppe '!M22</f>
        <v>Szkolna</v>
      </c>
      <c r="I21" s="16">
        <f>'Wykaz ppe '!N22</f>
        <v>9</v>
      </c>
    </row>
    <row r="22" spans="1:9">
      <c r="A22" s="16">
        <f>'Wykaz ppe '!A23</f>
        <v>21</v>
      </c>
      <c r="B22" s="17" t="str">
        <f>'Wykaz ppe '!W23</f>
        <v>590322413200784451</v>
      </c>
      <c r="C22" s="16" t="str">
        <f>'Wykaz ppe '!B23</f>
        <v>Gmina Dąbrowa</v>
      </c>
      <c r="D22" s="16">
        <f>'Wykaz ppe '!C23</f>
        <v>9910458640</v>
      </c>
      <c r="E22" s="16" t="str">
        <f>'Wykaz ppe '!J23</f>
        <v>Publiczne Przedszkole im. Św. Franciszka z Asyżu w Naroku</v>
      </c>
      <c r="F22" s="16" t="str">
        <f>'Wykaz ppe '!K23</f>
        <v>49-120</v>
      </c>
      <c r="G22" s="16" t="str">
        <f>'Wykaz ppe '!L23</f>
        <v>Narok</v>
      </c>
      <c r="H22" s="16" t="str">
        <f>'Wykaz ppe '!M23</f>
        <v>Odrzańska</v>
      </c>
      <c r="I22" s="16">
        <f>'Wykaz ppe '!N23</f>
        <v>2</v>
      </c>
    </row>
    <row r="23" spans="1:9">
      <c r="A23" s="16">
        <f>'Wykaz ppe '!A24</f>
        <v>22</v>
      </c>
      <c r="B23" s="17" t="str">
        <f>'Wykaz ppe '!W24</f>
        <v>590322413200487116</v>
      </c>
      <c r="C23" s="16" t="str">
        <f>'Wykaz ppe '!B24</f>
        <v>Gmina Dąbrowa</v>
      </c>
      <c r="D23" s="16">
        <f>'Wykaz ppe '!C24</f>
        <v>9910458640</v>
      </c>
      <c r="E23" s="16" t="str">
        <f>'Wykaz ppe '!J24</f>
        <v>Publiczne Przedszkole w Chróścinie</v>
      </c>
      <c r="F23" s="16" t="str">
        <f>'Wykaz ppe '!K24</f>
        <v>46-073</v>
      </c>
      <c r="G23" s="16" t="str">
        <f>'Wykaz ppe '!L24</f>
        <v>Chróścina</v>
      </c>
      <c r="H23" s="16" t="str">
        <f>'Wykaz ppe '!M24</f>
        <v>Kościelna</v>
      </c>
      <c r="I23" s="16">
        <f>'Wykaz ppe '!N24</f>
        <v>19</v>
      </c>
    </row>
    <row r="24" spans="1:9">
      <c r="A24" s="16">
        <f>'Wykaz ppe '!A25</f>
        <v>23</v>
      </c>
      <c r="B24" s="17" t="str">
        <f>'Wykaz ppe '!W25</f>
        <v>590322413201122412</v>
      </c>
      <c r="C24" s="16" t="str">
        <f>'Wykaz ppe '!B25</f>
        <v>Gmina Dąbrowa</v>
      </c>
      <c r="D24" s="16">
        <f>'Wykaz ppe '!C25</f>
        <v>9910458640</v>
      </c>
      <c r="E24" s="16" t="str">
        <f>'Wykaz ppe '!J25</f>
        <v>Publiczne Przedszkole w Karczowie</v>
      </c>
      <c r="F24" s="16" t="str">
        <f>'Wykaz ppe '!K25</f>
        <v>49-120</v>
      </c>
      <c r="G24" s="16" t="str">
        <f>'Wykaz ppe '!L25</f>
        <v>Karczów</v>
      </c>
      <c r="H24" s="16" t="str">
        <f>'Wykaz ppe '!M25</f>
        <v>Dabrowska</v>
      </c>
      <c r="I24" s="16">
        <f>'Wykaz ppe '!N25</f>
        <v>5</v>
      </c>
    </row>
    <row r="25" spans="1:9">
      <c r="A25" s="16">
        <f>'Wykaz ppe '!A26</f>
        <v>24</v>
      </c>
      <c r="B25" s="17" t="str">
        <f>'Wykaz ppe '!W26</f>
        <v>590322413200474314</v>
      </c>
      <c r="C25" s="16" t="str">
        <f>'Wykaz ppe '!B26</f>
        <v>Gmina Dąbrowa</v>
      </c>
      <c r="D25" s="16">
        <f>'Wykaz ppe '!C26</f>
        <v>9910458640</v>
      </c>
      <c r="E25" s="16" t="str">
        <f>'Wykaz ppe '!J26</f>
        <v>Urząd Gminy Dąbrowa</v>
      </c>
      <c r="F25" s="16" t="str">
        <f>'Wykaz ppe '!K26</f>
        <v>49-120</v>
      </c>
      <c r="G25" s="16" t="str">
        <f>'Wykaz ppe '!L26</f>
        <v>Dąbrowa</v>
      </c>
      <c r="H25" s="16" t="str">
        <f>'Wykaz ppe '!M26</f>
        <v>Ks. Prof.. J. Sztonyka</v>
      </c>
      <c r="I25" s="16">
        <f>'Wykaz ppe '!N26</f>
        <v>56</v>
      </c>
    </row>
    <row r="26" spans="1:9">
      <c r="A26" s="16">
        <f>'Wykaz ppe '!A27</f>
        <v>25</v>
      </c>
      <c r="B26" s="17" t="str">
        <f>'Wykaz ppe '!W27</f>
        <v>590322413200601468</v>
      </c>
      <c r="C26" s="16" t="str">
        <f>'Wykaz ppe '!B27</f>
        <v>Gmina Dąbrowa</v>
      </c>
      <c r="D26" s="16">
        <f>'Wykaz ppe '!C27</f>
        <v>9910458640</v>
      </c>
      <c r="E26" s="16" t="str">
        <f>'Wykaz ppe '!J27</f>
        <v>Urząd Gminy Dąbrowa</v>
      </c>
      <c r="F26" s="16" t="str">
        <f>'Wykaz ppe '!K27</f>
        <v>49-120</v>
      </c>
      <c r="G26" s="16" t="str">
        <f>'Wykaz ppe '!L27</f>
        <v>Dąbrowa</v>
      </c>
      <c r="H26" s="16" t="str">
        <f>'Wykaz ppe '!M27</f>
        <v>Ks. Prof.. J. Sztonyka</v>
      </c>
      <c r="I26" s="16">
        <f>'Wykaz ppe '!N27</f>
        <v>56</v>
      </c>
    </row>
    <row r="27" spans="1:9">
      <c r="A27" s="16">
        <f>'Wykaz ppe '!A28</f>
        <v>26</v>
      </c>
      <c r="B27" s="17" t="str">
        <f>'Wykaz ppe '!W28</f>
        <v>590322413200085701</v>
      </c>
      <c r="C27" s="16" t="str">
        <f>'Wykaz ppe '!B28</f>
        <v>Gmina Dąbrowa</v>
      </c>
      <c r="D27" s="16">
        <f>'Wykaz ppe '!C28</f>
        <v>9910458640</v>
      </c>
      <c r="E27" s="16" t="str">
        <f>'Wykaz ppe '!J28</f>
        <v>Urząd Gminy Dąbrowa</v>
      </c>
      <c r="F27" s="16" t="str">
        <f>'Wykaz ppe '!K28</f>
        <v>49-120</v>
      </c>
      <c r="G27" s="16" t="str">
        <f>'Wykaz ppe '!L28</f>
        <v>Dąbrowa</v>
      </c>
      <c r="H27" s="16" t="str">
        <f>'Wykaz ppe '!M28</f>
        <v>Ks. Prof.. J. Sztonyka</v>
      </c>
      <c r="I27" s="16">
        <f>'Wykaz ppe '!N28</f>
        <v>56</v>
      </c>
    </row>
    <row r="28" spans="1:9">
      <c r="A28" s="16">
        <f>'Wykaz ppe '!A29</f>
        <v>27</v>
      </c>
      <c r="B28" s="17" t="str">
        <f>'Wykaz ppe '!W29</f>
        <v>590322413200422490</v>
      </c>
      <c r="C28" s="16" t="str">
        <f>'Wykaz ppe '!B29</f>
        <v>Gmina Dąbrowa</v>
      </c>
      <c r="D28" s="16">
        <f>'Wykaz ppe '!C29</f>
        <v>9910458640</v>
      </c>
      <c r="E28" s="16" t="str">
        <f>'Wykaz ppe '!J29</f>
        <v>Urząd Gminy Dąbrowa</v>
      </c>
      <c r="F28" s="16" t="str">
        <f>'Wykaz ppe '!K29</f>
        <v>49-120</v>
      </c>
      <c r="G28" s="16" t="str">
        <f>'Wykaz ppe '!L29</f>
        <v>Dąbrowa</v>
      </c>
      <c r="H28" s="16" t="str">
        <f>'Wykaz ppe '!M29</f>
        <v>Ks. Prof.. J. Sztonyka</v>
      </c>
      <c r="I28" s="16">
        <f>'Wykaz ppe '!N29</f>
        <v>56</v>
      </c>
    </row>
    <row r="29" spans="1:9">
      <c r="A29" s="16">
        <f>'Wykaz ppe '!A30</f>
        <v>28</v>
      </c>
      <c r="B29" s="17" t="str">
        <f>'Wykaz ppe '!W30</f>
        <v xml:space="preserve"> 590322413201128148 </v>
      </c>
      <c r="C29" s="16" t="str">
        <f>'Wykaz ppe '!B30</f>
        <v>Gmina Dąbrowa</v>
      </c>
      <c r="D29" s="16">
        <f>'Wykaz ppe '!C30</f>
        <v>9910458640</v>
      </c>
      <c r="E29" s="16" t="str">
        <f>'Wykaz ppe '!J30</f>
        <v>Urząd Gminy Dąbrowa</v>
      </c>
      <c r="F29" s="16" t="str">
        <f>'Wykaz ppe '!K30</f>
        <v>49-120</v>
      </c>
      <c r="G29" s="16" t="str">
        <f>'Wykaz ppe '!L30</f>
        <v>Dąbrowa</v>
      </c>
      <c r="H29" s="16" t="str">
        <f>'Wykaz ppe '!M30</f>
        <v>Ks. Prof.. J. Sztonyka</v>
      </c>
      <c r="I29" s="16">
        <f>'Wykaz ppe '!N30</f>
        <v>56</v>
      </c>
    </row>
    <row r="30" spans="1:9">
      <c r="A30" s="16">
        <f>'Wykaz ppe '!A31</f>
        <v>29</v>
      </c>
      <c r="B30" s="17" t="str">
        <f>'Wykaz ppe '!W31</f>
        <v>590322413200582866</v>
      </c>
      <c r="C30" s="16" t="str">
        <f>'Wykaz ppe '!B31</f>
        <v>Gminny Ośrodek Kultury i Rekreacji w Dąbrowie</v>
      </c>
      <c r="D30" s="16">
        <f>'Wykaz ppe '!C31</f>
        <v>9910434533</v>
      </c>
      <c r="E30" s="16" t="str">
        <f>'Wykaz ppe '!J31</f>
        <v>Gminny Ośrodek Kultury i Rekreacji w Dąbrowie</v>
      </c>
      <c r="F30" s="16" t="str">
        <f>'Wykaz ppe '!K31</f>
        <v>49-120</v>
      </c>
      <c r="G30" s="16" t="str">
        <f>'Wykaz ppe '!L31</f>
        <v>Dąbrowa</v>
      </c>
      <c r="H30" s="16" t="str">
        <f>'Wykaz ppe '!M31</f>
        <v>Ks. Prof.. J. Sztonyka</v>
      </c>
      <c r="I30" s="16">
        <f>'Wykaz ppe '!N31</f>
        <v>56</v>
      </c>
    </row>
    <row r="31" spans="1:9">
      <c r="A31" s="16">
        <f>'Wykaz ppe '!A32</f>
        <v>30</v>
      </c>
      <c r="B31" s="17" t="str">
        <f>'Wykaz ppe '!W32</f>
        <v>590322413200169371</v>
      </c>
      <c r="C31" s="16" t="str">
        <f>'Wykaz ppe '!B32</f>
        <v>Gminny Ośrodek Kultury i Rekreacji w Dąbrowie</v>
      </c>
      <c r="D31" s="16">
        <f>'Wykaz ppe '!C32</f>
        <v>9910434533</v>
      </c>
      <c r="E31" s="16" t="str">
        <f>'Wykaz ppe '!J32</f>
        <v>Gminny Ośrodek Kultury i Rekreacji w Dąbrowie</v>
      </c>
      <c r="F31" s="16" t="str">
        <f>'Wykaz ppe '!K32</f>
        <v>49-120</v>
      </c>
      <c r="G31" s="16" t="str">
        <f>'Wykaz ppe '!L32</f>
        <v>Dąbrowa</v>
      </c>
      <c r="H31" s="16" t="str">
        <f>'Wykaz ppe '!M32</f>
        <v>Ks. Prof.. J. Sztonyka</v>
      </c>
      <c r="I31" s="16">
        <f>'Wykaz ppe '!N32</f>
        <v>56</v>
      </c>
    </row>
    <row r="32" spans="1:9">
      <c r="A32" s="16">
        <f>'Wykaz ppe '!A33</f>
        <v>31</v>
      </c>
      <c r="B32" s="17" t="str">
        <f>'Wykaz ppe '!W33</f>
        <v>590322413200830424</v>
      </c>
      <c r="C32" s="16" t="str">
        <f>'Wykaz ppe '!B33</f>
        <v>Gminny Ośrodek Kultury i Rekreacji w Dąbrowie</v>
      </c>
      <c r="D32" s="16">
        <f>'Wykaz ppe '!C33</f>
        <v>9910434533</v>
      </c>
      <c r="E32" s="16" t="str">
        <f>'Wykaz ppe '!J33</f>
        <v>Gminny Ośrodek Kultury i Rekreacji w Dąbrowie</v>
      </c>
      <c r="F32" s="16" t="str">
        <f>'Wykaz ppe '!K33</f>
        <v>49-120</v>
      </c>
      <c r="G32" s="16" t="str">
        <f>'Wykaz ppe '!L33</f>
        <v>Dąbrowa</v>
      </c>
      <c r="H32" s="16" t="str">
        <f>'Wykaz ppe '!M33</f>
        <v>Ks. Prof.. J. Sztonyka</v>
      </c>
      <c r="I32" s="16">
        <f>'Wykaz ppe '!N33</f>
        <v>56</v>
      </c>
    </row>
    <row r="33" spans="1:9">
      <c r="A33" s="16">
        <f>'Wykaz ppe '!A34</f>
        <v>32</v>
      </c>
      <c r="B33" s="17" t="str">
        <f>'Wykaz ppe '!W34</f>
        <v>590322413200430822</v>
      </c>
      <c r="C33" s="16" t="str">
        <f>'Wykaz ppe '!B34</f>
        <v>Gminny Ośrodek Kultury i Rekreacji w Dąbrowie</v>
      </c>
      <c r="D33" s="16">
        <f>'Wykaz ppe '!C34</f>
        <v>9910434533</v>
      </c>
      <c r="E33" s="16" t="str">
        <f>'Wykaz ppe '!J34</f>
        <v>Gminny Ośrodek Kultury i Rekreacji w Dąbrowie</v>
      </c>
      <c r="F33" s="16" t="str">
        <f>'Wykaz ppe '!K34</f>
        <v>49-120</v>
      </c>
      <c r="G33" s="16" t="str">
        <f>'Wykaz ppe '!L34</f>
        <v>Dąbrowa</v>
      </c>
      <c r="H33" s="16" t="str">
        <f>'Wykaz ppe '!M34</f>
        <v>Ks. Prof.. J. Sztonyka</v>
      </c>
      <c r="I33" s="16">
        <f>'Wykaz ppe '!N34</f>
        <v>56</v>
      </c>
    </row>
    <row r="34" spans="1:9">
      <c r="A34" s="16">
        <f>'Wykaz ppe '!A35</f>
        <v>33</v>
      </c>
      <c r="B34" s="17" t="str">
        <f>'Wykaz ppe '!W35</f>
        <v>590322413201240536</v>
      </c>
      <c r="C34" s="16" t="str">
        <f>'Wykaz ppe '!B35</f>
        <v>Gminny Ośrodek Kultury i Rekreacji w Dąbrowie</v>
      </c>
      <c r="D34" s="16">
        <f>'Wykaz ppe '!C35</f>
        <v>9910434533</v>
      </c>
      <c r="E34" s="16" t="str">
        <f>'Wykaz ppe '!J35</f>
        <v>Gminny Ośrodek Kultury i Rekreacji w Dąbrowie</v>
      </c>
      <c r="F34" s="16" t="str">
        <f>'Wykaz ppe '!K35</f>
        <v>49-120</v>
      </c>
      <c r="G34" s="16" t="str">
        <f>'Wykaz ppe '!L35</f>
        <v>Dąbrowa</v>
      </c>
      <c r="H34" s="16" t="str">
        <f>'Wykaz ppe '!M35</f>
        <v>Ks. Prof.. J. Sztonyka</v>
      </c>
      <c r="I34" s="16">
        <f>'Wykaz ppe '!N35</f>
        <v>56</v>
      </c>
    </row>
    <row r="35" spans="1:9">
      <c r="A35" s="16">
        <f>'Wykaz ppe '!A36</f>
        <v>34</v>
      </c>
      <c r="B35" s="17" t="str">
        <f>'Wykaz ppe '!W36</f>
        <v>590322413200259812</v>
      </c>
      <c r="C35" s="16" t="str">
        <f>'Wykaz ppe '!B36</f>
        <v>Gminny Ośrodek Kultury i Rekreacji w Dąbrowie</v>
      </c>
      <c r="D35" s="16">
        <f>'Wykaz ppe '!C36</f>
        <v>9910434533</v>
      </c>
      <c r="E35" s="16" t="str">
        <f>'Wykaz ppe '!J36</f>
        <v>Gminny Ośrodek Kultury i Rekreacji w Dąbrowie</v>
      </c>
      <c r="F35" s="16" t="str">
        <f>'Wykaz ppe '!K36</f>
        <v>49-120</v>
      </c>
      <c r="G35" s="16" t="str">
        <f>'Wykaz ppe '!L36</f>
        <v>Dąbrowa</v>
      </c>
      <c r="H35" s="16" t="str">
        <f>'Wykaz ppe '!M36</f>
        <v>Ks. Prof.. J. Sztonyka</v>
      </c>
      <c r="I35" s="16">
        <f>'Wykaz ppe '!N36</f>
        <v>56</v>
      </c>
    </row>
    <row r="36" spans="1:9">
      <c r="A36" s="16">
        <f>'Wykaz ppe '!A37</f>
        <v>35</v>
      </c>
      <c r="B36" s="17" t="str">
        <f>'Wykaz ppe '!W37</f>
        <v>590322413201226967</v>
      </c>
      <c r="C36" s="16" t="str">
        <f>'Wykaz ppe '!B37</f>
        <v>Gminny Ośrodek Kultury i Rekreacji w Dąbrowie</v>
      </c>
      <c r="D36" s="16">
        <f>'Wykaz ppe '!C37</f>
        <v>9910434533</v>
      </c>
      <c r="E36" s="16" t="str">
        <f>'Wykaz ppe '!J37</f>
        <v>Gminny Ośrodek Kultury i Rekreacji w Dąbrowie</v>
      </c>
      <c r="F36" s="16" t="str">
        <f>'Wykaz ppe '!K37</f>
        <v>49-120</v>
      </c>
      <c r="G36" s="16" t="str">
        <f>'Wykaz ppe '!L37</f>
        <v>Dąbrowa</v>
      </c>
      <c r="H36" s="16" t="str">
        <f>'Wykaz ppe '!M37</f>
        <v>Ks. Prof.. J. Sztonyka</v>
      </c>
      <c r="I36" s="16">
        <f>'Wykaz ppe '!N37</f>
        <v>56</v>
      </c>
    </row>
    <row r="37" spans="1:9">
      <c r="A37" s="16">
        <f>'Wykaz ppe '!A38</f>
        <v>36</v>
      </c>
      <c r="B37" s="17" t="str">
        <f>'Wykaz ppe '!W38</f>
        <v>590322413201106399</v>
      </c>
      <c r="C37" s="16" t="str">
        <f>'Wykaz ppe '!B38</f>
        <v>Gminny Ośrodek Kultury i Rekreacji w Dąbrowie</v>
      </c>
      <c r="D37" s="16">
        <f>'Wykaz ppe '!C38</f>
        <v>9910434533</v>
      </c>
      <c r="E37" s="16" t="str">
        <f>'Wykaz ppe '!J38</f>
        <v>Gminny Ośrodek Kultury i Rekreacji w Dąbrowie</v>
      </c>
      <c r="F37" s="16" t="str">
        <f>'Wykaz ppe '!K38</f>
        <v>49-120</v>
      </c>
      <c r="G37" s="16" t="str">
        <f>'Wykaz ppe '!L38</f>
        <v>Dąbrowa</v>
      </c>
      <c r="H37" s="16" t="str">
        <f>'Wykaz ppe '!M38</f>
        <v>Ks. Prof.. J. Sztonyka</v>
      </c>
      <c r="I37" s="16">
        <f>'Wykaz ppe '!N38</f>
        <v>56</v>
      </c>
    </row>
    <row r="38" spans="1:9">
      <c r="A38" s="16">
        <f>'Wykaz ppe '!A39</f>
        <v>37</v>
      </c>
      <c r="B38" s="17" t="str">
        <f>'Wykaz ppe '!W39</f>
        <v>590322413200377332</v>
      </c>
      <c r="C38" s="16" t="str">
        <f>'Wykaz ppe '!B39</f>
        <v>Gminny Ośrodek Kultury i Rekreacji w Dąbrowie</v>
      </c>
      <c r="D38" s="16">
        <f>'Wykaz ppe '!C39</f>
        <v>9910434533</v>
      </c>
      <c r="E38" s="16" t="str">
        <f>'Wykaz ppe '!J39</f>
        <v>Gminny Ośrodek Kultury i Rekreacji w Dąbrowie</v>
      </c>
      <c r="F38" s="16" t="str">
        <f>'Wykaz ppe '!K39</f>
        <v>49-120</v>
      </c>
      <c r="G38" s="16" t="str">
        <f>'Wykaz ppe '!L39</f>
        <v>Dąbrowa</v>
      </c>
      <c r="H38" s="16" t="str">
        <f>'Wykaz ppe '!M39</f>
        <v>Ks. Prof.. J. Sztonyka</v>
      </c>
      <c r="I38" s="16">
        <f>'Wykaz ppe '!N39</f>
        <v>56</v>
      </c>
    </row>
    <row r="39" spans="1:9">
      <c r="A39" s="16">
        <f>'Wykaz ppe '!A40</f>
        <v>38</v>
      </c>
      <c r="B39" s="17" t="str">
        <f>'Wykaz ppe '!W40</f>
        <v>590322413201223997</v>
      </c>
      <c r="C39" s="16" t="str">
        <f>'Wykaz ppe '!B40</f>
        <v>Gminny Ośrodek Kultury i Rekreacji w Dąbrowie</v>
      </c>
      <c r="D39" s="16">
        <f>'Wykaz ppe '!C40</f>
        <v>9910434533</v>
      </c>
      <c r="E39" s="16" t="str">
        <f>'Wykaz ppe '!J40</f>
        <v>Gminny Ośrodek Kultury i Rekreacji w Dąbrowie</v>
      </c>
      <c r="F39" s="16" t="str">
        <f>'Wykaz ppe '!K40</f>
        <v>49-120</v>
      </c>
      <c r="G39" s="16" t="str">
        <f>'Wykaz ppe '!L40</f>
        <v>Dąbrowa</v>
      </c>
      <c r="H39" s="16" t="str">
        <f>'Wykaz ppe '!M40</f>
        <v>Ks. Prof.. J. Sztonyka</v>
      </c>
      <c r="I39" s="16">
        <f>'Wykaz ppe '!N40</f>
        <v>56</v>
      </c>
    </row>
    <row r="40" spans="1:9">
      <c r="A40" s="16">
        <f>'Wykaz ppe '!A41</f>
        <v>39</v>
      </c>
      <c r="B40" s="17" t="str">
        <f>'Wykaz ppe '!W41</f>
        <v>590322413200506091</v>
      </c>
      <c r="C40" s="16" t="str">
        <f>'Wykaz ppe '!B41</f>
        <v>Gminny Ośrodek Kultury i Rekreacji w Dąbrowie</v>
      </c>
      <c r="D40" s="16">
        <f>'Wykaz ppe '!C41</f>
        <v>9910434533</v>
      </c>
      <c r="E40" s="16" t="str">
        <f>'Wykaz ppe '!J41</f>
        <v>Gminny Ośrodek Kultury i Rekreacji w Dąbrowie</v>
      </c>
      <c r="F40" s="16" t="str">
        <f>'Wykaz ppe '!K41</f>
        <v>49-120</v>
      </c>
      <c r="G40" s="16" t="str">
        <f>'Wykaz ppe '!L41</f>
        <v>Dąbrowa</v>
      </c>
      <c r="H40" s="16" t="str">
        <f>'Wykaz ppe '!M41</f>
        <v>Ks. Prof.. J. Sztonyka</v>
      </c>
      <c r="I40" s="16">
        <f>'Wykaz ppe '!N41</f>
        <v>56</v>
      </c>
    </row>
    <row r="41" spans="1:9">
      <c r="A41" s="16">
        <f>'Wykaz ppe '!A42</f>
        <v>40</v>
      </c>
      <c r="B41" s="17" t="str">
        <f>'Wykaz ppe '!W42</f>
        <v>590322413200202009</v>
      </c>
      <c r="C41" s="16" t="str">
        <f>'Wykaz ppe '!B42</f>
        <v>Gminny Ośrodek Kultury i Rekreacji w Dąbrowie</v>
      </c>
      <c r="D41" s="16">
        <f>'Wykaz ppe '!C42</f>
        <v>9910434533</v>
      </c>
      <c r="E41" s="16" t="str">
        <f>'Wykaz ppe '!J42</f>
        <v>Gminny Ośrodek Kultury i Rekreacji w Dąbrowie</v>
      </c>
      <c r="F41" s="16" t="str">
        <f>'Wykaz ppe '!K42</f>
        <v>49-120</v>
      </c>
      <c r="G41" s="16" t="str">
        <f>'Wykaz ppe '!L42</f>
        <v>Dąbrowa</v>
      </c>
      <c r="H41" s="16" t="str">
        <f>'Wykaz ppe '!M42</f>
        <v>Ks. Prof.. J. Sztonyka</v>
      </c>
      <c r="I41" s="16">
        <f>'Wykaz ppe '!N42</f>
        <v>56</v>
      </c>
    </row>
    <row r="42" spans="1:9">
      <c r="A42" s="16">
        <f>'Wykaz ppe '!A43</f>
        <v>41</v>
      </c>
      <c r="B42" s="17" t="str">
        <f>'Wykaz ppe '!W43</f>
        <v>590322413200431614</v>
      </c>
      <c r="C42" s="16" t="str">
        <f>'Wykaz ppe '!B43</f>
        <v>Gminny Ośrodek Kultury i Rekreacji w Dąbrowie</v>
      </c>
      <c r="D42" s="16">
        <f>'Wykaz ppe '!C43</f>
        <v>9910434533</v>
      </c>
      <c r="E42" s="16" t="str">
        <f>'Wykaz ppe '!J43</f>
        <v>Gminny Ośrodek Kultury i Rekreacji w Dąbrowie</v>
      </c>
      <c r="F42" s="16" t="str">
        <f>'Wykaz ppe '!K43</f>
        <v>49-120</v>
      </c>
      <c r="G42" s="16" t="str">
        <f>'Wykaz ppe '!L43</f>
        <v>Dąbrowa</v>
      </c>
      <c r="H42" s="16" t="str">
        <f>'Wykaz ppe '!M43</f>
        <v>Ks. Prof.. J. Sztonyka</v>
      </c>
      <c r="I42" s="16">
        <f>'Wykaz ppe '!N43</f>
        <v>56</v>
      </c>
    </row>
    <row r="43" spans="1:9">
      <c r="A43" s="16">
        <f>'Wykaz ppe '!A44</f>
        <v>42</v>
      </c>
      <c r="B43" s="17" t="str">
        <f>'Wykaz ppe '!W44</f>
        <v>590322413200849532</v>
      </c>
      <c r="C43" s="16" t="str">
        <f>'Wykaz ppe '!B44</f>
        <v>Gminny Ośrodek Kultury i Rekreacji w Dąbrowie</v>
      </c>
      <c r="D43" s="16">
        <f>'Wykaz ppe '!C44</f>
        <v>9910434533</v>
      </c>
      <c r="E43" s="16" t="str">
        <f>'Wykaz ppe '!J44</f>
        <v>Gminny Ośrodek Kultury i Rekreacji w Dąbrowie</v>
      </c>
      <c r="F43" s="16" t="str">
        <f>'Wykaz ppe '!K44</f>
        <v>49-120</v>
      </c>
      <c r="G43" s="16" t="str">
        <f>'Wykaz ppe '!L44</f>
        <v>Dąbrowa</v>
      </c>
      <c r="H43" s="16" t="str">
        <f>'Wykaz ppe '!M44</f>
        <v>Ks. Prof.. J. Sztonyka</v>
      </c>
      <c r="I43" s="16">
        <f>'Wykaz ppe '!N44</f>
        <v>56</v>
      </c>
    </row>
    <row r="44" spans="1:9">
      <c r="A44" s="16">
        <f>'Wykaz ppe '!A45</f>
        <v>43</v>
      </c>
      <c r="B44" s="17" t="str">
        <f>'Wykaz ppe '!W45</f>
        <v>590322413200067998</v>
      </c>
      <c r="C44" s="16" t="str">
        <f>'Wykaz ppe '!B45</f>
        <v>Gminny Ośrodek Kultury i Rekreacji w Dąbrowie</v>
      </c>
      <c r="D44" s="16">
        <f>'Wykaz ppe '!C45</f>
        <v>9910434533</v>
      </c>
      <c r="E44" s="16" t="str">
        <f>'Wykaz ppe '!J45</f>
        <v>Gminny Ośrodek Kultury i Rekreacji w Dąbrowie</v>
      </c>
      <c r="F44" s="16" t="str">
        <f>'Wykaz ppe '!K45</f>
        <v>49-120</v>
      </c>
      <c r="G44" s="16" t="str">
        <f>'Wykaz ppe '!L45</f>
        <v>Dąbrowa</v>
      </c>
      <c r="H44" s="16" t="str">
        <f>'Wykaz ppe '!M45</f>
        <v>Ks. Prof.. J. Sztonyka</v>
      </c>
      <c r="I44" s="16">
        <f>'Wykaz ppe '!N45</f>
        <v>56</v>
      </c>
    </row>
    <row r="45" spans="1:9">
      <c r="A45" s="16">
        <f>'Wykaz ppe '!A46</f>
        <v>0</v>
      </c>
      <c r="B45" s="17">
        <f>'Wykaz ppe '!W46</f>
        <v>0</v>
      </c>
      <c r="C45" s="16">
        <f>'Wykaz ppe '!B46</f>
        <v>0</v>
      </c>
      <c r="D45" s="16">
        <f>'Wykaz ppe '!C46</f>
        <v>0</v>
      </c>
      <c r="E45" s="16">
        <f>'Wykaz ppe '!J46</f>
        <v>0</v>
      </c>
      <c r="F45" s="16">
        <f>'Wykaz ppe '!K46</f>
        <v>0</v>
      </c>
      <c r="G45" s="16">
        <f>'Wykaz ppe '!L46</f>
        <v>0</v>
      </c>
      <c r="H45" s="16">
        <f>'Wykaz ppe '!M46</f>
        <v>0</v>
      </c>
      <c r="I45" s="16">
        <f>'Wykaz ppe '!N46</f>
        <v>0</v>
      </c>
    </row>
    <row r="46" spans="1:9">
      <c r="A46" s="16">
        <f>'Wykaz ppe '!A47</f>
        <v>0</v>
      </c>
      <c r="B46" s="17">
        <f>'Wykaz ppe '!W47</f>
        <v>0</v>
      </c>
      <c r="C46" s="16">
        <f>'Wykaz ppe '!B47</f>
        <v>0</v>
      </c>
      <c r="D46" s="16">
        <f>'Wykaz ppe '!C47</f>
        <v>0</v>
      </c>
      <c r="E46" s="16">
        <f>'Wykaz ppe '!J47</f>
        <v>0</v>
      </c>
      <c r="F46" s="16">
        <f>'Wykaz ppe '!K47</f>
        <v>0</v>
      </c>
      <c r="G46" s="16">
        <f>'Wykaz ppe '!L47</f>
        <v>0</v>
      </c>
      <c r="H46" s="16">
        <f>'Wykaz ppe '!M47</f>
        <v>0</v>
      </c>
      <c r="I46" s="16">
        <f>'Wykaz ppe '!N47</f>
        <v>0</v>
      </c>
    </row>
  </sheetData>
  <pageMargins left="0.70000000000000007" right="0.70000000000000007" top="1.1437007874015745" bottom="1.1437007874015745" header="0.74999999999999989" footer="0.74999999999999989"/>
  <pageSetup paperSize="9" fitToWidth="0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workbookViewId="0">
      <selection activeCell="J35" sqref="J35"/>
    </sheetView>
  </sheetViews>
  <sheetFormatPr defaultColWidth="8.5" defaultRowHeight="12"/>
  <cols>
    <col min="1" max="1" width="4.25" style="3" customWidth="1"/>
    <col min="2" max="2" width="15" style="3" customWidth="1"/>
    <col min="3" max="3" width="13.25" style="3" customWidth="1"/>
    <col min="4" max="4" width="8.5" style="3" customWidth="1"/>
    <col min="5" max="5" width="14" style="3" customWidth="1"/>
    <col min="6" max="6" width="16.625" style="3" customWidth="1"/>
    <col min="7" max="7" width="7.25" style="4" customWidth="1"/>
    <col min="8" max="16384" width="8.5" style="3"/>
  </cols>
  <sheetData>
    <row r="1" spans="1:7" s="1" customFormat="1" ht="27" customHeight="1">
      <c r="A1" s="53" t="s">
        <v>0</v>
      </c>
      <c r="B1" s="53" t="s">
        <v>1</v>
      </c>
      <c r="C1" s="53"/>
      <c r="D1" s="53"/>
      <c r="E1" s="53"/>
      <c r="F1" s="53"/>
      <c r="G1" s="53"/>
    </row>
    <row r="2" spans="1:7" s="1" customFormat="1" ht="26.25" customHeight="1">
      <c r="A2" s="53"/>
      <c r="B2" s="9" t="s">
        <v>11</v>
      </c>
      <c r="C2" s="9" t="s">
        <v>17</v>
      </c>
      <c r="D2" s="9" t="s">
        <v>12</v>
      </c>
      <c r="E2" s="9" t="s">
        <v>14</v>
      </c>
      <c r="F2" s="9" t="s">
        <v>15</v>
      </c>
      <c r="G2" s="9" t="s">
        <v>16</v>
      </c>
    </row>
    <row r="3" spans="1:7" s="5" customFormat="1" ht="13.5" customHeight="1">
      <c r="A3" s="10">
        <v>1</v>
      </c>
      <c r="B3" s="7" t="s">
        <v>68</v>
      </c>
      <c r="C3" s="8" t="s">
        <v>69</v>
      </c>
      <c r="D3" s="8" t="s">
        <v>70</v>
      </c>
      <c r="E3" s="7" t="s">
        <v>71</v>
      </c>
      <c r="F3" s="7" t="s">
        <v>72</v>
      </c>
      <c r="G3" s="12" t="s">
        <v>73</v>
      </c>
    </row>
    <row r="4" spans="1:7" s="2" customFormat="1" ht="13.5" customHeight="1">
      <c r="A4" s="11">
        <v>2</v>
      </c>
      <c r="B4" s="7" t="s">
        <v>93</v>
      </c>
      <c r="C4" s="8" t="s">
        <v>94</v>
      </c>
      <c r="D4" s="8" t="s">
        <v>70</v>
      </c>
      <c r="E4" s="7" t="s">
        <v>71</v>
      </c>
      <c r="F4" s="7" t="s">
        <v>72</v>
      </c>
      <c r="G4" s="12" t="s">
        <v>73</v>
      </c>
    </row>
    <row r="5" spans="1:7" s="2" customFormat="1">
      <c r="G5" s="6"/>
    </row>
    <row r="6" spans="1:7" s="2" customFormat="1">
      <c r="G6" s="6"/>
    </row>
    <row r="7" spans="1:7" s="2" customFormat="1">
      <c r="G7" s="6"/>
    </row>
    <row r="8" spans="1:7" s="2" customFormat="1">
      <c r="G8" s="6"/>
    </row>
    <row r="9" spans="1:7" s="2" customFormat="1">
      <c r="G9" s="6"/>
    </row>
    <row r="10" spans="1:7" s="2" customFormat="1">
      <c r="G10" s="6"/>
    </row>
  </sheetData>
  <mergeCells count="2">
    <mergeCell ref="B1:G1"/>
    <mergeCell ref="A1:A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Wykaz ppe </vt:lpstr>
      <vt:lpstr>wykaz ppe do umowy zał 1</vt:lpstr>
      <vt:lpstr>wykaz odbiorców zał 2</vt:lpstr>
      <vt:lpstr>wykaz nabywców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Jacek Walski</cp:lastModifiedBy>
  <dcterms:created xsi:type="dcterms:W3CDTF">2020-05-15T06:35:52Z</dcterms:created>
  <dcterms:modified xsi:type="dcterms:W3CDTF">2022-06-26T09:29:59Z</dcterms:modified>
</cp:coreProperties>
</file>