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NWESTYCJE\POWIAT ŚWIEBODZIŃSKI\CHODNIK - SIENIAWA\PENDRIVE\KOSZTORYS\"/>
    </mc:Choice>
  </mc:AlternateContent>
  <xr:revisionPtr revIDLastSave="0" documentId="8_{7203C519-9C8D-4B83-9ECC-ABBD475297D2}" xr6:coauthVersionLast="36" xr6:coauthVersionMax="36" xr10:uidLastSave="{00000000-0000-0000-0000-000000000000}"/>
  <bookViews>
    <workbookView xWindow="0" yWindow="0" windowWidth="22140" windowHeight="17475" firstSheet="1" activeTab="1" xr2:uid="{CDE6E493-2D36-4D9A-A87C-15EAE5E8DBDD}"/>
  </bookViews>
  <sheets>
    <sheet name="{965AD0B32C57411CC1788A05F9BCE}" sheetId="2" state="hidden" r:id="rId1"/>
    <sheet name="Pozycje" sheetId="3" r:id="rId2"/>
    <sheet name="Arkusz1" sheetId="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3" l="1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5" i="3"/>
  <c r="H38" i="3"/>
  <c r="H40" i="3" s="1"/>
  <c r="H39" i="3" s="1"/>
</calcChain>
</file>

<file path=xl/sharedStrings.xml><?xml version="1.0" encoding="utf-8"?>
<sst xmlns="http://schemas.openxmlformats.org/spreadsheetml/2006/main" count="108" uniqueCount="77">
  <si>
    <t>POZYCJE KOSZTORYSU</t>
  </si>
  <si>
    <t>Lp.</t>
  </si>
  <si>
    <t>Podstawa</t>
  </si>
  <si>
    <t>Opis</t>
  </si>
  <si>
    <t>jedn.obm.</t>
  </si>
  <si>
    <t>Obmiar</t>
  </si>
  <si>
    <t>KNR-W 2-01 0113-03</t>
  </si>
  <si>
    <t>Roboty pomiarowe przy liniowych robotach ziemnych - trasa dróg w terenie równinnym</t>
  </si>
  <si>
    <t>km</t>
  </si>
  <si>
    <t>KNR 2-01 0101-03</t>
  </si>
  <si>
    <t>Mechaniczne karczowanie drzew z cięciem drewna piłą mechaniczną (śr. 26-75 cm). Materiał do dyspozycji Wykonawcy</t>
  </si>
  <si>
    <t>szt.</t>
  </si>
  <si>
    <t>KNR 2-01 0105-07</t>
  </si>
  <si>
    <t>Mechaniczne karczowanie pni (śr. 66-75 cm). Materiał do dyspozaycji Wykonawcy</t>
  </si>
  <si>
    <t>KNR AT-03 0101-02</t>
  </si>
  <si>
    <t>Roboty remontowe - cięcie piłą nawierzchni bitumicznych na gł. DO 18 cm</t>
  </si>
  <si>
    <t>m</t>
  </si>
  <si>
    <t>KNR 2-31 0807-01</t>
  </si>
  <si>
    <t>Rozebranie istniejącej nawierzchni betonowej na podsypce piaskowej z wypełnieniem spoin piaskiem (materiał do dyspozycji Wykonawcy) w tym chodniki, umocnienia pobocza, rynsztoki itp.</t>
  </si>
  <si>
    <t>m2</t>
  </si>
  <si>
    <t>KNR AT-03 0102-04</t>
  </si>
  <si>
    <t>Roboty remontowe - frezowanie nawierzchni bitumicznej o gr. do 10 cm z wywozem materiału z rozbiórki na odl. do 1 km</t>
  </si>
  <si>
    <t>KNR 2-01 0201-01</t>
  </si>
  <si>
    <t>Roboty ziemne wykonywane koparkami przedsiębiernymi o poj. łyżki 0.15 m3 w gruncie kat. I-II z transportem urobku samochodami samowyładowczymi na odległość do 1 km - usunięcie humusu pod ciąg pieszy, na odkład do ponownego wbudowania.</t>
  </si>
  <si>
    <t>m3</t>
  </si>
  <si>
    <t>KNR 2-01 0215-01</t>
  </si>
  <si>
    <t>Wykopy oraz przekopy wykonywane koparkami przedsiębiernymi 0.15 m3 na odkład w gruncie kat. I-II - wykonanie koryta pod ciąg pieszy, zjazdy i utwardzone pobocze. Materiał do rozplantowania na terenie budowy. Nadmiar do dyspozycji Wykonawcy</t>
  </si>
  <si>
    <t>Wykopy oraz przekopy wykonywane koparkami przedsiębiernymi 0.15 m3 na odkład w gruncie kat. I-II - przesunięcie istniejącego rowu przydrożnego w km 0+368,00</t>
  </si>
  <si>
    <t>KNR 4-04 1103-01</t>
  </si>
  <si>
    <t>Załadowanie gruzu, ziemi z wykopu koparko-ładowarką przy obsłudze na zmianę roboczą przez 3 samochody samowyładowcze</t>
  </si>
  <si>
    <t xml:space="preserve">KNR 4-04 1103-04 1103-05 </t>
  </si>
  <si>
    <t>Wywiezienie gruzu z terenu rozbiórki przy mechanicznym załadowaniu i wyładowaniu samochodem samowyładowczym na odległość 10 km (Utylizacja lub w miejsce pozyskane przez Wykonawcę)</t>
  </si>
  <si>
    <t>KNR 2-31 0401-05</t>
  </si>
  <si>
    <t>Rowki pod krawężniki najazdowe, drogowe, obrzeża wraz z  ławami o wymiarach 30x40 cm w gruncie kat.I-II</t>
  </si>
  <si>
    <t>KNR 2-31 0402-04</t>
  </si>
  <si>
    <t>Ława pod krawężniki, obrzeża betonowa z oporem C10/15</t>
  </si>
  <si>
    <t xml:space="preserve">KNR 2-31 0403-03 z.o.2.13. 9902-02 </t>
  </si>
  <si>
    <t>Krawężniki betonowe wystające o wymiarach 15x30 cm na podsypce cementowo-piaskowe</t>
  </si>
  <si>
    <t>KNR 2-31 0403-05</t>
  </si>
  <si>
    <t>Krawężniki betonowe najazdowe wtopione o wymiarach 15x22 cm na podsypce cementowo-piaskowej</t>
  </si>
  <si>
    <t>KNR 2-31 0407-03</t>
  </si>
  <si>
    <t>Obrzeża betonowe o wymiarach 30x8 cm na podsypce piaskowej z wypełnieniem spoin piaskiem</t>
  </si>
  <si>
    <t>KNR 2-31 0103-04</t>
  </si>
  <si>
    <t>Mechaniczne profilowanie i zagęszczenie podłoża pod warstwy konstrukcyjne nawierzchni w gruncie kat. I-IV (ciąg pieszy + zjazdy + poszerzone pobocza)</t>
  </si>
  <si>
    <t>KNR 2-31 0114-03 0114-04</t>
  </si>
  <si>
    <t>Podbudowa z kruszywa naturalnego - warstwa górna o grubości po zagęszczeniu 10 cm</t>
  </si>
  <si>
    <t>Podbudowa z kruszywa naturalnego - warstwa górna o grubości po zagęszczeniu 25 cm. Podbudowa pod zjazdami, na utwardzonym poboczu wraz z miałowaniem miałem 0/5</t>
  </si>
  <si>
    <t>KNR 2-31 0511-03</t>
  </si>
  <si>
    <t>Nawierzchnie z szarej kostki brukowej betonowej o grubości 8 cm na podsypce cementowo-piaskowej - chodnik</t>
  </si>
  <si>
    <t>Nawierzchnie z grafitowej kostki brukowej betonowej o grubości 8 cm na podsypce cementowo-piaskowej - zjazdy</t>
  </si>
  <si>
    <t>Nawierzchnie z płyt ażurowych betonowych o grubości 8 cm na podsypce cementowo-piaskowej wraz z wypełnieneim szczelin humusem i obsiewem mieszanka traw niskich - umocnienei skarpy w km 0+486,34 - 0+499,48</t>
  </si>
  <si>
    <t>KNR 2-31 0701-03</t>
  </si>
  <si>
    <t>Poręcze ochronne sztywne z pochwytem i przeciągiem z rur śr. 60 i 38 mm o rozstawie słupków z rur 60 mm 1.5 m - KOLOR ZIELONY (U-11a)</t>
  </si>
  <si>
    <t>KNR 2-31 0605-01</t>
  </si>
  <si>
    <t>Przepusty rurowe pod zjazdami - ława fundamentowa żwirowa</t>
  </si>
  <si>
    <t>KNR 2-31 0605-06</t>
  </si>
  <si>
    <t>Przepusty rurowe pod zjazdami - rury PEHD spiralnie karbowane o śr. 40 cm</t>
  </si>
  <si>
    <t>KNR 2-01 0235-01</t>
  </si>
  <si>
    <t>Formowanie i zagęszczanie nasypów o wys. do 3.0 m koparkami w gruncie kat. I-II - uzupełnienie warstwy po wymianie gruntów + zasypka przepustu</t>
  </si>
  <si>
    <t>Ściek podchodnikowy</t>
  </si>
  <si>
    <t>szt</t>
  </si>
  <si>
    <t>KNNR 5 1001-01</t>
  </si>
  <si>
    <t>zmiana lokalizacji istniejących słupów drewnianych</t>
  </si>
  <si>
    <t>Regulacja pionowa urządzeń obcych w śladzie drogi dla pieszych (min. studnie, zawory itd)</t>
  </si>
  <si>
    <t>kpl.</t>
  </si>
  <si>
    <t>KNR 2-31 0311-05 0311-06</t>
  </si>
  <si>
    <t>Uzupełnienie szczeliny pomiedzy krawężnikami a istniejącą nawierzchni bitumiczną drogi powiatowej z nawierzchnia z mieszanek mineralno-bitumicznych grysowo-żwirowych - warstwa ścieralna asfaltowa - grubość po zagęszczeniu 10 cm</t>
  </si>
  <si>
    <t xml:space="preserve">KNR 2-01 0510-01 0510-02 </t>
  </si>
  <si>
    <t>Humusowanie skarp z obsianiem przy grubości warstwy humusu 15 cm</t>
  </si>
  <si>
    <t>Dokumentacja powykonawcza</t>
  </si>
  <si>
    <t>Projekt czasowej organizacji ruchu</t>
  </si>
  <si>
    <t>Cena jedn.</t>
  </si>
  <si>
    <t>Wartość</t>
  </si>
  <si>
    <t>Łącznie netto:</t>
  </si>
  <si>
    <t>Łącznie brutto:</t>
  </si>
  <si>
    <t>Vat:</t>
  </si>
  <si>
    <t>Przebudowa dróg powiatowych nr 1236F i 1221F w m. Sieniawa 
(kierunek Wielowieś) w zakresie budowy chodnika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</si>
</sst>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4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4" fontId="0" fillId="0" borderId="6" xfId="0" applyNumberForma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" fontId="0" fillId="0" borderId="9" xfId="0" applyNumberFormat="1" applyBorder="1" applyAlignment="1">
      <alignment horizontal="center" vertical="center"/>
    </xf>
    <xf numFmtId="0" fontId="1" fillId="0" borderId="2" xfId="0" applyFont="1" applyBorder="1"/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4" xfId="0" applyFont="1" applyBorder="1"/>
    <xf numFmtId="0" fontId="0" fillId="0" borderId="5" xfId="0" applyBorder="1"/>
    <xf numFmtId="4" fontId="0" fillId="0" borderId="6" xfId="0" applyNumberFormat="1" applyBorder="1"/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wrapText="1"/>
    </xf>
    <xf numFmtId="4" fontId="0" fillId="0" borderId="8" xfId="0" applyNumberFormat="1" applyBorder="1"/>
    <xf numFmtId="4" fontId="0" fillId="0" borderId="9" xfId="0" applyNumberFormat="1" applyBorder="1"/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14A70-1171-4FDE-B1CB-ACF1A17DBBA9}">
  <dimension ref="A1:B2"/>
  <sheetViews>
    <sheetView workbookViewId="0"/>
  </sheetViews>
  <sheetFormatPr defaultRowHeight="15" x14ac:dyDescent="0.25"/>
  <sheetData>
    <row r="1" spans="1:2" x14ac:dyDescent="0.25">
      <c r="A1">
        <v>3</v>
      </c>
    </row>
    <row r="2" spans="1:2" x14ac:dyDescent="0.25">
      <c r="A2">
        <v>0</v>
      </c>
      <c r="B2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7740A-9390-4B59-9836-D7EAA982F57C}">
  <dimension ref="B1:H40"/>
  <sheetViews>
    <sheetView tabSelected="1" workbookViewId="0">
      <selection activeCell="G12" sqref="G12"/>
    </sheetView>
  </sheetViews>
  <sheetFormatPr defaultRowHeight="15" x14ac:dyDescent="0.25"/>
  <cols>
    <col min="3" max="3" width="17.42578125" customWidth="1"/>
    <col min="4" max="4" width="45.140625" style="2" customWidth="1"/>
    <col min="7" max="7" width="10.42578125" bestFit="1" customWidth="1"/>
    <col min="8" max="8" width="20.85546875" customWidth="1"/>
  </cols>
  <sheetData>
    <row r="1" spans="2:8" ht="15.75" thickBot="1" x14ac:dyDescent="0.3"/>
    <row r="2" spans="2:8" ht="30.75" customHeight="1" thickBot="1" x14ac:dyDescent="0.3">
      <c r="B2" s="26" t="s">
        <v>76</v>
      </c>
      <c r="C2" s="27"/>
      <c r="D2" s="27"/>
      <c r="E2" s="27"/>
      <c r="F2" s="27"/>
      <c r="G2" s="27"/>
      <c r="H2" s="28"/>
    </row>
    <row r="3" spans="2:8" ht="16.5" thickBot="1" x14ac:dyDescent="0.3">
      <c r="B3" s="1" t="s">
        <v>0</v>
      </c>
    </row>
    <row r="4" spans="2:8" x14ac:dyDescent="0.25">
      <c r="B4" s="15" t="s">
        <v>1</v>
      </c>
      <c r="C4" s="16" t="s">
        <v>2</v>
      </c>
      <c r="D4" s="17" t="s">
        <v>3</v>
      </c>
      <c r="E4" s="16" t="s">
        <v>4</v>
      </c>
      <c r="F4" s="16" t="s">
        <v>5</v>
      </c>
      <c r="G4" s="16" t="s">
        <v>71</v>
      </c>
      <c r="H4" s="18" t="s">
        <v>72</v>
      </c>
    </row>
    <row r="5" spans="2:8" ht="30" x14ac:dyDescent="0.25">
      <c r="B5" s="19">
        <v>1</v>
      </c>
      <c r="C5" s="4" t="s">
        <v>6</v>
      </c>
      <c r="D5" s="5" t="s">
        <v>7</v>
      </c>
      <c r="E5" s="4" t="s">
        <v>8</v>
      </c>
      <c r="F5" s="4">
        <v>0.68</v>
      </c>
      <c r="G5" s="6"/>
      <c r="H5" s="20">
        <f>-F5*G5</f>
        <v>0</v>
      </c>
    </row>
    <row r="6" spans="2:8" ht="45" x14ac:dyDescent="0.25">
      <c r="B6" s="19">
        <v>2</v>
      </c>
      <c r="C6" s="4" t="s">
        <v>9</v>
      </c>
      <c r="D6" s="5" t="s">
        <v>10</v>
      </c>
      <c r="E6" s="4" t="s">
        <v>11</v>
      </c>
      <c r="F6" s="4">
        <v>2</v>
      </c>
      <c r="G6" s="6"/>
      <c r="H6" s="20">
        <f t="shared" ref="H6:H37" si="0">-F6*G6</f>
        <v>0</v>
      </c>
    </row>
    <row r="7" spans="2:8" ht="30" x14ac:dyDescent="0.25">
      <c r="B7" s="19">
        <v>3</v>
      </c>
      <c r="C7" s="4" t="s">
        <v>12</v>
      </c>
      <c r="D7" s="5" t="s">
        <v>13</v>
      </c>
      <c r="E7" s="4" t="s">
        <v>11</v>
      </c>
      <c r="F7" s="4">
        <v>2</v>
      </c>
      <c r="G7" s="6"/>
      <c r="H7" s="20">
        <f t="shared" si="0"/>
        <v>0</v>
      </c>
    </row>
    <row r="8" spans="2:8" ht="30" x14ac:dyDescent="0.25">
      <c r="B8" s="19">
        <v>4</v>
      </c>
      <c r="C8" s="4" t="s">
        <v>14</v>
      </c>
      <c r="D8" s="5" t="s">
        <v>15</v>
      </c>
      <c r="E8" s="4" t="s">
        <v>16</v>
      </c>
      <c r="F8" s="4">
        <v>266.2</v>
      </c>
      <c r="G8" s="6"/>
      <c r="H8" s="20">
        <f t="shared" si="0"/>
        <v>0</v>
      </c>
    </row>
    <row r="9" spans="2:8" ht="60" x14ac:dyDescent="0.25">
      <c r="B9" s="19">
        <v>5</v>
      </c>
      <c r="C9" s="4" t="s">
        <v>17</v>
      </c>
      <c r="D9" s="5" t="s">
        <v>18</v>
      </c>
      <c r="E9" s="4" t="s">
        <v>19</v>
      </c>
      <c r="F9" s="4">
        <v>39.25</v>
      </c>
      <c r="G9" s="6"/>
      <c r="H9" s="20">
        <f t="shared" si="0"/>
        <v>0</v>
      </c>
    </row>
    <row r="10" spans="2:8" ht="45" x14ac:dyDescent="0.25">
      <c r="B10" s="19">
        <v>6</v>
      </c>
      <c r="C10" s="4" t="s">
        <v>20</v>
      </c>
      <c r="D10" s="5" t="s">
        <v>21</v>
      </c>
      <c r="E10" s="4" t="s">
        <v>19</v>
      </c>
      <c r="F10" s="4">
        <v>214.3</v>
      </c>
      <c r="G10" s="6"/>
      <c r="H10" s="20">
        <f t="shared" si="0"/>
        <v>0</v>
      </c>
    </row>
    <row r="11" spans="2:8" ht="90" x14ac:dyDescent="0.25">
      <c r="B11" s="19">
        <v>7</v>
      </c>
      <c r="C11" s="4" t="s">
        <v>22</v>
      </c>
      <c r="D11" s="5" t="s">
        <v>23</v>
      </c>
      <c r="E11" s="4" t="s">
        <v>24</v>
      </c>
      <c r="F11" s="4">
        <v>103.688</v>
      </c>
      <c r="G11" s="6"/>
      <c r="H11" s="20">
        <f t="shared" si="0"/>
        <v>0</v>
      </c>
    </row>
    <row r="12" spans="2:8" ht="90" x14ac:dyDescent="0.25">
      <c r="B12" s="19">
        <v>8</v>
      </c>
      <c r="C12" s="4" t="s">
        <v>25</v>
      </c>
      <c r="D12" s="5" t="s">
        <v>26</v>
      </c>
      <c r="E12" s="4" t="s">
        <v>24</v>
      </c>
      <c r="F12" s="4">
        <v>403.452</v>
      </c>
      <c r="G12" s="6"/>
      <c r="H12" s="20">
        <f t="shared" si="0"/>
        <v>0</v>
      </c>
    </row>
    <row r="13" spans="2:8" ht="60" x14ac:dyDescent="0.25">
      <c r="B13" s="19">
        <v>9</v>
      </c>
      <c r="C13" s="4" t="s">
        <v>25</v>
      </c>
      <c r="D13" s="5" t="s">
        <v>27</v>
      </c>
      <c r="E13" s="4" t="s">
        <v>24</v>
      </c>
      <c r="F13" s="4">
        <v>8.8800000000000008</v>
      </c>
      <c r="G13" s="6"/>
      <c r="H13" s="20">
        <f t="shared" si="0"/>
        <v>0</v>
      </c>
    </row>
    <row r="14" spans="2:8" ht="45" x14ac:dyDescent="0.25">
      <c r="B14" s="19">
        <v>10</v>
      </c>
      <c r="C14" s="4" t="s">
        <v>28</v>
      </c>
      <c r="D14" s="5" t="s">
        <v>29</v>
      </c>
      <c r="E14" s="4" t="s">
        <v>24</v>
      </c>
      <c r="F14" s="4">
        <v>129.04300000000001</v>
      </c>
      <c r="G14" s="6"/>
      <c r="H14" s="20">
        <f t="shared" si="0"/>
        <v>0</v>
      </c>
    </row>
    <row r="15" spans="2:8" ht="75" x14ac:dyDescent="0.25">
      <c r="B15" s="19">
        <v>11</v>
      </c>
      <c r="C15" s="4" t="s">
        <v>30</v>
      </c>
      <c r="D15" s="5" t="s">
        <v>31</v>
      </c>
      <c r="E15" s="4" t="s">
        <v>24</v>
      </c>
      <c r="F15" s="4">
        <v>129.04300000000001</v>
      </c>
      <c r="G15" s="6"/>
      <c r="H15" s="20">
        <f t="shared" si="0"/>
        <v>0</v>
      </c>
    </row>
    <row r="16" spans="2:8" ht="45" x14ac:dyDescent="0.25">
      <c r="B16" s="19">
        <v>12</v>
      </c>
      <c r="C16" s="4" t="s">
        <v>32</v>
      </c>
      <c r="D16" s="5" t="s">
        <v>33</v>
      </c>
      <c r="E16" s="4" t="s">
        <v>16</v>
      </c>
      <c r="F16" s="4">
        <v>1624.4</v>
      </c>
      <c r="G16" s="6"/>
      <c r="H16" s="20">
        <f t="shared" si="0"/>
        <v>0</v>
      </c>
    </row>
    <row r="17" spans="2:8" ht="30" x14ac:dyDescent="0.25">
      <c r="B17" s="19">
        <v>13</v>
      </c>
      <c r="C17" s="4" t="s">
        <v>34</v>
      </c>
      <c r="D17" s="5" t="s">
        <v>35</v>
      </c>
      <c r="E17" s="4" t="s">
        <v>24</v>
      </c>
      <c r="F17" s="4">
        <v>105.586</v>
      </c>
      <c r="G17" s="6"/>
      <c r="H17" s="20">
        <f t="shared" si="0"/>
        <v>0</v>
      </c>
    </row>
    <row r="18" spans="2:8" ht="30" x14ac:dyDescent="0.25">
      <c r="B18" s="19">
        <v>14</v>
      </c>
      <c r="C18" s="4" t="s">
        <v>36</v>
      </c>
      <c r="D18" s="5" t="s">
        <v>37</v>
      </c>
      <c r="E18" s="4" t="s">
        <v>16</v>
      </c>
      <c r="F18" s="4">
        <v>318.60000000000002</v>
      </c>
      <c r="G18" s="6"/>
      <c r="H18" s="20">
        <f t="shared" si="0"/>
        <v>0</v>
      </c>
    </row>
    <row r="19" spans="2:8" ht="45" x14ac:dyDescent="0.25">
      <c r="B19" s="19">
        <v>15</v>
      </c>
      <c r="C19" s="4" t="s">
        <v>38</v>
      </c>
      <c r="D19" s="5" t="s">
        <v>39</v>
      </c>
      <c r="E19" s="4" t="s">
        <v>16</v>
      </c>
      <c r="F19" s="4">
        <v>550.6</v>
      </c>
      <c r="G19" s="6"/>
      <c r="H19" s="20">
        <f t="shared" si="0"/>
        <v>0</v>
      </c>
    </row>
    <row r="20" spans="2:8" ht="45" x14ac:dyDescent="0.25">
      <c r="B20" s="19">
        <v>16</v>
      </c>
      <c r="C20" s="4" t="s">
        <v>40</v>
      </c>
      <c r="D20" s="5" t="s">
        <v>41</v>
      </c>
      <c r="E20" s="4" t="s">
        <v>16</v>
      </c>
      <c r="F20" s="4">
        <v>755.2</v>
      </c>
      <c r="G20" s="6"/>
      <c r="H20" s="20">
        <f t="shared" si="0"/>
        <v>0</v>
      </c>
    </row>
    <row r="21" spans="2:8" ht="60" x14ac:dyDescent="0.25">
      <c r="B21" s="19">
        <v>17</v>
      </c>
      <c r="C21" s="4" t="s">
        <v>42</v>
      </c>
      <c r="D21" s="5" t="s">
        <v>43</v>
      </c>
      <c r="E21" s="4" t="s">
        <v>19</v>
      </c>
      <c r="F21" s="4">
        <v>1900.34</v>
      </c>
      <c r="G21" s="6"/>
      <c r="H21" s="20">
        <f t="shared" si="0"/>
        <v>0</v>
      </c>
    </row>
    <row r="22" spans="2:8" ht="30" x14ac:dyDescent="0.25">
      <c r="B22" s="19">
        <v>18</v>
      </c>
      <c r="C22" s="4" t="s">
        <v>44</v>
      </c>
      <c r="D22" s="5" t="s">
        <v>45</v>
      </c>
      <c r="E22" s="4" t="s">
        <v>19</v>
      </c>
      <c r="F22" s="4">
        <v>1036.8800000000001</v>
      </c>
      <c r="G22" s="6"/>
      <c r="H22" s="20">
        <f t="shared" si="0"/>
        <v>0</v>
      </c>
    </row>
    <row r="23" spans="2:8" ht="60" x14ac:dyDescent="0.25">
      <c r="B23" s="19">
        <v>19</v>
      </c>
      <c r="C23" s="4" t="s">
        <v>44</v>
      </c>
      <c r="D23" s="5" t="s">
        <v>46</v>
      </c>
      <c r="E23" s="4" t="s">
        <v>19</v>
      </c>
      <c r="F23" s="4">
        <v>863.46</v>
      </c>
      <c r="G23" s="6"/>
      <c r="H23" s="20">
        <f t="shared" si="0"/>
        <v>0</v>
      </c>
    </row>
    <row r="24" spans="2:8" ht="45" x14ac:dyDescent="0.25">
      <c r="B24" s="19">
        <v>20</v>
      </c>
      <c r="C24" s="4" t="s">
        <v>47</v>
      </c>
      <c r="D24" s="5" t="s">
        <v>48</v>
      </c>
      <c r="E24" s="4" t="s">
        <v>19</v>
      </c>
      <c r="F24" s="4">
        <v>1036.8800000000001</v>
      </c>
      <c r="G24" s="6"/>
      <c r="H24" s="20">
        <f t="shared" si="0"/>
        <v>0</v>
      </c>
    </row>
    <row r="25" spans="2:8" ht="45" x14ac:dyDescent="0.25">
      <c r="B25" s="19">
        <v>21</v>
      </c>
      <c r="C25" s="4" t="s">
        <v>47</v>
      </c>
      <c r="D25" s="5" t="s">
        <v>49</v>
      </c>
      <c r="E25" s="4" t="s">
        <v>19</v>
      </c>
      <c r="F25" s="4">
        <v>668.46</v>
      </c>
      <c r="G25" s="6"/>
      <c r="H25" s="20">
        <f t="shared" si="0"/>
        <v>0</v>
      </c>
    </row>
    <row r="26" spans="2:8" ht="75" x14ac:dyDescent="0.25">
      <c r="B26" s="19">
        <v>22</v>
      </c>
      <c r="C26" s="4" t="s">
        <v>47</v>
      </c>
      <c r="D26" s="5" t="s">
        <v>50</v>
      </c>
      <c r="E26" s="4" t="s">
        <v>19</v>
      </c>
      <c r="F26" s="4">
        <v>45.85</v>
      </c>
      <c r="G26" s="6"/>
      <c r="H26" s="20">
        <f t="shared" si="0"/>
        <v>0</v>
      </c>
    </row>
    <row r="27" spans="2:8" ht="60" x14ac:dyDescent="0.25">
      <c r="B27" s="19">
        <v>23</v>
      </c>
      <c r="C27" s="4" t="s">
        <v>51</v>
      </c>
      <c r="D27" s="5" t="s">
        <v>52</v>
      </c>
      <c r="E27" s="4" t="s">
        <v>16</v>
      </c>
      <c r="F27" s="4">
        <v>28</v>
      </c>
      <c r="G27" s="6"/>
      <c r="H27" s="20">
        <f t="shared" si="0"/>
        <v>0</v>
      </c>
    </row>
    <row r="28" spans="2:8" ht="30" x14ac:dyDescent="0.25">
      <c r="B28" s="19">
        <v>24</v>
      </c>
      <c r="C28" s="4" t="s">
        <v>53</v>
      </c>
      <c r="D28" s="5" t="s">
        <v>54</v>
      </c>
      <c r="E28" s="4" t="s">
        <v>24</v>
      </c>
      <c r="F28" s="4">
        <v>0.6</v>
      </c>
      <c r="G28" s="6"/>
      <c r="H28" s="20">
        <f t="shared" si="0"/>
        <v>0</v>
      </c>
    </row>
    <row r="29" spans="2:8" ht="30" x14ac:dyDescent="0.25">
      <c r="B29" s="19">
        <v>25</v>
      </c>
      <c r="C29" s="4" t="s">
        <v>55</v>
      </c>
      <c r="D29" s="5" t="s">
        <v>56</v>
      </c>
      <c r="E29" s="4" t="s">
        <v>16</v>
      </c>
      <c r="F29" s="4">
        <v>2</v>
      </c>
      <c r="G29" s="6"/>
      <c r="H29" s="20">
        <f t="shared" si="0"/>
        <v>0</v>
      </c>
    </row>
    <row r="30" spans="2:8" ht="60" x14ac:dyDescent="0.25">
      <c r="B30" s="19">
        <v>26</v>
      </c>
      <c r="C30" s="4" t="s">
        <v>57</v>
      </c>
      <c r="D30" s="5" t="s">
        <v>58</v>
      </c>
      <c r="E30" s="4" t="s">
        <v>24</v>
      </c>
      <c r="F30" s="4">
        <v>2.6</v>
      </c>
      <c r="G30" s="6"/>
      <c r="H30" s="20">
        <f t="shared" si="0"/>
        <v>0</v>
      </c>
    </row>
    <row r="31" spans="2:8" x14ac:dyDescent="0.25">
      <c r="B31" s="19">
        <v>27</v>
      </c>
      <c r="C31" s="4"/>
      <c r="D31" s="5" t="s">
        <v>59</v>
      </c>
      <c r="E31" s="4" t="s">
        <v>60</v>
      </c>
      <c r="F31" s="4">
        <v>6</v>
      </c>
      <c r="G31" s="6"/>
      <c r="H31" s="20">
        <f t="shared" si="0"/>
        <v>0</v>
      </c>
    </row>
    <row r="32" spans="2:8" ht="30" x14ac:dyDescent="0.25">
      <c r="B32" s="19">
        <v>28</v>
      </c>
      <c r="C32" s="4" t="s">
        <v>61</v>
      </c>
      <c r="D32" s="5" t="s">
        <v>62</v>
      </c>
      <c r="E32" s="4" t="s">
        <v>11</v>
      </c>
      <c r="F32" s="4">
        <v>2</v>
      </c>
      <c r="G32" s="6"/>
      <c r="H32" s="20">
        <f t="shared" si="0"/>
        <v>0</v>
      </c>
    </row>
    <row r="33" spans="2:8" ht="30" x14ac:dyDescent="0.25">
      <c r="B33" s="19">
        <v>29</v>
      </c>
      <c r="C33" s="4"/>
      <c r="D33" s="5" t="s">
        <v>63</v>
      </c>
      <c r="E33" s="4" t="s">
        <v>64</v>
      </c>
      <c r="F33" s="4">
        <v>1</v>
      </c>
      <c r="G33" s="6"/>
      <c r="H33" s="20">
        <f t="shared" si="0"/>
        <v>0</v>
      </c>
    </row>
    <row r="34" spans="2:8" ht="90" x14ac:dyDescent="0.25">
      <c r="B34" s="19">
        <v>30</v>
      </c>
      <c r="C34" s="4" t="s">
        <v>65</v>
      </c>
      <c r="D34" s="5" t="s">
        <v>66</v>
      </c>
      <c r="E34" s="4" t="s">
        <v>19</v>
      </c>
      <c r="F34" s="4">
        <v>26.62</v>
      </c>
      <c r="G34" s="6"/>
      <c r="H34" s="20">
        <f t="shared" si="0"/>
        <v>0</v>
      </c>
    </row>
    <row r="35" spans="2:8" ht="30" x14ac:dyDescent="0.25">
      <c r="B35" s="19">
        <v>31</v>
      </c>
      <c r="C35" s="4" t="s">
        <v>67</v>
      </c>
      <c r="D35" s="5" t="s">
        <v>68</v>
      </c>
      <c r="E35" s="4" t="s">
        <v>19</v>
      </c>
      <c r="F35" s="4">
        <v>676</v>
      </c>
      <c r="G35" s="6"/>
      <c r="H35" s="20">
        <f t="shared" si="0"/>
        <v>0</v>
      </c>
    </row>
    <row r="36" spans="2:8" x14ac:dyDescent="0.25">
      <c r="B36" s="19">
        <v>32</v>
      </c>
      <c r="C36" s="4"/>
      <c r="D36" s="5" t="s">
        <v>69</v>
      </c>
      <c r="E36" s="4" t="s">
        <v>60</v>
      </c>
      <c r="F36" s="4">
        <v>1</v>
      </c>
      <c r="G36" s="6"/>
      <c r="H36" s="20">
        <f t="shared" si="0"/>
        <v>0</v>
      </c>
    </row>
    <row r="37" spans="2:8" ht="15.75" thickBot="1" x14ac:dyDescent="0.3">
      <c r="B37" s="21">
        <v>33</v>
      </c>
      <c r="C37" s="22"/>
      <c r="D37" s="23" t="s">
        <v>70</v>
      </c>
      <c r="E37" s="22" t="s">
        <v>60</v>
      </c>
      <c r="F37" s="22">
        <v>1</v>
      </c>
      <c r="G37" s="24"/>
      <c r="H37" s="25">
        <f t="shared" si="0"/>
        <v>0</v>
      </c>
    </row>
    <row r="38" spans="2:8" ht="23.25" customHeight="1" x14ac:dyDescent="0.25">
      <c r="F38" s="7" t="s">
        <v>73</v>
      </c>
      <c r="G38" s="8"/>
      <c r="H38" s="9">
        <f>SUM(H5:H37)</f>
        <v>0</v>
      </c>
    </row>
    <row r="39" spans="2:8" ht="23.25" customHeight="1" x14ac:dyDescent="0.25">
      <c r="F39" s="10" t="s">
        <v>75</v>
      </c>
      <c r="G39" s="3"/>
      <c r="H39" s="11">
        <f>H40-H38</f>
        <v>0</v>
      </c>
    </row>
    <row r="40" spans="2:8" ht="23.25" customHeight="1" thickBot="1" x14ac:dyDescent="0.3">
      <c r="F40" s="12" t="s">
        <v>74</v>
      </c>
      <c r="G40" s="13"/>
      <c r="H40" s="14">
        <f>H38*1.23</f>
        <v>0</v>
      </c>
    </row>
  </sheetData>
  <mergeCells count="4">
    <mergeCell ref="F38:G38"/>
    <mergeCell ref="F40:G40"/>
    <mergeCell ref="F39:G39"/>
    <mergeCell ref="B2:H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A9C94-BBEA-4802-94E0-CD74571822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{965AD0B32C57411CC1788A05F9BCE}</vt:lpstr>
      <vt:lpstr>Pozycje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uimar</dc:creator>
  <cp:lastModifiedBy>uimar</cp:lastModifiedBy>
  <dcterms:created xsi:type="dcterms:W3CDTF">2023-12-14T21:09:07Z</dcterms:created>
  <dcterms:modified xsi:type="dcterms:W3CDTF">2023-12-14T21:14:29Z</dcterms:modified>
</cp:coreProperties>
</file>