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wutwaw-my.sharepoint.com/personal/kamil_kruszewski_pw_edu_pl/Documents/DTIiM/Zamówienia publiczne/BZP.261.43.2024 Sukcesywna dostawa artykułów eksploatacyjnych do drukarek/SWZ modyfikacja/"/>
    </mc:Choice>
  </mc:AlternateContent>
  <xr:revisionPtr revIDLastSave="8" documentId="13_ncr:1_{CB37106F-F1A0-4744-8FC5-5013A40EA0D0}" xr6:coauthVersionLast="47" xr6:coauthVersionMax="47" xr10:uidLastSave="{1E2D61DC-00D9-4BD9-84A4-4D3D40285A70}"/>
  <bookViews>
    <workbookView xWindow="28680" yWindow="-120" windowWidth="29040" windowHeight="15720" tabRatio="589" xr2:uid="{00000000-000D-0000-FFFF-FFFF00000000}"/>
  </bookViews>
  <sheets>
    <sheet name="formularz" sheetId="2" r:id="rId1"/>
    <sheet name="Arkusz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2" l="1"/>
  <c r="K9" i="2"/>
  <c r="M9" i="2" s="1"/>
  <c r="J10" i="2"/>
  <c r="K10" i="2"/>
  <c r="M10" i="2" s="1"/>
  <c r="J11" i="2"/>
  <c r="K11" i="2"/>
  <c r="M11" i="2" s="1"/>
  <c r="J12" i="2"/>
  <c r="K12" i="2"/>
  <c r="M12" i="2" s="1"/>
  <c r="J13" i="2"/>
  <c r="K13" i="2"/>
  <c r="M13" i="2" s="1"/>
  <c r="J14" i="2"/>
  <c r="K14" i="2"/>
  <c r="M14" i="2" s="1"/>
  <c r="J15" i="2"/>
  <c r="K15" i="2"/>
  <c r="M15" i="2" s="1"/>
  <c r="J16" i="2"/>
  <c r="K16" i="2"/>
  <c r="M16" i="2" s="1"/>
  <c r="J17" i="2"/>
  <c r="K17" i="2"/>
  <c r="M17" i="2" s="1"/>
  <c r="J18" i="2"/>
  <c r="K18" i="2"/>
  <c r="M18" i="2" s="1"/>
  <c r="J19" i="2"/>
  <c r="K19" i="2"/>
  <c r="M19" i="2" s="1"/>
  <c r="J20" i="2"/>
  <c r="K20" i="2"/>
  <c r="M20" i="2" s="1"/>
  <c r="J21" i="2"/>
  <c r="K21" i="2"/>
  <c r="M21" i="2" s="1"/>
  <c r="J22" i="2"/>
  <c r="K22" i="2"/>
  <c r="M22" i="2" s="1"/>
  <c r="J23" i="2"/>
  <c r="K23" i="2"/>
  <c r="M23" i="2" s="1"/>
  <c r="J24" i="2"/>
  <c r="K24" i="2"/>
  <c r="M24" i="2" s="1"/>
  <c r="J25" i="2"/>
  <c r="K25" i="2"/>
  <c r="M25" i="2" s="1"/>
  <c r="J26" i="2"/>
  <c r="K26" i="2"/>
  <c r="M26" i="2" s="1"/>
  <c r="J27" i="2"/>
  <c r="K27" i="2"/>
  <c r="M27" i="2" s="1"/>
  <c r="J28" i="2"/>
  <c r="K28" i="2"/>
  <c r="M28" i="2" s="1"/>
  <c r="J29" i="2"/>
  <c r="K29" i="2"/>
  <c r="M29" i="2" s="1"/>
  <c r="J30" i="2"/>
  <c r="K30" i="2"/>
  <c r="M30" i="2" s="1"/>
  <c r="J31" i="2"/>
  <c r="K31" i="2"/>
  <c r="M31" i="2" s="1"/>
  <c r="J32" i="2"/>
  <c r="K32" i="2"/>
  <c r="M32" i="2" s="1"/>
  <c r="J33" i="2"/>
  <c r="K33" i="2"/>
  <c r="M33" i="2" s="1"/>
  <c r="J34" i="2"/>
  <c r="K34" i="2"/>
  <c r="M34" i="2" s="1"/>
  <c r="J35" i="2"/>
  <c r="K35" i="2"/>
  <c r="M35" i="2" s="1"/>
  <c r="J36" i="2"/>
  <c r="K36" i="2"/>
  <c r="M36" i="2" s="1"/>
  <c r="J37" i="2"/>
  <c r="K37" i="2"/>
  <c r="M37" i="2" s="1"/>
  <c r="J38" i="2"/>
  <c r="K38" i="2"/>
  <c r="M38" i="2" s="1"/>
  <c r="J39" i="2"/>
  <c r="K39" i="2"/>
  <c r="M39" i="2" s="1"/>
  <c r="J40" i="2"/>
  <c r="K40" i="2"/>
  <c r="M40" i="2" s="1"/>
  <c r="J41" i="2"/>
  <c r="K41" i="2"/>
  <c r="M41" i="2" s="1"/>
  <c r="J42" i="2"/>
  <c r="K42" i="2"/>
  <c r="M42" i="2" s="1"/>
  <c r="J43" i="2"/>
  <c r="K43" i="2"/>
  <c r="M43" i="2" s="1"/>
  <c r="J44" i="2"/>
  <c r="K44" i="2"/>
  <c r="M44" i="2" s="1"/>
  <c r="J45" i="2"/>
  <c r="K45" i="2"/>
  <c r="M45" i="2" s="1"/>
  <c r="J46" i="2"/>
  <c r="K46" i="2"/>
  <c r="M46" i="2" s="1"/>
  <c r="J47" i="2"/>
  <c r="K47" i="2"/>
  <c r="M47" i="2" s="1"/>
  <c r="J48" i="2"/>
  <c r="K48" i="2"/>
  <c r="M48" i="2" s="1"/>
  <c r="J49" i="2"/>
  <c r="K49" i="2"/>
  <c r="M49" i="2" s="1"/>
  <c r="J50" i="2"/>
  <c r="K50" i="2"/>
  <c r="M50" i="2" s="1"/>
  <c r="J51" i="2"/>
  <c r="K51" i="2"/>
  <c r="M51" i="2" s="1"/>
  <c r="J52" i="2"/>
  <c r="K52" i="2"/>
  <c r="M52" i="2" s="1"/>
  <c r="J53" i="2"/>
  <c r="K53" i="2"/>
  <c r="M53" i="2" s="1"/>
  <c r="J54" i="2"/>
  <c r="K54" i="2"/>
  <c r="M54" i="2" s="1"/>
  <c r="J55" i="2"/>
  <c r="K55" i="2"/>
  <c r="M55" i="2" s="1"/>
  <c r="J56" i="2"/>
  <c r="K56" i="2"/>
  <c r="M56" i="2" s="1"/>
  <c r="J57" i="2"/>
  <c r="K57" i="2"/>
  <c r="M57" i="2" s="1"/>
  <c r="J58" i="2"/>
  <c r="K58" i="2"/>
  <c r="M58" i="2" s="1"/>
  <c r="J59" i="2"/>
  <c r="K59" i="2"/>
  <c r="M59" i="2" s="1"/>
  <c r="J60" i="2"/>
  <c r="K60" i="2"/>
  <c r="M60" i="2" s="1"/>
  <c r="J61" i="2"/>
  <c r="K61" i="2"/>
  <c r="M61" i="2" s="1"/>
  <c r="J62" i="2"/>
  <c r="K62" i="2"/>
  <c r="M62" i="2" s="1"/>
  <c r="J63" i="2"/>
  <c r="K63" i="2"/>
  <c r="M63" i="2" s="1"/>
  <c r="J64" i="2"/>
  <c r="K64" i="2"/>
  <c r="M64" i="2" s="1"/>
  <c r="J65" i="2"/>
  <c r="K65" i="2"/>
  <c r="M65" i="2" s="1"/>
  <c r="J66" i="2"/>
  <c r="K66" i="2"/>
  <c r="M66" i="2" s="1"/>
  <c r="J67" i="2"/>
  <c r="K67" i="2"/>
  <c r="M67" i="2" s="1"/>
  <c r="J68" i="2"/>
  <c r="K68" i="2"/>
  <c r="M68" i="2" s="1"/>
  <c r="J69" i="2"/>
  <c r="K69" i="2"/>
  <c r="M69" i="2" s="1"/>
  <c r="J70" i="2"/>
  <c r="K70" i="2"/>
  <c r="M70" i="2" s="1"/>
  <c r="J71" i="2"/>
  <c r="K71" i="2"/>
  <c r="M71" i="2" s="1"/>
  <c r="J72" i="2"/>
  <c r="K72" i="2"/>
  <c r="M72" i="2" s="1"/>
  <c r="J73" i="2"/>
  <c r="K73" i="2"/>
  <c r="M73" i="2" s="1"/>
  <c r="J74" i="2"/>
  <c r="K74" i="2"/>
  <c r="M74" i="2" s="1"/>
  <c r="J75" i="2"/>
  <c r="K75" i="2"/>
  <c r="M75" i="2" s="1"/>
  <c r="J76" i="2"/>
  <c r="K76" i="2"/>
  <c r="M76" i="2" s="1"/>
  <c r="J77" i="2"/>
  <c r="K77" i="2"/>
  <c r="M77" i="2" s="1"/>
  <c r="J78" i="2"/>
  <c r="K78" i="2"/>
  <c r="M78" i="2" s="1"/>
  <c r="J79" i="2"/>
  <c r="K79" i="2"/>
  <c r="M79" i="2" s="1"/>
  <c r="J80" i="2"/>
  <c r="K80" i="2"/>
  <c r="M80" i="2" s="1"/>
  <c r="J81" i="2"/>
  <c r="K81" i="2"/>
  <c r="M81" i="2" s="1"/>
  <c r="J82" i="2"/>
  <c r="K82" i="2"/>
  <c r="M82" i="2" s="1"/>
  <c r="J83" i="2"/>
  <c r="K83" i="2"/>
  <c r="M83" i="2" s="1"/>
  <c r="J84" i="2"/>
  <c r="K84" i="2"/>
  <c r="M84" i="2" s="1"/>
  <c r="J85" i="2"/>
  <c r="K85" i="2"/>
  <c r="M85" i="2" s="1"/>
  <c r="J86" i="2"/>
  <c r="K86" i="2"/>
  <c r="M86" i="2" s="1"/>
  <c r="J87" i="2"/>
  <c r="K87" i="2"/>
  <c r="M87" i="2" s="1"/>
  <c r="J88" i="2"/>
  <c r="K88" i="2"/>
  <c r="M88" i="2" s="1"/>
  <c r="J89" i="2"/>
  <c r="K89" i="2"/>
  <c r="M89" i="2" s="1"/>
  <c r="J90" i="2"/>
  <c r="K90" i="2"/>
  <c r="M90" i="2" s="1"/>
  <c r="J91" i="2"/>
  <c r="K91" i="2"/>
  <c r="M91" i="2" s="1"/>
  <c r="J92" i="2"/>
  <c r="K92" i="2"/>
  <c r="M92" i="2" s="1"/>
  <c r="J93" i="2"/>
  <c r="K93" i="2"/>
  <c r="M93" i="2" s="1"/>
  <c r="J94" i="2"/>
  <c r="K94" i="2"/>
  <c r="M94" i="2" s="1"/>
  <c r="J95" i="2"/>
  <c r="K95" i="2"/>
  <c r="M95" i="2" s="1"/>
  <c r="J96" i="2"/>
  <c r="K96" i="2"/>
  <c r="M96" i="2" s="1"/>
  <c r="J97" i="2"/>
  <c r="K97" i="2"/>
  <c r="M97" i="2" s="1"/>
  <c r="J98" i="2"/>
  <c r="K98" i="2"/>
  <c r="M98" i="2" s="1"/>
  <c r="J99" i="2"/>
  <c r="K99" i="2"/>
  <c r="M99" i="2" s="1"/>
  <c r="J100" i="2"/>
  <c r="K100" i="2"/>
  <c r="M100" i="2" s="1"/>
  <c r="J101" i="2"/>
  <c r="K101" i="2"/>
  <c r="M101" i="2" s="1"/>
  <c r="J102" i="2"/>
  <c r="K102" i="2"/>
  <c r="M102" i="2" s="1"/>
  <c r="J103" i="2"/>
  <c r="K103" i="2"/>
  <c r="M103" i="2" s="1"/>
  <c r="J104" i="2"/>
  <c r="K104" i="2"/>
  <c r="M104" i="2" s="1"/>
  <c r="J105" i="2"/>
  <c r="K105" i="2"/>
  <c r="M105" i="2" s="1"/>
  <c r="J106" i="2"/>
  <c r="K106" i="2"/>
  <c r="M106" i="2" s="1"/>
  <c r="J107" i="2"/>
  <c r="K107" i="2"/>
  <c r="M107" i="2" s="1"/>
  <c r="J108" i="2"/>
  <c r="K108" i="2"/>
  <c r="M108" i="2" s="1"/>
  <c r="J109" i="2"/>
  <c r="K109" i="2"/>
  <c r="M109" i="2" s="1"/>
  <c r="J110" i="2"/>
  <c r="K110" i="2"/>
  <c r="M110" i="2" s="1"/>
  <c r="J111" i="2"/>
  <c r="K111" i="2"/>
  <c r="M111" i="2" s="1"/>
  <c r="J112" i="2"/>
  <c r="K112" i="2"/>
  <c r="M112" i="2" s="1"/>
  <c r="J113" i="2"/>
  <c r="K113" i="2"/>
  <c r="M113" i="2" s="1"/>
  <c r="J114" i="2"/>
  <c r="K114" i="2"/>
  <c r="M114" i="2" s="1"/>
  <c r="J115" i="2"/>
  <c r="K115" i="2"/>
  <c r="M115" i="2" s="1"/>
  <c r="J116" i="2"/>
  <c r="K116" i="2"/>
  <c r="M116" i="2" s="1"/>
  <c r="J117" i="2"/>
  <c r="K117" i="2"/>
  <c r="M117" i="2" s="1"/>
  <c r="J118" i="2"/>
  <c r="K118" i="2"/>
  <c r="M118" i="2" s="1"/>
  <c r="J119" i="2"/>
  <c r="K119" i="2"/>
  <c r="M119" i="2" s="1"/>
  <c r="J120" i="2"/>
  <c r="K120" i="2"/>
  <c r="M120" i="2" s="1"/>
  <c r="M121" i="2" l="1"/>
  <c r="K121" i="2"/>
</calcChain>
</file>

<file path=xl/sharedStrings.xml><?xml version="1.0" encoding="utf-8"?>
<sst xmlns="http://schemas.openxmlformats.org/spreadsheetml/2006/main" count="596" uniqueCount="274">
  <si>
    <t>Lp.</t>
  </si>
  <si>
    <t>Kod materiału</t>
  </si>
  <si>
    <t>jednostka miary</t>
  </si>
  <si>
    <t>nazwa oferowanego produktu, producent, dokładny opis</t>
  </si>
  <si>
    <t>szt.</t>
  </si>
  <si>
    <t>Szacunkowa ilość zakupu</t>
  </si>
  <si>
    <t>Toner czarny</t>
  </si>
  <si>
    <t>TK-410</t>
  </si>
  <si>
    <t>Rodzaj materiału, w tym kolor</t>
  </si>
  <si>
    <t>B</t>
  </si>
  <si>
    <t>1 szt.</t>
  </si>
  <si>
    <t>kpl. 4 SZT</t>
  </si>
  <si>
    <t>bęben</t>
  </si>
  <si>
    <t>CE410X CE411A CE412A CE413A</t>
  </si>
  <si>
    <t>1 kpl. 4 szt.</t>
  </si>
  <si>
    <t>12A</t>
  </si>
  <si>
    <t>TK-6115</t>
  </si>
  <si>
    <t>49A</t>
  </si>
  <si>
    <t>TK-1170</t>
  </si>
  <si>
    <t>78 A</t>
  </si>
  <si>
    <t>B431 7tys</t>
  </si>
  <si>
    <t>TK-475</t>
  </si>
  <si>
    <t>78A</t>
  </si>
  <si>
    <t>D116L</t>
  </si>
  <si>
    <t>C-EXV 14</t>
  </si>
  <si>
    <t>B Y C M</t>
  </si>
  <si>
    <t>TK5280K TK5280C TK5280M TK5280Y</t>
  </si>
  <si>
    <t>kpl. 4 szt.</t>
  </si>
  <si>
    <t>15X</t>
  </si>
  <si>
    <t>T-1640e</t>
  </si>
  <si>
    <t>85A</t>
  </si>
  <si>
    <t>toner czarny</t>
  </si>
  <si>
    <t>TK1170</t>
  </si>
  <si>
    <t>Q5945A</t>
  </si>
  <si>
    <t>toner czarny, toner magenta, tonercyan, toner żółty</t>
  </si>
  <si>
    <t>TN-243BK, TN-243M, TN-243C, TN-243Y</t>
  </si>
  <si>
    <t>H516C</t>
  </si>
  <si>
    <t>Q2612A</t>
  </si>
  <si>
    <t>Tusz czarny</t>
  </si>
  <si>
    <t>Q2612AC</t>
  </si>
  <si>
    <t>Toner czarny, toner niebieski, toner żółty, toner czerwony</t>
  </si>
  <si>
    <t>Q6000A, Q6001A, Q6002A, Q6003A</t>
  </si>
  <si>
    <t>CE285A</t>
  </si>
  <si>
    <t>Toner czerwony, toner czarny, toner żółty, toner niebieski</t>
  </si>
  <si>
    <t>szt</t>
  </si>
  <si>
    <t>HP LJ1102/P3010 (CE285A)</t>
  </si>
  <si>
    <t>C-EXV14</t>
  </si>
  <si>
    <t>C-EXV33</t>
  </si>
  <si>
    <t>Toner czarny Toner cyan  Toner magnenta Toner yellow</t>
  </si>
  <si>
    <t>CRG718BK CRG718C CRG718M CRG718Y (HP312A)</t>
  </si>
  <si>
    <t>Kpl/4szt.</t>
  </si>
  <si>
    <t>Toner czarny Bęben</t>
  </si>
  <si>
    <t>Kpl/2szt.</t>
  </si>
  <si>
    <t>CB436A</t>
  </si>
  <si>
    <t>TN 3170       DR3100</t>
  </si>
  <si>
    <t>TN2320         DR2300</t>
  </si>
  <si>
    <t>HPQ6000A HPQ6001A  HPQ6003A  HPQ6002A</t>
  </si>
  <si>
    <t>Kpl/8szt.</t>
  </si>
  <si>
    <t>Toner czarny
Toner cyan
Toner magnenta  Toner yellow</t>
  </si>
  <si>
    <t>Kpl/4 szt.</t>
  </si>
  <si>
    <t>toner, czarny</t>
  </si>
  <si>
    <t>TK-5240K</t>
  </si>
  <si>
    <t>sztuka</t>
  </si>
  <si>
    <t>toner, żółty</t>
  </si>
  <si>
    <t>TK-5240Y</t>
  </si>
  <si>
    <t>toner, niebieski</t>
  </si>
  <si>
    <t>TK-5240C</t>
  </si>
  <si>
    <t>TK-5240M</t>
  </si>
  <si>
    <t>Typ urządzenia wraz z oznaczeniem</t>
  </si>
  <si>
    <t xml:space="preserve"> OKI B721</t>
  </si>
  <si>
    <t xml:space="preserve"> KYOCERA TA 2551ci</t>
  </si>
  <si>
    <t xml:space="preserve"> HP 1018 </t>
  </si>
  <si>
    <t xml:space="preserve"> Kyocera M4125idn</t>
  </si>
  <si>
    <t xml:space="preserve"> HP 1320</t>
  </si>
  <si>
    <t xml:space="preserve"> KYOCERA 2540 dn</t>
  </si>
  <si>
    <t xml:space="preserve"> OKI B431</t>
  </si>
  <si>
    <t xml:space="preserve"> OKI MB 491</t>
  </si>
  <si>
    <t xml:space="preserve"> OKI MB 472</t>
  </si>
  <si>
    <t xml:space="preserve"> KYOCERA FS-6525MFP</t>
  </si>
  <si>
    <t xml:space="preserve"> HP 1606 dn</t>
  </si>
  <si>
    <t xml:space="preserve"> CANON IR 1133</t>
  </si>
  <si>
    <t xml:space="preserve"> Samsung Xpress M2875 ND</t>
  </si>
  <si>
    <t xml:space="preserve"> Canon IR 2016</t>
  </si>
  <si>
    <t xml:space="preserve"> Kyocera 6235 cdn</t>
  </si>
  <si>
    <t xml:space="preserve"> HP 1012</t>
  </si>
  <si>
    <t xml:space="preserve"> HP LaserJet 1200</t>
  </si>
  <si>
    <t xml:space="preserve"> Kyocera FS-3040</t>
  </si>
  <si>
    <t>Kserokopiarka TOSHIBA e-studio 166</t>
  </si>
  <si>
    <t xml:space="preserve"> HP LJ M1132 MFP</t>
  </si>
  <si>
    <t xml:space="preserve"> Kyocera ecosys FS-6530 MFP </t>
  </si>
  <si>
    <t xml:space="preserve"> CANON IR 2520</t>
  </si>
  <si>
    <t xml:space="preserve"> SAMSUNG SCX-4016</t>
  </si>
  <si>
    <t>Urządzenie wielofunkcyjne  HP LJ 4345 mfp</t>
  </si>
  <si>
    <t>Urządzenie wielofunkcyjne  Kyocera M2040 dn</t>
  </si>
  <si>
    <t>Drukarka laserowa HP LJ P2055dn</t>
  </si>
  <si>
    <t xml:space="preserve">Drukarka laserowa HP LJ 1200 </t>
  </si>
  <si>
    <t>Urządzenie wielofunkcyjne  Brother DCP L3510cdw</t>
  </si>
  <si>
    <t>Drukarka laserowa HP LJ 1100</t>
  </si>
  <si>
    <t>Urzadzenie wielofunkcyjne atramentowe EPSON XP -630</t>
  </si>
  <si>
    <t>Drukarka laserowa DELL 3130</t>
  </si>
  <si>
    <t>Urządzenie wielofunkcyjne  HP LJ 3052</t>
  </si>
  <si>
    <t>Drukarka termiczna HP DJ 3920</t>
  </si>
  <si>
    <t>Drukarka laserowa HP LJ 1022</t>
  </si>
  <si>
    <t>Drukarka laserowa HP Color Laser 2600</t>
  </si>
  <si>
    <t>Drukarka laserowa HP LJ P1102 w</t>
  </si>
  <si>
    <t>Drukarka laserowa HP LJ M1212nf</t>
  </si>
  <si>
    <t>Drukarka laserowa Samsung CLP-660 ND</t>
  </si>
  <si>
    <t>Urządzenie wielofunkcyjne RICOH MP 2014 AD</t>
  </si>
  <si>
    <t>Urządzenie wielofunkcyjne HP LJ P1102</t>
  </si>
  <si>
    <t>Urządzenie wielofunkcyjne Xerox WorkCentre 3025</t>
  </si>
  <si>
    <t>kserokopiarka Canon iR2018</t>
  </si>
  <si>
    <t>kserokopiarka Canon iR2520</t>
  </si>
  <si>
    <t>urządzenie wielofuncyjne Canon i-SENSYS MF 8550 Cdn</t>
  </si>
  <si>
    <t>urządzenie wielofuncyjne Brother DCP-7030</t>
  </si>
  <si>
    <t>urządzenie wielofuncyjne Samsung SCX 4x16 Series</t>
  </si>
  <si>
    <t>urządzenie wielofuncyjne Xerox M20</t>
  </si>
  <si>
    <t>urządzenie wielofuncyjne Samsung SCX-4200</t>
  </si>
  <si>
    <t xml:space="preserve">urządzenie wielofuncyjne HP Laser Jet M1120 </t>
  </si>
  <si>
    <t>drukarka Brother HL-5250DN</t>
  </si>
  <si>
    <t>drukarka HP Laser CLJ 1600</t>
  </si>
  <si>
    <t>drukarka HP Laser CLJ 2605</t>
  </si>
  <si>
    <t>drukarka HP Laser Jet M 1319 MFP</t>
  </si>
  <si>
    <t>drukarka HP Laser Jet 3020</t>
  </si>
  <si>
    <t>drukarka HP Laser Jet 1010</t>
  </si>
  <si>
    <t>drukarka HP Laser Jet  1102w</t>
  </si>
  <si>
    <t>drukarka HP Laser Jet P1505</t>
  </si>
  <si>
    <t>ploter HP DesignJet 500 plus</t>
  </si>
  <si>
    <t>Urządzenie wielofunkcyjne OKI MC 562</t>
  </si>
  <si>
    <t>Urządzenie wielofunkcyjne laserowe Kyocera ECOSYS M5526cdw</t>
  </si>
  <si>
    <t>Wybierz typ produktu</t>
  </si>
  <si>
    <t>Produkt oryginalny</t>
  </si>
  <si>
    <t>Produkt równoważny</t>
  </si>
  <si>
    <t>Urządzenie wielofunkcyjne HP Color Laser MFP 178nw GTU 06</t>
  </si>
  <si>
    <t>Cena jednostkowa netto</t>
  </si>
  <si>
    <t>Cena jednostkowa brutto</t>
  </si>
  <si>
    <t>Wartość netto</t>
  </si>
  <si>
    <t>podatek VAT</t>
  </si>
  <si>
    <t>Wartość brutto</t>
  </si>
  <si>
    <t>RAZEM</t>
  </si>
  <si>
    <t xml:space="preserve">DK-8325 (czarny, cyan, magenta, żółty) </t>
  </si>
  <si>
    <t xml:space="preserve"> KYOCERA KM-1650</t>
  </si>
  <si>
    <t xml:space="preserve"> KYCOERA KM-1650</t>
  </si>
  <si>
    <t>MK-410</t>
  </si>
  <si>
    <t>HP LaserJet Pro 400 color M451dn</t>
  </si>
  <si>
    <t>DK-1150</t>
  </si>
  <si>
    <t>HP LaserJet 1536 dnf MFP</t>
  </si>
  <si>
    <t>44574302 25tys.</t>
  </si>
  <si>
    <t>44917602 12 tys.</t>
  </si>
  <si>
    <t>44574302 25 tys.</t>
  </si>
  <si>
    <t>45807102 3 tys.</t>
  </si>
  <si>
    <t>C-EXV40 6 tys.</t>
  </si>
  <si>
    <t>MLTR116 9tys.</t>
  </si>
  <si>
    <t>TK350</t>
  </si>
  <si>
    <t>zamiennik do SCX-4216D3/ELS</t>
  </si>
  <si>
    <t>HP05A(CE505A)</t>
  </si>
  <si>
    <t>HP15X (C7115X)</t>
  </si>
  <si>
    <t>zamiennik do HP92 (C4092A)</t>
  </si>
  <si>
    <t>C13T33574010</t>
  </si>
  <si>
    <t>zamiennik do C9351CE(21XL)</t>
  </si>
  <si>
    <t>pakiet CLT-P4092C</t>
  </si>
  <si>
    <t>pakiet 4 szt.</t>
  </si>
  <si>
    <t>106R02773</t>
  </si>
  <si>
    <t>106R01048</t>
  </si>
  <si>
    <t>113R00671</t>
  </si>
  <si>
    <t>zamiennik do SCX-4200A</t>
  </si>
  <si>
    <t>urządzenie wielofuncyjne    Brother DCP - L2500D</t>
  </si>
  <si>
    <t>urządzenie wielofuncyjne    Brother DCP - J105</t>
  </si>
  <si>
    <t>Tusz czarny Tuszr cyan    Tusz magenta Tusz yellow</t>
  </si>
  <si>
    <t xml:space="preserve">Brother 529 LC XL BLACK, Brother 525 LC XL CYAN, Brother 525 LC XL MAGENTA, Brother 525 LC XL YELLOW </t>
  </si>
  <si>
    <t>drukarka HP Laser Jet 1100</t>
  </si>
  <si>
    <t>drukarka HP Laser Jet 1200</t>
  </si>
  <si>
    <t>44469803, 44469706, 44469705, 44469704</t>
  </si>
  <si>
    <t>toner czerwony</t>
  </si>
  <si>
    <t>Urządzenie wielofunkcyjne laserowe Kyocera KM-2050</t>
  </si>
  <si>
    <t xml:space="preserve">Drukarka HP Office Jet Pro 8020 </t>
  </si>
  <si>
    <t>HP 912 XL czarny,     HP 912 XL cyan,        HP 921 XL magenta, HP 912 XL yellow.</t>
  </si>
  <si>
    <t>Urządzenie wielofunkcyjne KYOCERA ECOSYS M 3655 idn</t>
  </si>
  <si>
    <t>TK-3190</t>
  </si>
  <si>
    <t>Drukarka Samsung M 2825 ND</t>
  </si>
  <si>
    <t>MLT-D116S (SU840A)</t>
  </si>
  <si>
    <t>Bęben</t>
  </si>
  <si>
    <t>MLT-R116 (SV134A)</t>
  </si>
  <si>
    <t>Drukarka laserowa Lexmark CS517de</t>
  </si>
  <si>
    <t>Toner czarny
Toner cyan
Toner magenta  Toner yellow</t>
  </si>
  <si>
    <t>C3220K0, C3220C0,, C3220M0, C3220Y0</t>
  </si>
  <si>
    <t>Drukarka Xerox Phaser 3020</t>
  </si>
  <si>
    <t>Formularz powienien zostać podpisany elektronicznie - kwalifikowanym podpisem elektronicznym przez osobę/y upoważnioną/e do reprezentacji.</t>
  </si>
  <si>
    <t>Legenda:</t>
  </si>
  <si>
    <t>B - black (czarny), C - cyan (niebieski), Y - yellow (żółty), M - magenta (różowy)</t>
  </si>
  <si>
    <t>Formularz asortymentowo-cenowy - Załącznik nr 2 do Rozdziału II SWZ</t>
  </si>
  <si>
    <r>
      <t xml:space="preserve">Produkt oryginalny /  równoważny - </t>
    </r>
    <r>
      <rPr>
        <b/>
        <u/>
        <sz val="10"/>
        <rFont val="Calibri"/>
        <family val="2"/>
        <scheme val="minor"/>
      </rPr>
      <t>proszę wybrać opcję</t>
    </r>
  </si>
  <si>
    <t xml:space="preserve"> KYOCERA 2040 dn</t>
  </si>
  <si>
    <t>Kyocera M6630cidn</t>
  </si>
  <si>
    <t>M</t>
  </si>
  <si>
    <t>TK-5270M</t>
  </si>
  <si>
    <t>Y</t>
  </si>
  <si>
    <t>TK-5270Y</t>
  </si>
  <si>
    <t>C</t>
  </si>
  <si>
    <t>TK-5270C</t>
  </si>
  <si>
    <t>TK - 5270K</t>
  </si>
  <si>
    <t>toner B</t>
  </si>
  <si>
    <t>HP P3015</t>
  </si>
  <si>
    <t>CE255A</t>
  </si>
  <si>
    <t>W2070A</t>
  </si>
  <si>
    <t>toner cyan</t>
  </si>
  <si>
    <t>W2071A</t>
  </si>
  <si>
    <t>toner yellow</t>
  </si>
  <si>
    <t>W2072A</t>
  </si>
  <si>
    <t>toner magenta</t>
  </si>
  <si>
    <t>W2073A</t>
  </si>
  <si>
    <t>Tusz czarny, tusz cyan, tusz magneta, tusz yellow, tusz photo black</t>
  </si>
  <si>
    <t>kpl. 5 szt.</t>
  </si>
  <si>
    <t xml:space="preserve">Drukarka HP Laser Jet P1005 </t>
  </si>
  <si>
    <t>CB435A</t>
  </si>
  <si>
    <t>C4092A</t>
  </si>
  <si>
    <t xml:space="preserve">Tusz + głowica B </t>
  </si>
  <si>
    <t>HP10B + HP11B</t>
  </si>
  <si>
    <t>kpl/2szt.</t>
  </si>
  <si>
    <t>Tusz + głowica C</t>
  </si>
  <si>
    <t>HP82C + HP11C</t>
  </si>
  <si>
    <t>Tusz + głowica M</t>
  </si>
  <si>
    <t>HP82M + HP11M</t>
  </si>
  <si>
    <t xml:space="preserve">Tusz + głowica Y </t>
  </si>
  <si>
    <t>HP82Y + HP11Y</t>
  </si>
  <si>
    <t>Tusz czarny
Tusz cyan
Tusz magnenta  Tusz yellow</t>
  </si>
  <si>
    <t>drukarka HP Color Laser 150nw</t>
  </si>
  <si>
    <t>HP 117A W 2070A</t>
  </si>
  <si>
    <t>toner niebieski</t>
  </si>
  <si>
    <t>HP 117A W 2071A</t>
  </si>
  <si>
    <t>toner żółty</t>
  </si>
  <si>
    <t>HP 117A W 2072A</t>
  </si>
  <si>
    <t>HP 117A W 2073A</t>
  </si>
  <si>
    <t>Drukarka HP DeskJet 6980</t>
  </si>
  <si>
    <t>tusz kolorowy
tusz czarny</t>
  </si>
  <si>
    <t>HP 344 C9363EE tusz 3-kolorowy
HP 339 C8767EE tusz czarny</t>
  </si>
  <si>
    <t>komplet</t>
  </si>
  <si>
    <t>DrukarkaHP L J Pro M254dw color</t>
  </si>
  <si>
    <t>toner czarny toner niebieski toner żółty toner purpurowy</t>
  </si>
  <si>
    <t>540A                541A                 542A                543A</t>
  </si>
  <si>
    <t>kpl</t>
  </si>
  <si>
    <t>Drukarka Ricoh SP 112</t>
  </si>
  <si>
    <t>Drukarka HP LJ Pro M12A</t>
  </si>
  <si>
    <t>279A</t>
  </si>
  <si>
    <t>Kyocera P2040dn</t>
  </si>
  <si>
    <t>Tone czarny</t>
  </si>
  <si>
    <t>TK-1160</t>
  </si>
  <si>
    <t>106R03048</t>
  </si>
  <si>
    <t>opak. 2 szt</t>
  </si>
  <si>
    <t>22.1</t>
  </si>
  <si>
    <t>22.2</t>
  </si>
  <si>
    <t>22.3</t>
  </si>
  <si>
    <t>22.4</t>
  </si>
  <si>
    <t>39.1</t>
  </si>
  <si>
    <t>39.3</t>
  </si>
  <si>
    <t>39.4</t>
  </si>
  <si>
    <t>39.2</t>
  </si>
  <si>
    <t>80.1</t>
  </si>
  <si>
    <t>80.2</t>
  </si>
  <si>
    <t>80.3</t>
  </si>
  <si>
    <t>80.4</t>
  </si>
  <si>
    <t>89.1</t>
  </si>
  <si>
    <t>89.2</t>
  </si>
  <si>
    <t>89.3</t>
  </si>
  <si>
    <t>89.4</t>
  </si>
  <si>
    <t>TN2120        DR2100</t>
  </si>
  <si>
    <t>Urządzenie wielofunkcyjne Kyocera MA 4500ifx</t>
  </si>
  <si>
    <t>TK-3300</t>
  </si>
  <si>
    <t>HP LJ PRO M203DN</t>
  </si>
  <si>
    <t>HP 30A</t>
  </si>
  <si>
    <t>Urządzenie wielofunkcyjne Canon MF655Cdw</t>
  </si>
  <si>
    <t>5106C002, 5105C002, 5104C002, 5103C002</t>
  </si>
  <si>
    <t>Wykaz materiałów eksploatacyjnych do drukarek, kserokopiareki innych urządzeń peryferyjnych  dla Politechniki Warszawskiej Filii w Płocku</t>
  </si>
  <si>
    <t>BZP.261.43.2024</t>
  </si>
  <si>
    <t>MODYFIKACJA Z DNIA 11.12.2024 r. (Wszelkie zmiany w SWZ oznaczono kolorem czerwonym)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</si>
</sst>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" fillId="4" borderId="0" applyNumberFormat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/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15" fillId="4" borderId="8" xfId="3" applyFont="1" applyBorder="1" applyAlignment="1">
      <alignment horizontal="left" vertical="center" wrapText="1"/>
    </xf>
    <xf numFmtId="0" fontId="15" fillId="4" borderId="9" xfId="3" applyFont="1" applyBorder="1" applyAlignment="1">
      <alignment horizontal="left" vertical="center" wrapText="1"/>
    </xf>
    <xf numFmtId="0" fontId="15" fillId="4" borderId="10" xfId="3" applyFont="1" applyBorder="1" applyAlignment="1">
      <alignment horizontal="left" vertical="center" wrapText="1"/>
    </xf>
    <xf numFmtId="0" fontId="15" fillId="4" borderId="9" xfId="3" applyFont="1" applyBorder="1" applyAlignment="1">
      <alignment horizontal="center" vertical="center"/>
    </xf>
    <xf numFmtId="0" fontId="15" fillId="4" borderId="11" xfId="3" applyFont="1" applyBorder="1" applyAlignment="1">
      <alignment horizontal="center" vertical="center"/>
    </xf>
    <xf numFmtId="0" fontId="16" fillId="0" borderId="5" xfId="0" applyFont="1" applyBorder="1"/>
    <xf numFmtId="2" fontId="9" fillId="0" borderId="5" xfId="1" applyNumberFormat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5" fillId="4" borderId="12" xfId="3" applyFont="1" applyBorder="1" applyAlignment="1">
      <alignment horizontal="left" vertical="center" wrapText="1"/>
    </xf>
    <xf numFmtId="0" fontId="15" fillId="4" borderId="6" xfId="3" applyFont="1" applyBorder="1" applyAlignment="1">
      <alignment horizontal="left" vertical="center" wrapText="1"/>
    </xf>
    <xf numFmtId="0" fontId="15" fillId="4" borderId="13" xfId="3" applyFont="1" applyBorder="1" applyAlignment="1">
      <alignment horizontal="left" vertical="center" wrapText="1"/>
    </xf>
    <xf numFmtId="0" fontId="15" fillId="4" borderId="6" xfId="3" applyFont="1" applyBorder="1" applyAlignment="1">
      <alignment horizontal="center" vertical="center"/>
    </xf>
    <xf numFmtId="0" fontId="15" fillId="4" borderId="14" xfId="3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2" fontId="9" fillId="0" borderId="6" xfId="1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/>
    </xf>
    <xf numFmtId="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15" fillId="4" borderId="6" xfId="3" applyFont="1" applyBorder="1"/>
    <xf numFmtId="0" fontId="15" fillId="4" borderId="0" xfId="3" applyFont="1"/>
    <xf numFmtId="0" fontId="9" fillId="4" borderId="6" xfId="3" applyFont="1" applyBorder="1" applyAlignment="1">
      <alignment horizontal="left" vertical="center" wrapText="1"/>
    </xf>
    <xf numFmtId="0" fontId="9" fillId="4" borderId="13" xfId="3" applyFont="1" applyBorder="1" applyAlignment="1">
      <alignment horizontal="left" vertical="center" wrapText="1"/>
    </xf>
    <xf numFmtId="0" fontId="9" fillId="4" borderId="6" xfId="3" applyFont="1" applyBorder="1" applyAlignment="1">
      <alignment horizontal="center" vertical="center"/>
    </xf>
    <xf numFmtId="0" fontId="9" fillId="4" borderId="14" xfId="3" applyFont="1" applyBorder="1" applyAlignment="1">
      <alignment horizontal="center" vertical="center"/>
    </xf>
    <xf numFmtId="0" fontId="15" fillId="4" borderId="0" xfId="3" applyFont="1" applyAlignment="1">
      <alignment horizontal="left"/>
    </xf>
    <xf numFmtId="0" fontId="9" fillId="2" borderId="7" xfId="0" applyFont="1" applyFill="1" applyBorder="1" applyAlignment="1">
      <alignment horizontal="center" vertical="center" wrapText="1"/>
    </xf>
    <xf numFmtId="0" fontId="15" fillId="4" borderId="15" xfId="3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5" fillId="4" borderId="7" xfId="3" applyFont="1" applyBorder="1" applyAlignment="1">
      <alignment horizontal="left" vertical="center" wrapText="1"/>
    </xf>
    <xf numFmtId="0" fontId="15" fillId="4" borderId="16" xfId="3" applyFont="1" applyBorder="1" applyAlignment="1">
      <alignment horizontal="left" vertical="center" wrapText="1"/>
    </xf>
    <xf numFmtId="0" fontId="15" fillId="4" borderId="17" xfId="3" applyFont="1" applyBorder="1" applyAlignment="1">
      <alignment horizontal="center" vertical="center"/>
    </xf>
    <xf numFmtId="0" fontId="15" fillId="4" borderId="18" xfId="3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15" fillId="4" borderId="19" xfId="3" applyFont="1" applyBorder="1" applyAlignment="1">
      <alignment horizontal="left" vertical="center" wrapText="1"/>
    </xf>
    <xf numFmtId="0" fontId="15" fillId="4" borderId="20" xfId="3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15" fillId="4" borderId="20" xfId="3" applyFont="1" applyBorder="1" applyAlignment="1">
      <alignment horizontal="left" vertical="center" wrapText="1"/>
    </xf>
    <xf numFmtId="0" fontId="15" fillId="4" borderId="21" xfId="3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15" fillId="4" borderId="22" xfId="3" applyFont="1" applyBorder="1" applyAlignment="1">
      <alignment horizontal="left" vertical="center" wrapText="1"/>
    </xf>
    <xf numFmtId="0" fontId="15" fillId="4" borderId="23" xfId="3" applyFont="1" applyBorder="1" applyAlignment="1">
      <alignment horizontal="left" vertical="center" wrapText="1"/>
    </xf>
    <xf numFmtId="0" fontId="15" fillId="4" borderId="23" xfId="3" applyFont="1" applyBorder="1" applyAlignment="1">
      <alignment horizontal="center" vertical="center"/>
    </xf>
    <xf numFmtId="0" fontId="17" fillId="0" borderId="0" xfId="0" applyFont="1"/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4" borderId="12" xfId="3" applyFont="1" applyBorder="1" applyAlignment="1">
      <alignment horizontal="left" vertical="center" wrapText="1"/>
    </xf>
    <xf numFmtId="0" fontId="18" fillId="4" borderId="6" xfId="3" applyFont="1" applyBorder="1" applyAlignment="1">
      <alignment horizontal="left" vertical="center" wrapText="1"/>
    </xf>
    <xf numFmtId="0" fontId="18" fillId="4" borderId="6" xfId="3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2" fontId="18" fillId="0" borderId="6" xfId="1" applyNumberFormat="1" applyFont="1" applyBorder="1" applyAlignment="1">
      <alignment horizontal="center" vertical="center"/>
    </xf>
    <xf numFmtId="9" fontId="18" fillId="0" borderId="6" xfId="0" applyNumberFormat="1" applyFont="1" applyBorder="1" applyAlignment="1">
      <alignment horizontal="center" vertical="center"/>
    </xf>
    <xf numFmtId="2" fontId="18" fillId="2" borderId="6" xfId="1" applyNumberFormat="1" applyFont="1" applyFill="1" applyBorder="1" applyAlignment="1">
      <alignment horizontal="center" vertical="center"/>
    </xf>
    <xf numFmtId="9" fontId="18" fillId="2" borderId="6" xfId="0" applyNumberFormat="1" applyFont="1" applyFill="1" applyBorder="1" applyAlignment="1">
      <alignment horizontal="center" vertical="center"/>
    </xf>
    <xf numFmtId="0" fontId="18" fillId="4" borderId="13" xfId="3" applyFont="1" applyBorder="1" applyAlignment="1">
      <alignment horizontal="left" vertical="center" wrapText="1"/>
    </xf>
    <xf numFmtId="0" fontId="18" fillId="4" borderId="14" xfId="3" applyFont="1" applyBorder="1" applyAlignment="1">
      <alignment horizontal="center" vertical="center"/>
    </xf>
  </cellXfs>
  <cellStyles count="4">
    <cellStyle name="20% — akcent 1" xfId="3" builtinId="30"/>
    <cellStyle name="Dziesiętny" xfId="1" builtinId="3"/>
    <cellStyle name="Normalny" xfId="0" builtinId="0"/>
    <cellStyle name="Normalny 2" xfId="2" xr:uid="{98183682-EFA8-48B8-B023-67CDC9D00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BA6A-4218-4418-965D-16D2E54BB68D}">
  <dimension ref="A1:M127"/>
  <sheetViews>
    <sheetView tabSelected="1" zoomScaleNormal="100" workbookViewId="0">
      <selection activeCell="G100" sqref="G100"/>
    </sheetView>
  </sheetViews>
  <sheetFormatPr defaultRowHeight="15"/>
  <cols>
    <col min="1" max="1" width="7.140625" customWidth="1"/>
    <col min="2" max="2" width="35.28515625" customWidth="1"/>
    <col min="3" max="3" width="15.7109375" customWidth="1"/>
    <col min="4" max="4" width="17.42578125" customWidth="1"/>
    <col min="5" max="5" width="10.42578125" customWidth="1"/>
    <col min="6" max="6" width="11.42578125" customWidth="1"/>
    <col min="7" max="8" width="25.140625" customWidth="1"/>
    <col min="9" max="9" width="11.5703125" customWidth="1"/>
    <col min="10" max="10" width="11" customWidth="1"/>
    <col min="11" max="11" width="12.28515625" customWidth="1"/>
    <col min="13" max="13" width="13.5703125" customWidth="1"/>
  </cols>
  <sheetData>
    <row r="1" spans="1:13">
      <c r="A1" s="60" t="s">
        <v>272</v>
      </c>
    </row>
    <row r="2" spans="1:13">
      <c r="A2" s="3" t="s">
        <v>189</v>
      </c>
    </row>
    <row r="3" spans="1:13" ht="24.75" customHeight="1">
      <c r="A3" s="2" t="s">
        <v>273</v>
      </c>
    </row>
    <row r="4" spans="1:13" ht="15.75">
      <c r="A4" s="62" t="s">
        <v>271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5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9.75" customHeight="1">
      <c r="A6" s="1"/>
    </row>
    <row r="7" spans="1:13" ht="38.25">
      <c r="A7" s="6" t="s">
        <v>0</v>
      </c>
      <c r="B7" s="6" t="s">
        <v>68</v>
      </c>
      <c r="C7" s="6" t="s">
        <v>8</v>
      </c>
      <c r="D7" s="6" t="s">
        <v>1</v>
      </c>
      <c r="E7" s="6" t="s">
        <v>2</v>
      </c>
      <c r="F7" s="6" t="s">
        <v>5</v>
      </c>
      <c r="G7" s="6" t="s">
        <v>3</v>
      </c>
      <c r="H7" s="6" t="s">
        <v>190</v>
      </c>
      <c r="I7" s="6" t="s">
        <v>133</v>
      </c>
      <c r="J7" s="6" t="s">
        <v>134</v>
      </c>
      <c r="K7" s="6" t="s">
        <v>135</v>
      </c>
      <c r="L7" s="6" t="s">
        <v>136</v>
      </c>
      <c r="M7" s="6" t="s">
        <v>137</v>
      </c>
    </row>
    <row r="8" spans="1:1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>
      <c r="A9" s="14">
        <v>1</v>
      </c>
      <c r="B9" s="15" t="s">
        <v>69</v>
      </c>
      <c r="C9" s="16" t="s">
        <v>9</v>
      </c>
      <c r="D9" s="17">
        <v>45488802</v>
      </c>
      <c r="E9" s="18" t="s">
        <v>10</v>
      </c>
      <c r="F9" s="19">
        <v>1</v>
      </c>
      <c r="G9" s="20"/>
      <c r="H9" s="61" t="s">
        <v>129</v>
      </c>
      <c r="I9" s="21">
        <v>0</v>
      </c>
      <c r="J9" s="21">
        <f>I9*(1+L9)</f>
        <v>0</v>
      </c>
      <c r="K9" s="21">
        <f>F9*I9</f>
        <v>0</v>
      </c>
      <c r="L9" s="22">
        <v>0.23</v>
      </c>
      <c r="M9" s="21">
        <f>K9*(1+L9)</f>
        <v>0</v>
      </c>
    </row>
    <row r="10" spans="1:13" ht="38.25">
      <c r="A10" s="23">
        <v>3</v>
      </c>
      <c r="B10" s="24" t="s">
        <v>70</v>
      </c>
      <c r="C10" s="25" t="s">
        <v>12</v>
      </c>
      <c r="D10" s="26" t="s">
        <v>139</v>
      </c>
      <c r="E10" s="27" t="s">
        <v>11</v>
      </c>
      <c r="F10" s="28">
        <v>1</v>
      </c>
      <c r="G10" s="29"/>
      <c r="H10" s="61" t="s">
        <v>129</v>
      </c>
      <c r="I10" s="30">
        <v>0</v>
      </c>
      <c r="J10" s="30">
        <f t="shared" ref="J10:J73" si="0">I10*(1+L10)</f>
        <v>0</v>
      </c>
      <c r="K10" s="30">
        <f t="shared" ref="K10:K73" si="1">F10*I10</f>
        <v>0</v>
      </c>
      <c r="L10" s="31">
        <v>0.23</v>
      </c>
      <c r="M10" s="30">
        <f t="shared" ref="M10:M73" si="2">K10*(1+L10)</f>
        <v>0</v>
      </c>
    </row>
    <row r="11" spans="1:13">
      <c r="A11" s="23">
        <v>4</v>
      </c>
      <c r="B11" s="24" t="s">
        <v>140</v>
      </c>
      <c r="C11" s="25" t="s">
        <v>9</v>
      </c>
      <c r="D11" s="26" t="s">
        <v>7</v>
      </c>
      <c r="E11" s="27" t="s">
        <v>4</v>
      </c>
      <c r="F11" s="28">
        <v>1</v>
      </c>
      <c r="G11" s="32"/>
      <c r="H11" s="61" t="s">
        <v>129</v>
      </c>
      <c r="I11" s="33">
        <v>0</v>
      </c>
      <c r="J11" s="33">
        <f t="shared" si="0"/>
        <v>0</v>
      </c>
      <c r="K11" s="33">
        <f t="shared" si="1"/>
        <v>0</v>
      </c>
      <c r="L11" s="34">
        <v>0.23</v>
      </c>
      <c r="M11" s="33">
        <f t="shared" si="2"/>
        <v>0</v>
      </c>
    </row>
    <row r="12" spans="1:13">
      <c r="A12" s="23">
        <v>5</v>
      </c>
      <c r="B12" s="24" t="s">
        <v>141</v>
      </c>
      <c r="C12" s="25" t="s">
        <v>12</v>
      </c>
      <c r="D12" s="26" t="s">
        <v>142</v>
      </c>
      <c r="E12" s="27" t="s">
        <v>4</v>
      </c>
      <c r="F12" s="28">
        <v>1</v>
      </c>
      <c r="G12" s="29"/>
      <c r="H12" s="61" t="s">
        <v>129</v>
      </c>
      <c r="I12" s="30">
        <v>0</v>
      </c>
      <c r="J12" s="30">
        <f t="shared" si="0"/>
        <v>0</v>
      </c>
      <c r="K12" s="30">
        <f t="shared" si="1"/>
        <v>0</v>
      </c>
      <c r="L12" s="31">
        <v>0.23</v>
      </c>
      <c r="M12" s="30">
        <f t="shared" si="2"/>
        <v>0</v>
      </c>
    </row>
    <row r="13" spans="1:13" ht="25.5">
      <c r="A13" s="23">
        <v>6</v>
      </c>
      <c r="B13" s="24" t="s">
        <v>143</v>
      </c>
      <c r="C13" s="25" t="s">
        <v>25</v>
      </c>
      <c r="D13" s="26" t="s">
        <v>13</v>
      </c>
      <c r="E13" s="27" t="s">
        <v>14</v>
      </c>
      <c r="F13" s="28">
        <v>1</v>
      </c>
      <c r="G13" s="32"/>
      <c r="H13" s="61" t="s">
        <v>129</v>
      </c>
      <c r="I13" s="33">
        <v>0</v>
      </c>
      <c r="J13" s="33">
        <f t="shared" si="0"/>
        <v>0</v>
      </c>
      <c r="K13" s="33">
        <f t="shared" si="1"/>
        <v>0</v>
      </c>
      <c r="L13" s="34">
        <v>0.23</v>
      </c>
      <c r="M13" s="33">
        <f t="shared" si="2"/>
        <v>0</v>
      </c>
    </row>
    <row r="14" spans="1:13">
      <c r="A14" s="23">
        <v>7</v>
      </c>
      <c r="B14" s="24" t="s">
        <v>71</v>
      </c>
      <c r="C14" s="25" t="s">
        <v>9</v>
      </c>
      <c r="D14" s="26" t="s">
        <v>15</v>
      </c>
      <c r="E14" s="27" t="s">
        <v>4</v>
      </c>
      <c r="F14" s="28">
        <v>1</v>
      </c>
      <c r="G14" s="29"/>
      <c r="H14" s="61" t="s">
        <v>129</v>
      </c>
      <c r="I14" s="30">
        <v>0</v>
      </c>
      <c r="J14" s="30">
        <f t="shared" si="0"/>
        <v>0</v>
      </c>
      <c r="K14" s="30">
        <f t="shared" si="1"/>
        <v>0</v>
      </c>
      <c r="L14" s="31">
        <v>0.23</v>
      </c>
      <c r="M14" s="30">
        <f t="shared" si="2"/>
        <v>0</v>
      </c>
    </row>
    <row r="15" spans="1:13">
      <c r="A15" s="23">
        <v>8</v>
      </c>
      <c r="B15" s="24" t="s">
        <v>72</v>
      </c>
      <c r="C15" s="25" t="s">
        <v>9</v>
      </c>
      <c r="D15" s="26" t="s">
        <v>16</v>
      </c>
      <c r="E15" s="27" t="s">
        <v>4</v>
      </c>
      <c r="F15" s="28">
        <v>1</v>
      </c>
      <c r="G15" s="32"/>
      <c r="H15" s="61" t="s">
        <v>129</v>
      </c>
      <c r="I15" s="33">
        <v>0</v>
      </c>
      <c r="J15" s="33">
        <f t="shared" si="0"/>
        <v>0</v>
      </c>
      <c r="K15" s="33">
        <f t="shared" si="1"/>
        <v>0</v>
      </c>
      <c r="L15" s="34">
        <v>0.23</v>
      </c>
      <c r="M15" s="33">
        <f t="shared" si="2"/>
        <v>0</v>
      </c>
    </row>
    <row r="16" spans="1:13">
      <c r="A16" s="23">
        <v>9</v>
      </c>
      <c r="B16" s="24" t="s">
        <v>73</v>
      </c>
      <c r="C16" s="25" t="s">
        <v>9</v>
      </c>
      <c r="D16" s="26" t="s">
        <v>17</v>
      </c>
      <c r="E16" s="27" t="s">
        <v>4</v>
      </c>
      <c r="F16" s="28">
        <v>5</v>
      </c>
      <c r="G16" s="29"/>
      <c r="H16" s="61" t="s">
        <v>129</v>
      </c>
      <c r="I16" s="30">
        <v>0</v>
      </c>
      <c r="J16" s="30">
        <f t="shared" si="0"/>
        <v>0</v>
      </c>
      <c r="K16" s="30">
        <f t="shared" si="1"/>
        <v>0</v>
      </c>
      <c r="L16" s="31">
        <v>0.23</v>
      </c>
      <c r="M16" s="30">
        <f t="shared" si="2"/>
        <v>0</v>
      </c>
    </row>
    <row r="17" spans="1:13">
      <c r="A17" s="23">
        <v>10</v>
      </c>
      <c r="B17" s="24" t="s">
        <v>74</v>
      </c>
      <c r="C17" s="25" t="s">
        <v>9</v>
      </c>
      <c r="D17" s="26" t="s">
        <v>18</v>
      </c>
      <c r="E17" s="27" t="s">
        <v>4</v>
      </c>
      <c r="F17" s="28">
        <v>7</v>
      </c>
      <c r="G17" s="32"/>
      <c r="H17" s="61" t="s">
        <v>129</v>
      </c>
      <c r="I17" s="33">
        <v>0</v>
      </c>
      <c r="J17" s="33">
        <f t="shared" si="0"/>
        <v>0</v>
      </c>
      <c r="K17" s="33">
        <f t="shared" si="1"/>
        <v>0</v>
      </c>
      <c r="L17" s="34">
        <v>0.23</v>
      </c>
      <c r="M17" s="33">
        <f t="shared" si="2"/>
        <v>0</v>
      </c>
    </row>
    <row r="18" spans="1:13">
      <c r="A18" s="23">
        <v>11</v>
      </c>
      <c r="B18" s="24" t="s">
        <v>74</v>
      </c>
      <c r="C18" s="25" t="s">
        <v>12</v>
      </c>
      <c r="D18" s="26" t="s">
        <v>144</v>
      </c>
      <c r="E18" s="27" t="s">
        <v>4</v>
      </c>
      <c r="F18" s="28">
        <v>1</v>
      </c>
      <c r="G18" s="29"/>
      <c r="H18" s="61" t="s">
        <v>129</v>
      </c>
      <c r="I18" s="30">
        <v>0</v>
      </c>
      <c r="J18" s="30">
        <f t="shared" si="0"/>
        <v>0</v>
      </c>
      <c r="K18" s="30">
        <f t="shared" si="1"/>
        <v>0</v>
      </c>
      <c r="L18" s="31">
        <v>0.23</v>
      </c>
      <c r="M18" s="30">
        <f t="shared" si="2"/>
        <v>0</v>
      </c>
    </row>
    <row r="19" spans="1:13">
      <c r="A19" s="23">
        <v>12</v>
      </c>
      <c r="B19" s="24" t="s">
        <v>191</v>
      </c>
      <c r="C19" s="25" t="s">
        <v>9</v>
      </c>
      <c r="D19" s="26" t="s">
        <v>18</v>
      </c>
      <c r="E19" s="27" t="s">
        <v>4</v>
      </c>
      <c r="F19" s="28">
        <v>5</v>
      </c>
      <c r="G19" s="32"/>
      <c r="H19" s="61" t="s">
        <v>129</v>
      </c>
      <c r="I19" s="33">
        <v>0</v>
      </c>
      <c r="J19" s="33">
        <f t="shared" si="0"/>
        <v>0</v>
      </c>
      <c r="K19" s="33">
        <f t="shared" si="1"/>
        <v>0</v>
      </c>
      <c r="L19" s="34">
        <v>0.23</v>
      </c>
      <c r="M19" s="33">
        <f t="shared" si="2"/>
        <v>0</v>
      </c>
    </row>
    <row r="20" spans="1:13">
      <c r="A20" s="23">
        <v>13</v>
      </c>
      <c r="B20" s="24" t="s">
        <v>191</v>
      </c>
      <c r="C20" s="25" t="s">
        <v>12</v>
      </c>
      <c r="D20" s="26" t="s">
        <v>144</v>
      </c>
      <c r="E20" s="27" t="s">
        <v>4</v>
      </c>
      <c r="F20" s="28">
        <v>1</v>
      </c>
      <c r="G20" s="29"/>
      <c r="H20" s="61" t="s">
        <v>129</v>
      </c>
      <c r="I20" s="30">
        <v>0</v>
      </c>
      <c r="J20" s="30">
        <f t="shared" si="0"/>
        <v>0</v>
      </c>
      <c r="K20" s="30">
        <f t="shared" si="1"/>
        <v>0</v>
      </c>
      <c r="L20" s="31">
        <v>0.23</v>
      </c>
      <c r="M20" s="30">
        <f t="shared" si="2"/>
        <v>0</v>
      </c>
    </row>
    <row r="21" spans="1:13">
      <c r="A21" s="23">
        <v>14</v>
      </c>
      <c r="B21" s="24" t="s">
        <v>145</v>
      </c>
      <c r="C21" s="25" t="s">
        <v>9</v>
      </c>
      <c r="D21" s="26" t="s">
        <v>19</v>
      </c>
      <c r="E21" s="27" t="s">
        <v>4</v>
      </c>
      <c r="F21" s="28">
        <v>1</v>
      </c>
      <c r="G21" s="32"/>
      <c r="H21" s="61" t="s">
        <v>129</v>
      </c>
      <c r="I21" s="33">
        <v>0</v>
      </c>
      <c r="J21" s="33">
        <f t="shared" si="0"/>
        <v>0</v>
      </c>
      <c r="K21" s="33">
        <f t="shared" si="1"/>
        <v>0</v>
      </c>
      <c r="L21" s="34">
        <v>0.23</v>
      </c>
      <c r="M21" s="33">
        <f t="shared" si="2"/>
        <v>0</v>
      </c>
    </row>
    <row r="22" spans="1:13">
      <c r="A22" s="23">
        <v>15</v>
      </c>
      <c r="B22" s="24" t="s">
        <v>75</v>
      </c>
      <c r="C22" s="25" t="s">
        <v>9</v>
      </c>
      <c r="D22" s="26" t="s">
        <v>20</v>
      </c>
      <c r="E22" s="27" t="s">
        <v>4</v>
      </c>
      <c r="F22" s="28">
        <v>1</v>
      </c>
      <c r="G22" s="29"/>
      <c r="H22" s="61" t="s">
        <v>129</v>
      </c>
      <c r="I22" s="30">
        <v>0</v>
      </c>
      <c r="J22" s="30">
        <f t="shared" si="0"/>
        <v>0</v>
      </c>
      <c r="K22" s="30">
        <f t="shared" si="1"/>
        <v>0</v>
      </c>
      <c r="L22" s="31">
        <v>0.23</v>
      </c>
      <c r="M22" s="30">
        <f t="shared" si="2"/>
        <v>0</v>
      </c>
    </row>
    <row r="23" spans="1:13">
      <c r="A23" s="23">
        <v>16</v>
      </c>
      <c r="B23" s="24" t="s">
        <v>75</v>
      </c>
      <c r="C23" s="25" t="s">
        <v>12</v>
      </c>
      <c r="D23" s="26" t="s">
        <v>146</v>
      </c>
      <c r="E23" s="27" t="s">
        <v>4</v>
      </c>
      <c r="F23" s="28">
        <v>1</v>
      </c>
      <c r="G23" s="32"/>
      <c r="H23" s="61" t="s">
        <v>129</v>
      </c>
      <c r="I23" s="33">
        <v>0</v>
      </c>
      <c r="J23" s="33">
        <f t="shared" si="0"/>
        <v>0</v>
      </c>
      <c r="K23" s="33">
        <f t="shared" si="1"/>
        <v>0</v>
      </c>
      <c r="L23" s="34">
        <v>0.23</v>
      </c>
      <c r="M23" s="33">
        <f t="shared" si="2"/>
        <v>0</v>
      </c>
    </row>
    <row r="24" spans="1:13">
      <c r="A24" s="23">
        <v>17</v>
      </c>
      <c r="B24" s="24" t="s">
        <v>76</v>
      </c>
      <c r="C24" s="25" t="s">
        <v>9</v>
      </c>
      <c r="D24" s="26" t="s">
        <v>147</v>
      </c>
      <c r="E24" s="27" t="s">
        <v>4</v>
      </c>
      <c r="F24" s="28">
        <v>1</v>
      </c>
      <c r="G24" s="29"/>
      <c r="H24" s="61" t="s">
        <v>129</v>
      </c>
      <c r="I24" s="30">
        <v>0</v>
      </c>
      <c r="J24" s="30">
        <f t="shared" si="0"/>
        <v>0</v>
      </c>
      <c r="K24" s="30">
        <f t="shared" si="1"/>
        <v>0</v>
      </c>
      <c r="L24" s="31">
        <v>0.23</v>
      </c>
      <c r="M24" s="30">
        <f t="shared" si="2"/>
        <v>0</v>
      </c>
    </row>
    <row r="25" spans="1:13">
      <c r="A25" s="23">
        <v>18</v>
      </c>
      <c r="B25" s="24" t="s">
        <v>76</v>
      </c>
      <c r="C25" s="25" t="s">
        <v>12</v>
      </c>
      <c r="D25" s="26" t="s">
        <v>148</v>
      </c>
      <c r="E25" s="27" t="s">
        <v>4</v>
      </c>
      <c r="F25" s="28">
        <v>1</v>
      </c>
      <c r="G25" s="32"/>
      <c r="H25" s="61" t="s">
        <v>129</v>
      </c>
      <c r="I25" s="33">
        <v>0</v>
      </c>
      <c r="J25" s="33">
        <f t="shared" si="0"/>
        <v>0</v>
      </c>
      <c r="K25" s="33">
        <f t="shared" si="1"/>
        <v>0</v>
      </c>
      <c r="L25" s="34">
        <v>0.23</v>
      </c>
      <c r="M25" s="33">
        <f t="shared" si="2"/>
        <v>0</v>
      </c>
    </row>
    <row r="26" spans="1:13">
      <c r="A26" s="23">
        <v>19</v>
      </c>
      <c r="B26" s="24" t="s">
        <v>77</v>
      </c>
      <c r="C26" s="25" t="s">
        <v>9</v>
      </c>
      <c r="D26" s="26" t="s">
        <v>149</v>
      </c>
      <c r="E26" s="27" t="s">
        <v>4</v>
      </c>
      <c r="F26" s="28">
        <v>1</v>
      </c>
      <c r="G26" s="29"/>
      <c r="H26" s="61" t="s">
        <v>129</v>
      </c>
      <c r="I26" s="30">
        <v>0</v>
      </c>
      <c r="J26" s="30">
        <f t="shared" si="0"/>
        <v>0</v>
      </c>
      <c r="K26" s="30">
        <f t="shared" si="1"/>
        <v>0</v>
      </c>
      <c r="L26" s="31">
        <v>0.23</v>
      </c>
      <c r="M26" s="30">
        <f t="shared" si="2"/>
        <v>0</v>
      </c>
    </row>
    <row r="27" spans="1:13">
      <c r="A27" s="23">
        <v>20</v>
      </c>
      <c r="B27" s="24" t="s">
        <v>77</v>
      </c>
      <c r="C27" s="25" t="s">
        <v>12</v>
      </c>
      <c r="D27" s="26" t="s">
        <v>148</v>
      </c>
      <c r="E27" s="27" t="s">
        <v>4</v>
      </c>
      <c r="F27" s="28">
        <v>1</v>
      </c>
      <c r="G27" s="32"/>
      <c r="H27" s="61" t="s">
        <v>129</v>
      </c>
      <c r="I27" s="33">
        <v>0</v>
      </c>
      <c r="J27" s="33">
        <f t="shared" si="0"/>
        <v>0</v>
      </c>
      <c r="K27" s="33">
        <f t="shared" si="1"/>
        <v>0</v>
      </c>
      <c r="L27" s="34">
        <v>0.23</v>
      </c>
      <c r="M27" s="33">
        <f t="shared" si="2"/>
        <v>0</v>
      </c>
    </row>
    <row r="28" spans="1:13">
      <c r="A28" s="23">
        <v>21</v>
      </c>
      <c r="B28" s="24" t="s">
        <v>79</v>
      </c>
      <c r="C28" s="25" t="s">
        <v>9</v>
      </c>
      <c r="D28" s="26" t="s">
        <v>22</v>
      </c>
      <c r="E28" s="27" t="s">
        <v>4</v>
      </c>
      <c r="F28" s="28">
        <v>1</v>
      </c>
      <c r="G28" s="29"/>
      <c r="H28" s="61" t="s">
        <v>129</v>
      </c>
      <c r="I28" s="30">
        <v>0</v>
      </c>
      <c r="J28" s="30">
        <f t="shared" si="0"/>
        <v>0</v>
      </c>
      <c r="K28" s="30">
        <f t="shared" si="1"/>
        <v>0</v>
      </c>
      <c r="L28" s="31">
        <v>0.23</v>
      </c>
      <c r="M28" s="30">
        <f t="shared" si="2"/>
        <v>0</v>
      </c>
    </row>
    <row r="29" spans="1:13">
      <c r="A29" s="35" t="s">
        <v>248</v>
      </c>
      <c r="B29" s="24" t="s">
        <v>192</v>
      </c>
      <c r="C29" s="25" t="s">
        <v>193</v>
      </c>
      <c r="D29" s="36" t="s">
        <v>194</v>
      </c>
      <c r="E29" s="27" t="s">
        <v>4</v>
      </c>
      <c r="F29" s="28">
        <v>1</v>
      </c>
      <c r="G29" s="32"/>
      <c r="H29" s="61" t="s">
        <v>129</v>
      </c>
      <c r="I29" s="33">
        <v>0</v>
      </c>
      <c r="J29" s="33">
        <f t="shared" si="0"/>
        <v>0</v>
      </c>
      <c r="K29" s="33">
        <f t="shared" si="1"/>
        <v>0</v>
      </c>
      <c r="L29" s="34">
        <v>0.23</v>
      </c>
      <c r="M29" s="33">
        <f t="shared" si="2"/>
        <v>0</v>
      </c>
    </row>
    <row r="30" spans="1:13">
      <c r="A30" s="35" t="s">
        <v>249</v>
      </c>
      <c r="B30" s="24" t="s">
        <v>192</v>
      </c>
      <c r="C30" s="25" t="s">
        <v>195</v>
      </c>
      <c r="D30" s="36" t="s">
        <v>196</v>
      </c>
      <c r="E30" s="27" t="s">
        <v>4</v>
      </c>
      <c r="F30" s="28">
        <v>1</v>
      </c>
      <c r="G30" s="29"/>
      <c r="H30" s="61" t="s">
        <v>129</v>
      </c>
      <c r="I30" s="30">
        <v>0</v>
      </c>
      <c r="J30" s="30">
        <f t="shared" si="0"/>
        <v>0</v>
      </c>
      <c r="K30" s="30">
        <f t="shared" si="1"/>
        <v>0</v>
      </c>
      <c r="L30" s="31">
        <v>0.23</v>
      </c>
      <c r="M30" s="30">
        <f t="shared" si="2"/>
        <v>0</v>
      </c>
    </row>
    <row r="31" spans="1:13">
      <c r="A31" s="35" t="s">
        <v>250</v>
      </c>
      <c r="B31" s="24" t="s">
        <v>192</v>
      </c>
      <c r="C31" s="25" t="s">
        <v>197</v>
      </c>
      <c r="D31" s="37" t="s">
        <v>198</v>
      </c>
      <c r="E31" s="27" t="s">
        <v>4</v>
      </c>
      <c r="F31" s="28">
        <v>1</v>
      </c>
      <c r="G31" s="32"/>
      <c r="H31" s="61" t="s">
        <v>129</v>
      </c>
      <c r="I31" s="33">
        <v>0</v>
      </c>
      <c r="J31" s="33">
        <f t="shared" si="0"/>
        <v>0</v>
      </c>
      <c r="K31" s="33">
        <f t="shared" si="1"/>
        <v>0</v>
      </c>
      <c r="L31" s="34">
        <v>0.23</v>
      </c>
      <c r="M31" s="33">
        <f t="shared" si="2"/>
        <v>0</v>
      </c>
    </row>
    <row r="32" spans="1:13">
      <c r="A32" s="35" t="s">
        <v>251</v>
      </c>
      <c r="B32" s="24" t="s">
        <v>192</v>
      </c>
      <c r="C32" s="25" t="s">
        <v>9</v>
      </c>
      <c r="D32" s="25" t="s">
        <v>199</v>
      </c>
      <c r="E32" s="27" t="s">
        <v>4</v>
      </c>
      <c r="F32" s="28">
        <v>1</v>
      </c>
      <c r="G32" s="29"/>
      <c r="H32" s="61" t="s">
        <v>129</v>
      </c>
      <c r="I32" s="30">
        <v>0</v>
      </c>
      <c r="J32" s="30">
        <f t="shared" si="0"/>
        <v>0</v>
      </c>
      <c r="K32" s="30">
        <f t="shared" si="1"/>
        <v>0</v>
      </c>
      <c r="L32" s="31">
        <v>0.23</v>
      </c>
      <c r="M32" s="30">
        <f t="shared" si="2"/>
        <v>0</v>
      </c>
    </row>
    <row r="33" spans="1:13">
      <c r="A33" s="23">
        <v>24</v>
      </c>
      <c r="B33" s="24" t="s">
        <v>80</v>
      </c>
      <c r="C33" s="25" t="s">
        <v>9</v>
      </c>
      <c r="D33" s="26" t="s">
        <v>150</v>
      </c>
      <c r="E33" s="27" t="s">
        <v>4</v>
      </c>
      <c r="F33" s="28">
        <v>1</v>
      </c>
      <c r="G33" s="32"/>
      <c r="H33" s="61" t="s">
        <v>129</v>
      </c>
      <c r="I33" s="33">
        <v>0</v>
      </c>
      <c r="J33" s="33">
        <f t="shared" si="0"/>
        <v>0</v>
      </c>
      <c r="K33" s="33">
        <f t="shared" si="1"/>
        <v>0</v>
      </c>
      <c r="L33" s="34">
        <v>0.23</v>
      </c>
      <c r="M33" s="33">
        <f t="shared" si="2"/>
        <v>0</v>
      </c>
    </row>
    <row r="34" spans="1:13">
      <c r="A34" s="23">
        <v>25</v>
      </c>
      <c r="B34" s="24" t="s">
        <v>81</v>
      </c>
      <c r="C34" s="25" t="s">
        <v>9</v>
      </c>
      <c r="D34" s="26" t="s">
        <v>23</v>
      </c>
      <c r="E34" s="27" t="s">
        <v>4</v>
      </c>
      <c r="F34" s="28">
        <v>1</v>
      </c>
      <c r="G34" s="29"/>
      <c r="H34" s="61" t="s">
        <v>129</v>
      </c>
      <c r="I34" s="30">
        <v>0</v>
      </c>
      <c r="J34" s="30">
        <f t="shared" si="0"/>
        <v>0</v>
      </c>
      <c r="K34" s="30">
        <f t="shared" si="1"/>
        <v>0</v>
      </c>
      <c r="L34" s="31">
        <v>0.23</v>
      </c>
      <c r="M34" s="30">
        <f t="shared" si="2"/>
        <v>0</v>
      </c>
    </row>
    <row r="35" spans="1:13">
      <c r="A35" s="23">
        <v>26</v>
      </c>
      <c r="B35" s="24" t="s">
        <v>81</v>
      </c>
      <c r="C35" s="25" t="s">
        <v>12</v>
      </c>
      <c r="D35" s="26" t="s">
        <v>151</v>
      </c>
      <c r="E35" s="27" t="s">
        <v>4</v>
      </c>
      <c r="F35" s="28">
        <v>1</v>
      </c>
      <c r="G35" s="32"/>
      <c r="H35" s="61" t="s">
        <v>129</v>
      </c>
      <c r="I35" s="33">
        <v>0</v>
      </c>
      <c r="J35" s="33">
        <f t="shared" si="0"/>
        <v>0</v>
      </c>
      <c r="K35" s="33">
        <f t="shared" si="1"/>
        <v>0</v>
      </c>
      <c r="L35" s="34">
        <v>0.23</v>
      </c>
      <c r="M35" s="33">
        <f t="shared" si="2"/>
        <v>0</v>
      </c>
    </row>
    <row r="36" spans="1:13">
      <c r="A36" s="23">
        <v>27</v>
      </c>
      <c r="B36" s="24" t="s">
        <v>82</v>
      </c>
      <c r="C36" s="25" t="s">
        <v>200</v>
      </c>
      <c r="D36" s="26" t="s">
        <v>24</v>
      </c>
      <c r="E36" s="27" t="s">
        <v>4</v>
      </c>
      <c r="F36" s="28">
        <v>1</v>
      </c>
      <c r="G36" s="29"/>
      <c r="H36" s="61" t="s">
        <v>129</v>
      </c>
      <c r="I36" s="30">
        <v>0</v>
      </c>
      <c r="J36" s="30">
        <f t="shared" si="0"/>
        <v>0</v>
      </c>
      <c r="K36" s="30">
        <f t="shared" si="1"/>
        <v>0</v>
      </c>
      <c r="L36" s="31">
        <v>0.23</v>
      </c>
      <c r="M36" s="30">
        <f t="shared" si="2"/>
        <v>0</v>
      </c>
    </row>
    <row r="37" spans="1:13" ht="25.5">
      <c r="A37" s="23">
        <v>28</v>
      </c>
      <c r="B37" s="24" t="s">
        <v>83</v>
      </c>
      <c r="C37" s="25" t="s">
        <v>25</v>
      </c>
      <c r="D37" s="26" t="s">
        <v>26</v>
      </c>
      <c r="E37" s="27" t="s">
        <v>27</v>
      </c>
      <c r="F37" s="28">
        <v>1</v>
      </c>
      <c r="G37" s="32"/>
      <c r="H37" s="61" t="s">
        <v>129</v>
      </c>
      <c r="I37" s="33">
        <v>0</v>
      </c>
      <c r="J37" s="33">
        <f t="shared" si="0"/>
        <v>0</v>
      </c>
      <c r="K37" s="33">
        <f t="shared" si="1"/>
        <v>0</v>
      </c>
      <c r="L37" s="34">
        <v>0.23</v>
      </c>
      <c r="M37" s="33">
        <f t="shared" si="2"/>
        <v>0</v>
      </c>
    </row>
    <row r="38" spans="1:13">
      <c r="A38" s="23">
        <v>29</v>
      </c>
      <c r="B38" s="24" t="s">
        <v>84</v>
      </c>
      <c r="C38" s="25" t="s">
        <v>9</v>
      </c>
      <c r="D38" s="26" t="s">
        <v>15</v>
      </c>
      <c r="E38" s="27" t="s">
        <v>4</v>
      </c>
      <c r="F38" s="28">
        <v>1</v>
      </c>
      <c r="G38" s="29"/>
      <c r="H38" s="61" t="s">
        <v>129</v>
      </c>
      <c r="I38" s="30">
        <v>0</v>
      </c>
      <c r="J38" s="30">
        <f t="shared" si="0"/>
        <v>0</v>
      </c>
      <c r="K38" s="30">
        <f t="shared" si="1"/>
        <v>0</v>
      </c>
      <c r="L38" s="31">
        <v>0.23</v>
      </c>
      <c r="M38" s="30">
        <f t="shared" si="2"/>
        <v>0</v>
      </c>
    </row>
    <row r="39" spans="1:13">
      <c r="A39" s="23">
        <v>30</v>
      </c>
      <c r="B39" s="24" t="s">
        <v>85</v>
      </c>
      <c r="C39" s="25" t="s">
        <v>9</v>
      </c>
      <c r="D39" s="26" t="s">
        <v>28</v>
      </c>
      <c r="E39" s="27" t="s">
        <v>4</v>
      </c>
      <c r="F39" s="28">
        <v>1</v>
      </c>
      <c r="G39" s="32"/>
      <c r="H39" s="61" t="s">
        <v>129</v>
      </c>
      <c r="I39" s="33">
        <v>0</v>
      </c>
      <c r="J39" s="33">
        <f t="shared" si="0"/>
        <v>0</v>
      </c>
      <c r="K39" s="33">
        <f t="shared" si="1"/>
        <v>0</v>
      </c>
      <c r="L39" s="34">
        <v>0.23</v>
      </c>
      <c r="M39" s="33">
        <f t="shared" si="2"/>
        <v>0</v>
      </c>
    </row>
    <row r="40" spans="1:13">
      <c r="A40" s="23">
        <v>31</v>
      </c>
      <c r="B40" s="24" t="s">
        <v>86</v>
      </c>
      <c r="C40" s="25" t="s">
        <v>9</v>
      </c>
      <c r="D40" s="26" t="s">
        <v>152</v>
      </c>
      <c r="E40" s="27" t="s">
        <v>4</v>
      </c>
      <c r="F40" s="28">
        <v>1</v>
      </c>
      <c r="G40" s="29"/>
      <c r="H40" s="61" t="s">
        <v>129</v>
      </c>
      <c r="I40" s="30">
        <v>0</v>
      </c>
      <c r="J40" s="30">
        <f t="shared" si="0"/>
        <v>0</v>
      </c>
      <c r="K40" s="30">
        <f t="shared" si="1"/>
        <v>0</v>
      </c>
      <c r="L40" s="31">
        <v>0.23</v>
      </c>
      <c r="M40" s="30">
        <f t="shared" si="2"/>
        <v>0</v>
      </c>
    </row>
    <row r="41" spans="1:13">
      <c r="A41" s="23">
        <v>32</v>
      </c>
      <c r="B41" s="24" t="s">
        <v>87</v>
      </c>
      <c r="C41" s="25" t="s">
        <v>9</v>
      </c>
      <c r="D41" s="26" t="s">
        <v>29</v>
      </c>
      <c r="E41" s="27" t="s">
        <v>4</v>
      </c>
      <c r="F41" s="28">
        <v>1</v>
      </c>
      <c r="G41" s="32"/>
      <c r="H41" s="61" t="s">
        <v>129</v>
      </c>
      <c r="I41" s="33">
        <v>0</v>
      </c>
      <c r="J41" s="33">
        <f t="shared" si="0"/>
        <v>0</v>
      </c>
      <c r="K41" s="33">
        <f t="shared" si="1"/>
        <v>0</v>
      </c>
      <c r="L41" s="34">
        <v>0.23</v>
      </c>
      <c r="M41" s="33">
        <f t="shared" si="2"/>
        <v>0</v>
      </c>
    </row>
    <row r="42" spans="1:13">
      <c r="A42" s="23">
        <v>33</v>
      </c>
      <c r="B42" s="24" t="s">
        <v>88</v>
      </c>
      <c r="C42" s="25" t="s">
        <v>9</v>
      </c>
      <c r="D42" s="26" t="s">
        <v>30</v>
      </c>
      <c r="E42" s="27" t="s">
        <v>4</v>
      </c>
      <c r="F42" s="28">
        <v>1</v>
      </c>
      <c r="G42" s="29"/>
      <c r="H42" s="61" t="s">
        <v>129</v>
      </c>
      <c r="I42" s="30">
        <v>0</v>
      </c>
      <c r="J42" s="30">
        <f t="shared" si="0"/>
        <v>0</v>
      </c>
      <c r="K42" s="30">
        <f t="shared" si="1"/>
        <v>0</v>
      </c>
      <c r="L42" s="31">
        <v>0.23</v>
      </c>
      <c r="M42" s="30">
        <f t="shared" si="2"/>
        <v>0</v>
      </c>
    </row>
    <row r="43" spans="1:13">
      <c r="A43" s="23">
        <v>34</v>
      </c>
      <c r="B43" s="24" t="s">
        <v>89</v>
      </c>
      <c r="C43" s="25" t="s">
        <v>9</v>
      </c>
      <c r="D43" s="26" t="s">
        <v>21</v>
      </c>
      <c r="E43" s="27" t="s">
        <v>4</v>
      </c>
      <c r="F43" s="28">
        <v>1</v>
      </c>
      <c r="G43" s="32"/>
      <c r="H43" s="61" t="s">
        <v>129</v>
      </c>
      <c r="I43" s="33">
        <v>0</v>
      </c>
      <c r="J43" s="33">
        <f t="shared" si="0"/>
        <v>0</v>
      </c>
      <c r="K43" s="33">
        <f t="shared" si="1"/>
        <v>0</v>
      </c>
      <c r="L43" s="34">
        <v>0.23</v>
      </c>
      <c r="M43" s="33">
        <f t="shared" si="2"/>
        <v>0</v>
      </c>
    </row>
    <row r="44" spans="1:13">
      <c r="A44" s="23">
        <v>35</v>
      </c>
      <c r="B44" s="24" t="s">
        <v>78</v>
      </c>
      <c r="C44" s="25" t="s">
        <v>9</v>
      </c>
      <c r="D44" s="26" t="s">
        <v>18</v>
      </c>
      <c r="E44" s="27" t="s">
        <v>4</v>
      </c>
      <c r="F44" s="28">
        <v>1</v>
      </c>
      <c r="G44" s="29"/>
      <c r="H44" s="61" t="s">
        <v>129</v>
      </c>
      <c r="I44" s="30">
        <v>0</v>
      </c>
      <c r="J44" s="30">
        <f t="shared" si="0"/>
        <v>0</v>
      </c>
      <c r="K44" s="30">
        <f t="shared" si="1"/>
        <v>0</v>
      </c>
      <c r="L44" s="31">
        <v>0.23</v>
      </c>
      <c r="M44" s="30">
        <f t="shared" si="2"/>
        <v>0</v>
      </c>
    </row>
    <row r="45" spans="1:13">
      <c r="A45" s="23">
        <v>36</v>
      </c>
      <c r="B45" s="24" t="s">
        <v>90</v>
      </c>
      <c r="C45" s="25" t="s">
        <v>200</v>
      </c>
      <c r="D45" s="26" t="s">
        <v>24</v>
      </c>
      <c r="E45" s="27" t="s">
        <v>4</v>
      </c>
      <c r="F45" s="28">
        <v>1</v>
      </c>
      <c r="G45" s="32"/>
      <c r="H45" s="61" t="s">
        <v>129</v>
      </c>
      <c r="I45" s="33">
        <v>0</v>
      </c>
      <c r="J45" s="33">
        <f t="shared" si="0"/>
        <v>0</v>
      </c>
      <c r="K45" s="33">
        <f t="shared" si="1"/>
        <v>0</v>
      </c>
      <c r="L45" s="34">
        <v>0.23</v>
      </c>
      <c r="M45" s="33">
        <f t="shared" si="2"/>
        <v>0</v>
      </c>
    </row>
    <row r="46" spans="1:13" ht="25.5">
      <c r="A46" s="23">
        <v>37</v>
      </c>
      <c r="B46" s="24" t="s">
        <v>91</v>
      </c>
      <c r="C46" s="25" t="s">
        <v>9</v>
      </c>
      <c r="D46" s="26" t="s">
        <v>153</v>
      </c>
      <c r="E46" s="27" t="s">
        <v>4</v>
      </c>
      <c r="F46" s="28">
        <v>1</v>
      </c>
      <c r="G46" s="29"/>
      <c r="H46" s="61" t="s">
        <v>129</v>
      </c>
      <c r="I46" s="30">
        <v>0</v>
      </c>
      <c r="J46" s="30">
        <f t="shared" si="0"/>
        <v>0</v>
      </c>
      <c r="K46" s="30">
        <f t="shared" si="1"/>
        <v>0</v>
      </c>
      <c r="L46" s="31">
        <v>0.23</v>
      </c>
      <c r="M46" s="30">
        <f t="shared" si="2"/>
        <v>0</v>
      </c>
    </row>
    <row r="47" spans="1:13">
      <c r="A47" s="23">
        <v>38</v>
      </c>
      <c r="B47" s="25" t="s">
        <v>201</v>
      </c>
      <c r="C47" s="25" t="s">
        <v>31</v>
      </c>
      <c r="D47" s="37" t="s">
        <v>202</v>
      </c>
      <c r="E47" s="27" t="s">
        <v>44</v>
      </c>
      <c r="F47" s="27">
        <v>1</v>
      </c>
      <c r="G47" s="32"/>
      <c r="H47" s="61" t="s">
        <v>129</v>
      </c>
      <c r="I47" s="33">
        <v>0</v>
      </c>
      <c r="J47" s="33">
        <f t="shared" si="0"/>
        <v>0</v>
      </c>
      <c r="K47" s="33">
        <f t="shared" si="1"/>
        <v>0</v>
      </c>
      <c r="L47" s="34">
        <v>0.23</v>
      </c>
      <c r="M47" s="33">
        <f t="shared" si="2"/>
        <v>0</v>
      </c>
    </row>
    <row r="48" spans="1:13" ht="25.5">
      <c r="A48" s="23" t="s">
        <v>252</v>
      </c>
      <c r="B48" s="24" t="s">
        <v>132</v>
      </c>
      <c r="C48" s="25" t="s">
        <v>31</v>
      </c>
      <c r="D48" s="26" t="s">
        <v>203</v>
      </c>
      <c r="E48" s="27" t="s">
        <v>44</v>
      </c>
      <c r="F48" s="28">
        <v>1</v>
      </c>
      <c r="G48" s="29"/>
      <c r="H48" s="61" t="s">
        <v>129</v>
      </c>
      <c r="I48" s="30">
        <v>0</v>
      </c>
      <c r="J48" s="30">
        <f t="shared" si="0"/>
        <v>0</v>
      </c>
      <c r="K48" s="30">
        <f t="shared" si="1"/>
        <v>0</v>
      </c>
      <c r="L48" s="31">
        <v>0.23</v>
      </c>
      <c r="M48" s="30">
        <f t="shared" si="2"/>
        <v>0</v>
      </c>
    </row>
    <row r="49" spans="1:13" ht="25.5">
      <c r="A49" s="23" t="s">
        <v>255</v>
      </c>
      <c r="B49" s="24" t="s">
        <v>132</v>
      </c>
      <c r="C49" s="25" t="s">
        <v>204</v>
      </c>
      <c r="D49" s="26" t="s">
        <v>205</v>
      </c>
      <c r="E49" s="27" t="s">
        <v>44</v>
      </c>
      <c r="F49" s="28">
        <v>1</v>
      </c>
      <c r="G49" s="32"/>
      <c r="H49" s="61" t="s">
        <v>129</v>
      </c>
      <c r="I49" s="33">
        <v>0</v>
      </c>
      <c r="J49" s="33">
        <f t="shared" si="0"/>
        <v>0</v>
      </c>
      <c r="K49" s="33">
        <f t="shared" si="1"/>
        <v>0</v>
      </c>
      <c r="L49" s="34">
        <v>0.23</v>
      </c>
      <c r="M49" s="33">
        <f t="shared" si="2"/>
        <v>0</v>
      </c>
    </row>
    <row r="50" spans="1:13" ht="25.5">
      <c r="A50" s="23" t="s">
        <v>253</v>
      </c>
      <c r="B50" s="24" t="s">
        <v>132</v>
      </c>
      <c r="C50" s="25" t="s">
        <v>206</v>
      </c>
      <c r="D50" s="26" t="s">
        <v>207</v>
      </c>
      <c r="E50" s="27" t="s">
        <v>44</v>
      </c>
      <c r="F50" s="28">
        <v>1</v>
      </c>
      <c r="G50" s="29"/>
      <c r="H50" s="61" t="s">
        <v>129</v>
      </c>
      <c r="I50" s="30">
        <v>0</v>
      </c>
      <c r="J50" s="30">
        <f t="shared" si="0"/>
        <v>0</v>
      </c>
      <c r="K50" s="30">
        <f t="shared" si="1"/>
        <v>0</v>
      </c>
      <c r="L50" s="31">
        <v>0.23</v>
      </c>
      <c r="M50" s="30">
        <f t="shared" si="2"/>
        <v>0</v>
      </c>
    </row>
    <row r="51" spans="1:13" ht="25.5">
      <c r="A51" s="23" t="s">
        <v>254</v>
      </c>
      <c r="B51" s="24" t="s">
        <v>132</v>
      </c>
      <c r="C51" s="25" t="s">
        <v>208</v>
      </c>
      <c r="D51" s="26" t="s">
        <v>209</v>
      </c>
      <c r="E51" s="27" t="s">
        <v>44</v>
      </c>
      <c r="F51" s="28">
        <v>1</v>
      </c>
      <c r="G51" s="32"/>
      <c r="H51" s="61" t="s">
        <v>129</v>
      </c>
      <c r="I51" s="33">
        <v>0</v>
      </c>
      <c r="J51" s="33">
        <f t="shared" si="0"/>
        <v>0</v>
      </c>
      <c r="K51" s="33">
        <f t="shared" si="1"/>
        <v>0</v>
      </c>
      <c r="L51" s="34">
        <v>0.23</v>
      </c>
      <c r="M51" s="33">
        <f t="shared" si="2"/>
        <v>0</v>
      </c>
    </row>
    <row r="52" spans="1:13">
      <c r="A52" s="23">
        <v>40</v>
      </c>
      <c r="B52" s="24" t="s">
        <v>92</v>
      </c>
      <c r="C52" s="25" t="s">
        <v>31</v>
      </c>
      <c r="D52" s="26" t="s">
        <v>33</v>
      </c>
      <c r="E52" s="27" t="s">
        <v>4</v>
      </c>
      <c r="F52" s="28">
        <v>1</v>
      </c>
      <c r="G52" s="29"/>
      <c r="H52" s="61" t="s">
        <v>129</v>
      </c>
      <c r="I52" s="30">
        <v>0</v>
      </c>
      <c r="J52" s="30">
        <f t="shared" si="0"/>
        <v>0</v>
      </c>
      <c r="K52" s="30">
        <f t="shared" si="1"/>
        <v>0</v>
      </c>
      <c r="L52" s="31">
        <v>0.23</v>
      </c>
      <c r="M52" s="30">
        <f t="shared" si="2"/>
        <v>0</v>
      </c>
    </row>
    <row r="53" spans="1:13" ht="25.5">
      <c r="A53" s="23">
        <v>41</v>
      </c>
      <c r="B53" s="24" t="s">
        <v>93</v>
      </c>
      <c r="C53" s="25" t="s">
        <v>31</v>
      </c>
      <c r="D53" s="26" t="s">
        <v>32</v>
      </c>
      <c r="E53" s="27" t="s">
        <v>4</v>
      </c>
      <c r="F53" s="28">
        <v>1</v>
      </c>
      <c r="G53" s="32"/>
      <c r="H53" s="61" t="s">
        <v>129</v>
      </c>
      <c r="I53" s="33">
        <v>0</v>
      </c>
      <c r="J53" s="33">
        <f t="shared" si="0"/>
        <v>0</v>
      </c>
      <c r="K53" s="33">
        <f t="shared" si="1"/>
        <v>0</v>
      </c>
      <c r="L53" s="34">
        <v>0.23</v>
      </c>
      <c r="M53" s="33">
        <f t="shared" si="2"/>
        <v>0</v>
      </c>
    </row>
    <row r="54" spans="1:13">
      <c r="A54" s="23">
        <v>42</v>
      </c>
      <c r="B54" s="24" t="s">
        <v>94</v>
      </c>
      <c r="C54" s="25" t="s">
        <v>31</v>
      </c>
      <c r="D54" s="26" t="s">
        <v>154</v>
      </c>
      <c r="E54" s="27" t="s">
        <v>4</v>
      </c>
      <c r="F54" s="28">
        <v>1</v>
      </c>
      <c r="G54" s="29"/>
      <c r="H54" s="61" t="s">
        <v>129</v>
      </c>
      <c r="I54" s="30">
        <v>0</v>
      </c>
      <c r="J54" s="30">
        <f t="shared" si="0"/>
        <v>0</v>
      </c>
      <c r="K54" s="30">
        <f t="shared" si="1"/>
        <v>0</v>
      </c>
      <c r="L54" s="31">
        <v>0.23</v>
      </c>
      <c r="M54" s="30">
        <f t="shared" si="2"/>
        <v>0</v>
      </c>
    </row>
    <row r="55" spans="1:13">
      <c r="A55" s="23">
        <v>43</v>
      </c>
      <c r="B55" s="24" t="s">
        <v>95</v>
      </c>
      <c r="C55" s="25" t="s">
        <v>31</v>
      </c>
      <c r="D55" s="26" t="s">
        <v>155</v>
      </c>
      <c r="E55" s="27" t="s">
        <v>4</v>
      </c>
      <c r="F55" s="28">
        <v>3</v>
      </c>
      <c r="G55" s="32"/>
      <c r="H55" s="61" t="s">
        <v>129</v>
      </c>
      <c r="I55" s="33">
        <v>0</v>
      </c>
      <c r="J55" s="33">
        <f t="shared" si="0"/>
        <v>0</v>
      </c>
      <c r="K55" s="33">
        <f t="shared" si="1"/>
        <v>0</v>
      </c>
      <c r="L55" s="34">
        <v>0.23</v>
      </c>
      <c r="M55" s="33">
        <f t="shared" si="2"/>
        <v>0</v>
      </c>
    </row>
    <row r="56" spans="1:13" ht="51">
      <c r="A56" s="23">
        <v>44</v>
      </c>
      <c r="B56" s="24" t="s">
        <v>96</v>
      </c>
      <c r="C56" s="25" t="s">
        <v>34</v>
      </c>
      <c r="D56" s="26" t="s">
        <v>35</v>
      </c>
      <c r="E56" s="27" t="s">
        <v>27</v>
      </c>
      <c r="F56" s="28">
        <v>1</v>
      </c>
      <c r="G56" s="29"/>
      <c r="H56" s="61" t="s">
        <v>129</v>
      </c>
      <c r="I56" s="30">
        <v>0</v>
      </c>
      <c r="J56" s="30">
        <f t="shared" si="0"/>
        <v>0</v>
      </c>
      <c r="K56" s="30">
        <f t="shared" si="1"/>
        <v>0</v>
      </c>
      <c r="L56" s="31">
        <v>0.23</v>
      </c>
      <c r="M56" s="30">
        <f t="shared" si="2"/>
        <v>0</v>
      </c>
    </row>
    <row r="57" spans="1:13" ht="25.5">
      <c r="A57" s="23">
        <v>45</v>
      </c>
      <c r="B57" s="24" t="s">
        <v>97</v>
      </c>
      <c r="C57" s="25" t="s">
        <v>31</v>
      </c>
      <c r="D57" s="26" t="s">
        <v>156</v>
      </c>
      <c r="E57" s="27" t="s">
        <v>4</v>
      </c>
      <c r="F57" s="28">
        <v>1</v>
      </c>
      <c r="G57" s="32"/>
      <c r="H57" s="61" t="s">
        <v>129</v>
      </c>
      <c r="I57" s="33">
        <v>0</v>
      </c>
      <c r="J57" s="33">
        <f t="shared" si="0"/>
        <v>0</v>
      </c>
      <c r="K57" s="33">
        <f t="shared" si="1"/>
        <v>0</v>
      </c>
      <c r="L57" s="34">
        <v>0.23</v>
      </c>
      <c r="M57" s="33">
        <f t="shared" si="2"/>
        <v>0</v>
      </c>
    </row>
    <row r="58" spans="1:13" ht="63.75">
      <c r="A58" s="23">
        <v>46</v>
      </c>
      <c r="B58" s="24" t="s">
        <v>98</v>
      </c>
      <c r="C58" s="25" t="s">
        <v>210</v>
      </c>
      <c r="D58" s="26" t="s">
        <v>157</v>
      </c>
      <c r="E58" s="27" t="s">
        <v>211</v>
      </c>
      <c r="F58" s="28">
        <v>1</v>
      </c>
      <c r="G58" s="29"/>
      <c r="H58" s="61" t="s">
        <v>129</v>
      </c>
      <c r="I58" s="30">
        <v>0</v>
      </c>
      <c r="J58" s="30">
        <f t="shared" si="0"/>
        <v>0</v>
      </c>
      <c r="K58" s="30">
        <f t="shared" si="1"/>
        <v>0</v>
      </c>
      <c r="L58" s="31">
        <v>0.23</v>
      </c>
      <c r="M58" s="30">
        <f t="shared" si="2"/>
        <v>0</v>
      </c>
    </row>
    <row r="59" spans="1:13">
      <c r="A59" s="23">
        <v>47</v>
      </c>
      <c r="B59" s="24" t="s">
        <v>99</v>
      </c>
      <c r="C59" s="25" t="s">
        <v>31</v>
      </c>
      <c r="D59" s="26" t="s">
        <v>36</v>
      </c>
      <c r="E59" s="27" t="s">
        <v>4</v>
      </c>
      <c r="F59" s="28">
        <v>1</v>
      </c>
      <c r="G59" s="32"/>
      <c r="H59" s="61" t="s">
        <v>129</v>
      </c>
      <c r="I59" s="33">
        <v>0</v>
      </c>
      <c r="J59" s="33">
        <f t="shared" si="0"/>
        <v>0</v>
      </c>
      <c r="K59" s="33">
        <f t="shared" si="1"/>
        <v>0</v>
      </c>
      <c r="L59" s="34">
        <v>0.23</v>
      </c>
      <c r="M59" s="33">
        <f t="shared" si="2"/>
        <v>0</v>
      </c>
    </row>
    <row r="60" spans="1:13">
      <c r="A60" s="23">
        <v>48</v>
      </c>
      <c r="B60" s="24" t="s">
        <v>100</v>
      </c>
      <c r="C60" s="25" t="s">
        <v>31</v>
      </c>
      <c r="D60" s="26" t="s">
        <v>37</v>
      </c>
      <c r="E60" s="27" t="s">
        <v>4</v>
      </c>
      <c r="F60" s="28">
        <v>1</v>
      </c>
      <c r="G60" s="29"/>
      <c r="H60" s="61" t="s">
        <v>129</v>
      </c>
      <c r="I60" s="30">
        <v>0</v>
      </c>
      <c r="J60" s="30">
        <f t="shared" si="0"/>
        <v>0</v>
      </c>
      <c r="K60" s="30">
        <f t="shared" si="1"/>
        <v>0</v>
      </c>
      <c r="L60" s="31">
        <v>0.23</v>
      </c>
      <c r="M60" s="30">
        <f t="shared" si="2"/>
        <v>0</v>
      </c>
    </row>
    <row r="61" spans="1:13" ht="25.5">
      <c r="A61" s="23">
        <v>49</v>
      </c>
      <c r="B61" s="24" t="s">
        <v>101</v>
      </c>
      <c r="C61" s="25" t="s">
        <v>38</v>
      </c>
      <c r="D61" s="26" t="s">
        <v>158</v>
      </c>
      <c r="E61" s="27" t="s">
        <v>4</v>
      </c>
      <c r="F61" s="28">
        <v>1</v>
      </c>
      <c r="G61" s="32"/>
      <c r="H61" s="61" t="s">
        <v>129</v>
      </c>
      <c r="I61" s="33">
        <v>0</v>
      </c>
      <c r="J61" s="33">
        <f t="shared" si="0"/>
        <v>0</v>
      </c>
      <c r="K61" s="33">
        <f t="shared" si="1"/>
        <v>0</v>
      </c>
      <c r="L61" s="34">
        <v>0.23</v>
      </c>
      <c r="M61" s="33">
        <f t="shared" si="2"/>
        <v>0</v>
      </c>
    </row>
    <row r="62" spans="1:13">
      <c r="A62" s="23">
        <v>50</v>
      </c>
      <c r="B62" s="24" t="s">
        <v>102</v>
      </c>
      <c r="C62" s="38" t="s">
        <v>31</v>
      </c>
      <c r="D62" s="39" t="s">
        <v>39</v>
      </c>
      <c r="E62" s="40" t="s">
        <v>4</v>
      </c>
      <c r="F62" s="41">
        <v>1</v>
      </c>
      <c r="G62" s="29"/>
      <c r="H62" s="61" t="s">
        <v>129</v>
      </c>
      <c r="I62" s="30">
        <v>0</v>
      </c>
      <c r="J62" s="30">
        <f t="shared" si="0"/>
        <v>0</v>
      </c>
      <c r="K62" s="30">
        <f t="shared" si="1"/>
        <v>0</v>
      </c>
      <c r="L62" s="31">
        <v>0.23</v>
      </c>
      <c r="M62" s="30">
        <f t="shared" si="2"/>
        <v>0</v>
      </c>
    </row>
    <row r="63" spans="1:13" ht="51">
      <c r="A63" s="23">
        <v>51</v>
      </c>
      <c r="B63" s="24" t="s">
        <v>103</v>
      </c>
      <c r="C63" s="25" t="s">
        <v>40</v>
      </c>
      <c r="D63" s="26" t="s">
        <v>41</v>
      </c>
      <c r="E63" s="27" t="s">
        <v>27</v>
      </c>
      <c r="F63" s="28">
        <v>1</v>
      </c>
      <c r="G63" s="32"/>
      <c r="H63" s="61" t="s">
        <v>129</v>
      </c>
      <c r="I63" s="33">
        <v>0</v>
      </c>
      <c r="J63" s="33">
        <f t="shared" si="0"/>
        <v>0</v>
      </c>
      <c r="K63" s="33">
        <f t="shared" si="1"/>
        <v>0</v>
      </c>
      <c r="L63" s="34">
        <v>0.23</v>
      </c>
      <c r="M63" s="33">
        <f t="shared" si="2"/>
        <v>0</v>
      </c>
    </row>
    <row r="64" spans="1:13">
      <c r="A64" s="23">
        <v>52</v>
      </c>
      <c r="B64" s="24" t="s">
        <v>104</v>
      </c>
      <c r="C64" s="25" t="s">
        <v>31</v>
      </c>
      <c r="D64" s="26" t="s">
        <v>42</v>
      </c>
      <c r="E64" s="27" t="s">
        <v>4</v>
      </c>
      <c r="F64" s="28">
        <v>1</v>
      </c>
      <c r="G64" s="29"/>
      <c r="H64" s="61" t="s">
        <v>129</v>
      </c>
      <c r="I64" s="30">
        <v>0</v>
      </c>
      <c r="J64" s="30">
        <f t="shared" si="0"/>
        <v>0</v>
      </c>
      <c r="K64" s="30">
        <f t="shared" si="1"/>
        <v>0</v>
      </c>
      <c r="L64" s="31">
        <v>0.23</v>
      </c>
      <c r="M64" s="30">
        <f t="shared" si="2"/>
        <v>0</v>
      </c>
    </row>
    <row r="65" spans="1:13">
      <c r="A65" s="23">
        <v>53</v>
      </c>
      <c r="B65" s="24" t="s">
        <v>105</v>
      </c>
      <c r="C65" s="25" t="s">
        <v>31</v>
      </c>
      <c r="D65" s="26" t="s">
        <v>42</v>
      </c>
      <c r="E65" s="27" t="s">
        <v>4</v>
      </c>
      <c r="F65" s="28">
        <v>1</v>
      </c>
      <c r="G65" s="32"/>
      <c r="H65" s="61" t="s">
        <v>129</v>
      </c>
      <c r="I65" s="33">
        <v>0</v>
      </c>
      <c r="J65" s="33">
        <f t="shared" si="0"/>
        <v>0</v>
      </c>
      <c r="K65" s="33">
        <f t="shared" si="1"/>
        <v>0</v>
      </c>
      <c r="L65" s="34">
        <v>0.23</v>
      </c>
      <c r="M65" s="33">
        <f t="shared" si="2"/>
        <v>0</v>
      </c>
    </row>
    <row r="66" spans="1:13" ht="51">
      <c r="A66" s="23">
        <v>54</v>
      </c>
      <c r="B66" s="24" t="s">
        <v>106</v>
      </c>
      <c r="C66" s="25" t="s">
        <v>43</v>
      </c>
      <c r="D66" s="26" t="s">
        <v>159</v>
      </c>
      <c r="E66" s="27" t="s">
        <v>160</v>
      </c>
      <c r="F66" s="28">
        <v>1</v>
      </c>
      <c r="G66" s="29"/>
      <c r="H66" s="61" t="s">
        <v>129</v>
      </c>
      <c r="I66" s="30">
        <v>0</v>
      </c>
      <c r="J66" s="30">
        <f t="shared" si="0"/>
        <v>0</v>
      </c>
      <c r="K66" s="30">
        <f t="shared" si="1"/>
        <v>0</v>
      </c>
      <c r="L66" s="31">
        <v>0.23</v>
      </c>
      <c r="M66" s="30">
        <f t="shared" si="2"/>
        <v>0</v>
      </c>
    </row>
    <row r="67" spans="1:13">
      <c r="A67" s="23">
        <v>55</v>
      </c>
      <c r="B67" s="24" t="s">
        <v>212</v>
      </c>
      <c r="C67" s="25" t="s">
        <v>6</v>
      </c>
      <c r="D67" s="26" t="s">
        <v>213</v>
      </c>
      <c r="E67" s="27" t="s">
        <v>44</v>
      </c>
      <c r="F67" s="28">
        <v>1</v>
      </c>
      <c r="G67" s="32"/>
      <c r="H67" s="61" t="s">
        <v>129</v>
      </c>
      <c r="I67" s="33">
        <v>0</v>
      </c>
      <c r="J67" s="33">
        <f t="shared" si="0"/>
        <v>0</v>
      </c>
      <c r="K67" s="33">
        <f t="shared" si="1"/>
        <v>0</v>
      </c>
      <c r="L67" s="34">
        <v>0.23</v>
      </c>
      <c r="M67" s="33">
        <f t="shared" si="2"/>
        <v>0</v>
      </c>
    </row>
    <row r="68" spans="1:13" ht="25.5">
      <c r="A68" s="23">
        <v>56</v>
      </c>
      <c r="B68" s="24" t="s">
        <v>107</v>
      </c>
      <c r="C68" s="25" t="s">
        <v>6</v>
      </c>
      <c r="D68" s="26">
        <v>842128</v>
      </c>
      <c r="E68" s="27" t="s">
        <v>44</v>
      </c>
      <c r="F68" s="28">
        <v>2</v>
      </c>
      <c r="G68" s="29"/>
      <c r="H68" s="61" t="s">
        <v>129</v>
      </c>
      <c r="I68" s="30">
        <v>0</v>
      </c>
      <c r="J68" s="30">
        <f t="shared" si="0"/>
        <v>0</v>
      </c>
      <c r="K68" s="30">
        <f t="shared" si="1"/>
        <v>0</v>
      </c>
      <c r="L68" s="31">
        <v>0.23</v>
      </c>
      <c r="M68" s="30">
        <f t="shared" si="2"/>
        <v>0</v>
      </c>
    </row>
    <row r="69" spans="1:13" ht="25.5">
      <c r="A69" s="23">
        <v>57</v>
      </c>
      <c r="B69" s="24" t="s">
        <v>108</v>
      </c>
      <c r="C69" s="25" t="s">
        <v>6</v>
      </c>
      <c r="D69" s="26" t="s">
        <v>45</v>
      </c>
      <c r="E69" s="27" t="s">
        <v>44</v>
      </c>
      <c r="F69" s="28">
        <v>4</v>
      </c>
      <c r="G69" s="32"/>
      <c r="H69" s="61" t="s">
        <v>129</v>
      </c>
      <c r="I69" s="33">
        <v>0</v>
      </c>
      <c r="J69" s="33">
        <f t="shared" si="0"/>
        <v>0</v>
      </c>
      <c r="K69" s="33">
        <f t="shared" si="1"/>
        <v>0</v>
      </c>
      <c r="L69" s="34">
        <v>0.23</v>
      </c>
      <c r="M69" s="33">
        <f t="shared" si="2"/>
        <v>0</v>
      </c>
    </row>
    <row r="70" spans="1:13" ht="25.5">
      <c r="A70" s="23">
        <v>58</v>
      </c>
      <c r="B70" s="24" t="s">
        <v>109</v>
      </c>
      <c r="C70" s="25" t="s">
        <v>6</v>
      </c>
      <c r="D70" s="26" t="s">
        <v>161</v>
      </c>
      <c r="E70" s="27" t="s">
        <v>4</v>
      </c>
      <c r="F70" s="28">
        <v>16</v>
      </c>
      <c r="G70" s="29"/>
      <c r="H70" s="61" t="s">
        <v>129</v>
      </c>
      <c r="I70" s="30">
        <v>0</v>
      </c>
      <c r="J70" s="30">
        <f t="shared" si="0"/>
        <v>0</v>
      </c>
      <c r="K70" s="30">
        <f t="shared" si="1"/>
        <v>0</v>
      </c>
      <c r="L70" s="31">
        <v>0.23</v>
      </c>
      <c r="M70" s="30">
        <f t="shared" si="2"/>
        <v>0</v>
      </c>
    </row>
    <row r="71" spans="1:13">
      <c r="A71" s="23">
        <v>59</v>
      </c>
      <c r="B71" s="24" t="s">
        <v>110</v>
      </c>
      <c r="C71" s="25" t="s">
        <v>31</v>
      </c>
      <c r="D71" s="26" t="s">
        <v>46</v>
      </c>
      <c r="E71" s="27" t="s">
        <v>4</v>
      </c>
      <c r="F71" s="28">
        <v>2</v>
      </c>
      <c r="G71" s="32"/>
      <c r="H71" s="61" t="s">
        <v>129</v>
      </c>
      <c r="I71" s="33">
        <v>0</v>
      </c>
      <c r="J71" s="33">
        <f t="shared" si="0"/>
        <v>0</v>
      </c>
      <c r="K71" s="33">
        <f t="shared" si="1"/>
        <v>0</v>
      </c>
      <c r="L71" s="34">
        <v>0.23</v>
      </c>
      <c r="M71" s="33">
        <f t="shared" si="2"/>
        <v>0</v>
      </c>
    </row>
    <row r="72" spans="1:13">
      <c r="A72" s="23">
        <v>60</v>
      </c>
      <c r="B72" s="24" t="s">
        <v>111</v>
      </c>
      <c r="C72" s="25" t="s">
        <v>31</v>
      </c>
      <c r="D72" s="26" t="s">
        <v>47</v>
      </c>
      <c r="E72" s="27" t="s">
        <v>4</v>
      </c>
      <c r="F72" s="28">
        <v>2</v>
      </c>
      <c r="G72" s="29"/>
      <c r="H72" s="61" t="s">
        <v>129</v>
      </c>
      <c r="I72" s="30">
        <v>0</v>
      </c>
      <c r="J72" s="30">
        <f t="shared" si="0"/>
        <v>0</v>
      </c>
      <c r="K72" s="30">
        <f t="shared" si="1"/>
        <v>0</v>
      </c>
      <c r="L72" s="31">
        <v>0.23</v>
      </c>
      <c r="M72" s="30">
        <f t="shared" si="2"/>
        <v>0</v>
      </c>
    </row>
    <row r="73" spans="1:13" ht="51">
      <c r="A73" s="23">
        <v>61</v>
      </c>
      <c r="B73" s="24" t="s">
        <v>112</v>
      </c>
      <c r="C73" s="25" t="s">
        <v>48</v>
      </c>
      <c r="D73" s="26" t="s">
        <v>49</v>
      </c>
      <c r="E73" s="27" t="s">
        <v>50</v>
      </c>
      <c r="F73" s="28">
        <v>1</v>
      </c>
      <c r="G73" s="32"/>
      <c r="H73" s="61" t="s">
        <v>129</v>
      </c>
      <c r="I73" s="33">
        <v>0</v>
      </c>
      <c r="J73" s="33">
        <f t="shared" si="0"/>
        <v>0</v>
      </c>
      <c r="K73" s="33">
        <f t="shared" si="1"/>
        <v>0</v>
      </c>
      <c r="L73" s="34">
        <v>0.23</v>
      </c>
      <c r="M73" s="33">
        <f t="shared" si="2"/>
        <v>0</v>
      </c>
    </row>
    <row r="74" spans="1:13" ht="25.5">
      <c r="A74" s="23">
        <v>62</v>
      </c>
      <c r="B74" s="24" t="s">
        <v>113</v>
      </c>
      <c r="C74" s="25" t="s">
        <v>51</v>
      </c>
      <c r="D74" s="26" t="s">
        <v>264</v>
      </c>
      <c r="E74" s="27" t="s">
        <v>52</v>
      </c>
      <c r="F74" s="28">
        <v>1</v>
      </c>
      <c r="G74" s="29"/>
      <c r="H74" s="61" t="s">
        <v>129</v>
      </c>
      <c r="I74" s="30">
        <v>0</v>
      </c>
      <c r="J74" s="30">
        <f t="shared" ref="J74:J120" si="3">I74*(1+L74)</f>
        <v>0</v>
      </c>
      <c r="K74" s="30">
        <f t="shared" ref="K74:K120" si="4">F74*I74</f>
        <v>0</v>
      </c>
      <c r="L74" s="31">
        <v>0.23</v>
      </c>
      <c r="M74" s="30">
        <f t="shared" ref="M74:M120" si="5">K74*(1+L74)</f>
        <v>0</v>
      </c>
    </row>
    <row r="75" spans="1:13" ht="25.5">
      <c r="A75" s="23">
        <v>63</v>
      </c>
      <c r="B75" s="24" t="s">
        <v>114</v>
      </c>
      <c r="C75" s="25" t="s">
        <v>6</v>
      </c>
      <c r="D75" s="26" t="s">
        <v>153</v>
      </c>
      <c r="E75" s="27" t="s">
        <v>4</v>
      </c>
      <c r="F75" s="28">
        <v>2</v>
      </c>
      <c r="G75" s="32"/>
      <c r="H75" s="61" t="s">
        <v>129</v>
      </c>
      <c r="I75" s="33">
        <v>0</v>
      </c>
      <c r="J75" s="33">
        <f t="shared" si="3"/>
        <v>0</v>
      </c>
      <c r="K75" s="33">
        <f t="shared" si="4"/>
        <v>0</v>
      </c>
      <c r="L75" s="34">
        <v>0.23</v>
      </c>
      <c r="M75" s="33">
        <f t="shared" si="5"/>
        <v>0</v>
      </c>
    </row>
    <row r="76" spans="1:13">
      <c r="A76" s="23">
        <v>64</v>
      </c>
      <c r="B76" s="24" t="s">
        <v>115</v>
      </c>
      <c r="C76" s="25" t="s">
        <v>6</v>
      </c>
      <c r="D76" s="26" t="s">
        <v>162</v>
      </c>
      <c r="E76" s="27" t="s">
        <v>4</v>
      </c>
      <c r="F76" s="28">
        <v>2</v>
      </c>
      <c r="G76" s="29"/>
      <c r="H76" s="61" t="s">
        <v>129</v>
      </c>
      <c r="I76" s="30">
        <v>0</v>
      </c>
      <c r="J76" s="30">
        <f t="shared" si="3"/>
        <v>0</v>
      </c>
      <c r="K76" s="30">
        <f t="shared" si="4"/>
        <v>0</v>
      </c>
      <c r="L76" s="31">
        <v>0.23</v>
      </c>
      <c r="M76" s="30">
        <f t="shared" si="5"/>
        <v>0</v>
      </c>
    </row>
    <row r="77" spans="1:13">
      <c r="A77" s="23">
        <v>65</v>
      </c>
      <c r="B77" s="24" t="s">
        <v>115</v>
      </c>
      <c r="C77" s="25" t="s">
        <v>12</v>
      </c>
      <c r="D77" s="26" t="s">
        <v>163</v>
      </c>
      <c r="E77" s="27" t="s">
        <v>4</v>
      </c>
      <c r="F77" s="28">
        <v>2</v>
      </c>
      <c r="G77" s="32"/>
      <c r="H77" s="61" t="s">
        <v>129</v>
      </c>
      <c r="I77" s="33">
        <v>0</v>
      </c>
      <c r="J77" s="33">
        <f t="shared" si="3"/>
        <v>0</v>
      </c>
      <c r="K77" s="33">
        <f t="shared" si="4"/>
        <v>0</v>
      </c>
      <c r="L77" s="34">
        <v>0.23</v>
      </c>
      <c r="M77" s="33">
        <f t="shared" si="5"/>
        <v>0</v>
      </c>
    </row>
    <row r="78" spans="1:13" ht="25.5">
      <c r="A78" s="23">
        <v>66</v>
      </c>
      <c r="B78" s="24" t="s">
        <v>116</v>
      </c>
      <c r="C78" s="25" t="s">
        <v>6</v>
      </c>
      <c r="D78" s="26" t="s">
        <v>164</v>
      </c>
      <c r="E78" s="27" t="s">
        <v>4</v>
      </c>
      <c r="F78" s="28">
        <v>2</v>
      </c>
      <c r="G78" s="29"/>
      <c r="H78" s="61" t="s">
        <v>129</v>
      </c>
      <c r="I78" s="30">
        <v>0</v>
      </c>
      <c r="J78" s="30">
        <f t="shared" si="3"/>
        <v>0</v>
      </c>
      <c r="K78" s="30">
        <f t="shared" si="4"/>
        <v>0</v>
      </c>
      <c r="L78" s="31">
        <v>0.23</v>
      </c>
      <c r="M78" s="30">
        <f t="shared" si="5"/>
        <v>0</v>
      </c>
    </row>
    <row r="79" spans="1:13" ht="25.5">
      <c r="A79" s="23">
        <v>67</v>
      </c>
      <c r="B79" s="24" t="s">
        <v>117</v>
      </c>
      <c r="C79" s="25" t="s">
        <v>6</v>
      </c>
      <c r="D79" s="26" t="s">
        <v>53</v>
      </c>
      <c r="E79" s="27" t="s">
        <v>4</v>
      </c>
      <c r="F79" s="28">
        <v>1</v>
      </c>
      <c r="G79" s="32"/>
      <c r="H79" s="61" t="s">
        <v>129</v>
      </c>
      <c r="I79" s="33">
        <v>0</v>
      </c>
      <c r="J79" s="33">
        <f t="shared" si="3"/>
        <v>0</v>
      </c>
      <c r="K79" s="33">
        <f t="shared" si="4"/>
        <v>0</v>
      </c>
      <c r="L79" s="34">
        <v>0.23</v>
      </c>
      <c r="M79" s="33">
        <f t="shared" si="5"/>
        <v>0</v>
      </c>
    </row>
    <row r="80" spans="1:13" ht="25.5">
      <c r="A80" s="23">
        <v>68</v>
      </c>
      <c r="B80" s="24" t="s">
        <v>118</v>
      </c>
      <c r="C80" s="25" t="s">
        <v>51</v>
      </c>
      <c r="D80" s="26" t="s">
        <v>54</v>
      </c>
      <c r="E80" s="27" t="s">
        <v>52</v>
      </c>
      <c r="F80" s="28">
        <v>2</v>
      </c>
      <c r="G80" s="29"/>
      <c r="H80" s="61" t="s">
        <v>129</v>
      </c>
      <c r="I80" s="30">
        <v>0</v>
      </c>
      <c r="J80" s="30">
        <f t="shared" si="3"/>
        <v>0</v>
      </c>
      <c r="K80" s="30">
        <f t="shared" si="4"/>
        <v>0</v>
      </c>
      <c r="L80" s="31">
        <v>0.23</v>
      </c>
      <c r="M80" s="30">
        <f t="shared" si="5"/>
        <v>0</v>
      </c>
    </row>
    <row r="81" spans="1:13" ht="51">
      <c r="A81" s="23">
        <v>69</v>
      </c>
      <c r="B81" s="24" t="s">
        <v>119</v>
      </c>
      <c r="C81" s="25" t="s">
        <v>48</v>
      </c>
      <c r="D81" s="26" t="s">
        <v>56</v>
      </c>
      <c r="E81" s="27" t="s">
        <v>50</v>
      </c>
      <c r="F81" s="28">
        <v>1</v>
      </c>
      <c r="G81" s="32"/>
      <c r="H81" s="61" t="s">
        <v>129</v>
      </c>
      <c r="I81" s="33">
        <v>0</v>
      </c>
      <c r="J81" s="33">
        <f t="shared" si="3"/>
        <v>0</v>
      </c>
      <c r="K81" s="33">
        <f t="shared" si="4"/>
        <v>0</v>
      </c>
      <c r="L81" s="34">
        <v>0.23</v>
      </c>
      <c r="M81" s="33">
        <f t="shared" si="5"/>
        <v>0</v>
      </c>
    </row>
    <row r="82" spans="1:13" ht="51">
      <c r="A82" s="23">
        <v>70</v>
      </c>
      <c r="B82" s="24" t="s">
        <v>120</v>
      </c>
      <c r="C82" s="25" t="s">
        <v>48</v>
      </c>
      <c r="D82" s="26" t="s">
        <v>56</v>
      </c>
      <c r="E82" s="27" t="s">
        <v>50</v>
      </c>
      <c r="F82" s="28">
        <v>2</v>
      </c>
      <c r="G82" s="29"/>
      <c r="H82" s="61" t="s">
        <v>129</v>
      </c>
      <c r="I82" s="30">
        <v>0</v>
      </c>
      <c r="J82" s="30">
        <f t="shared" si="3"/>
        <v>0</v>
      </c>
      <c r="K82" s="30">
        <f t="shared" si="4"/>
        <v>0</v>
      </c>
      <c r="L82" s="31">
        <v>0.23</v>
      </c>
      <c r="M82" s="30">
        <f t="shared" si="5"/>
        <v>0</v>
      </c>
    </row>
    <row r="83" spans="1:13">
      <c r="A83" s="23">
        <v>71</v>
      </c>
      <c r="B83" s="24" t="s">
        <v>121</v>
      </c>
      <c r="C83" s="25" t="s">
        <v>6</v>
      </c>
      <c r="D83" s="26" t="s">
        <v>37</v>
      </c>
      <c r="E83" s="27" t="s">
        <v>4</v>
      </c>
      <c r="F83" s="28">
        <v>2</v>
      </c>
      <c r="G83" s="32"/>
      <c r="H83" s="61" t="s">
        <v>129</v>
      </c>
      <c r="I83" s="33">
        <v>0</v>
      </c>
      <c r="J83" s="33">
        <f t="shared" si="3"/>
        <v>0</v>
      </c>
      <c r="K83" s="33">
        <f t="shared" si="4"/>
        <v>0</v>
      </c>
      <c r="L83" s="34">
        <v>0.23</v>
      </c>
      <c r="M83" s="33">
        <f t="shared" si="5"/>
        <v>0</v>
      </c>
    </row>
    <row r="84" spans="1:13">
      <c r="A84" s="23">
        <v>72</v>
      </c>
      <c r="B84" s="24" t="s">
        <v>122</v>
      </c>
      <c r="C84" s="25" t="s">
        <v>6</v>
      </c>
      <c r="D84" s="26" t="s">
        <v>37</v>
      </c>
      <c r="E84" s="27" t="s">
        <v>4</v>
      </c>
      <c r="F84" s="28">
        <v>2</v>
      </c>
      <c r="G84" s="29"/>
      <c r="H84" s="61" t="s">
        <v>129</v>
      </c>
      <c r="I84" s="30">
        <v>0</v>
      </c>
      <c r="J84" s="30">
        <f t="shared" si="3"/>
        <v>0</v>
      </c>
      <c r="K84" s="30">
        <f t="shared" si="4"/>
        <v>0</v>
      </c>
      <c r="L84" s="31">
        <v>0.23</v>
      </c>
      <c r="M84" s="30">
        <f t="shared" si="5"/>
        <v>0</v>
      </c>
    </row>
    <row r="85" spans="1:13">
      <c r="A85" s="23">
        <v>73</v>
      </c>
      <c r="B85" s="24" t="s">
        <v>123</v>
      </c>
      <c r="C85" s="25" t="s">
        <v>6</v>
      </c>
      <c r="D85" s="26" t="s">
        <v>37</v>
      </c>
      <c r="E85" s="27" t="s">
        <v>4</v>
      </c>
      <c r="F85" s="28">
        <v>2</v>
      </c>
      <c r="G85" s="32"/>
      <c r="H85" s="61" t="s">
        <v>129</v>
      </c>
      <c r="I85" s="33">
        <v>0</v>
      </c>
      <c r="J85" s="33">
        <f t="shared" si="3"/>
        <v>0</v>
      </c>
      <c r="K85" s="33">
        <f t="shared" si="4"/>
        <v>0</v>
      </c>
      <c r="L85" s="34">
        <v>0.23</v>
      </c>
      <c r="M85" s="33">
        <f t="shared" si="5"/>
        <v>0</v>
      </c>
    </row>
    <row r="86" spans="1:13">
      <c r="A86" s="23">
        <v>74</v>
      </c>
      <c r="B86" s="24" t="s">
        <v>124</v>
      </c>
      <c r="C86" s="25" t="s">
        <v>6</v>
      </c>
      <c r="D86" s="26" t="s">
        <v>42</v>
      </c>
      <c r="E86" s="27" t="s">
        <v>4</v>
      </c>
      <c r="F86" s="28">
        <v>2</v>
      </c>
      <c r="G86" s="29"/>
      <c r="H86" s="61" t="s">
        <v>129</v>
      </c>
      <c r="I86" s="30">
        <v>0</v>
      </c>
      <c r="J86" s="30">
        <f t="shared" si="3"/>
        <v>0</v>
      </c>
      <c r="K86" s="30">
        <f t="shared" si="4"/>
        <v>0</v>
      </c>
      <c r="L86" s="31">
        <v>0.23</v>
      </c>
      <c r="M86" s="30">
        <f t="shared" si="5"/>
        <v>0</v>
      </c>
    </row>
    <row r="87" spans="1:13">
      <c r="A87" s="23">
        <v>75</v>
      </c>
      <c r="B87" s="24" t="s">
        <v>125</v>
      </c>
      <c r="C87" s="25" t="s">
        <v>6</v>
      </c>
      <c r="D87" s="26" t="s">
        <v>53</v>
      </c>
      <c r="E87" s="27" t="s">
        <v>4</v>
      </c>
      <c r="F87" s="28">
        <v>2</v>
      </c>
      <c r="G87" s="32"/>
      <c r="H87" s="61" t="s">
        <v>129</v>
      </c>
      <c r="I87" s="33">
        <v>0</v>
      </c>
      <c r="J87" s="33">
        <f t="shared" si="3"/>
        <v>0</v>
      </c>
      <c r="K87" s="33">
        <f t="shared" si="4"/>
        <v>0</v>
      </c>
      <c r="L87" s="34">
        <v>0.23</v>
      </c>
      <c r="M87" s="33">
        <f t="shared" si="5"/>
        <v>0</v>
      </c>
    </row>
    <row r="88" spans="1:13" ht="25.5">
      <c r="A88" s="23">
        <v>76</v>
      </c>
      <c r="B88" s="24" t="s">
        <v>165</v>
      </c>
      <c r="C88" s="25" t="s">
        <v>51</v>
      </c>
      <c r="D88" s="26" t="s">
        <v>55</v>
      </c>
      <c r="E88" s="27" t="s">
        <v>52</v>
      </c>
      <c r="F88" s="28">
        <v>1</v>
      </c>
      <c r="G88" s="29"/>
      <c r="H88" s="61" t="s">
        <v>129</v>
      </c>
      <c r="I88" s="30">
        <v>0</v>
      </c>
      <c r="J88" s="30">
        <f t="shared" si="3"/>
        <v>0</v>
      </c>
      <c r="K88" s="30">
        <f t="shared" si="4"/>
        <v>0</v>
      </c>
      <c r="L88" s="31">
        <v>0.23</v>
      </c>
      <c r="M88" s="30">
        <f t="shared" si="5"/>
        <v>0</v>
      </c>
    </row>
    <row r="89" spans="1:13" ht="76.5">
      <c r="A89" s="23">
        <v>77</v>
      </c>
      <c r="B89" s="24" t="s">
        <v>166</v>
      </c>
      <c r="C89" s="25" t="s">
        <v>167</v>
      </c>
      <c r="D89" s="26" t="s">
        <v>168</v>
      </c>
      <c r="E89" s="27" t="s">
        <v>50</v>
      </c>
      <c r="F89" s="28">
        <v>1</v>
      </c>
      <c r="G89" s="32"/>
      <c r="H89" s="61" t="s">
        <v>129</v>
      </c>
      <c r="I89" s="33">
        <v>0</v>
      </c>
      <c r="J89" s="33">
        <f t="shared" si="3"/>
        <v>0</v>
      </c>
      <c r="K89" s="33">
        <f t="shared" si="4"/>
        <v>0</v>
      </c>
      <c r="L89" s="34">
        <v>0.23</v>
      </c>
      <c r="M89" s="33">
        <f t="shared" si="5"/>
        <v>0</v>
      </c>
    </row>
    <row r="90" spans="1:13">
      <c r="A90" s="23">
        <v>78</v>
      </c>
      <c r="B90" s="24" t="s">
        <v>169</v>
      </c>
      <c r="C90" s="25" t="s">
        <v>6</v>
      </c>
      <c r="D90" s="26" t="s">
        <v>214</v>
      </c>
      <c r="E90" s="27" t="s">
        <v>4</v>
      </c>
      <c r="F90" s="28">
        <v>2</v>
      </c>
      <c r="G90" s="29"/>
      <c r="H90" s="61" t="s">
        <v>129</v>
      </c>
      <c r="I90" s="30">
        <v>0</v>
      </c>
      <c r="J90" s="30">
        <f t="shared" si="3"/>
        <v>0</v>
      </c>
      <c r="K90" s="30">
        <f t="shared" si="4"/>
        <v>0</v>
      </c>
      <c r="L90" s="31">
        <v>0.23</v>
      </c>
      <c r="M90" s="30">
        <f t="shared" si="5"/>
        <v>0</v>
      </c>
    </row>
    <row r="91" spans="1:13">
      <c r="A91" s="23">
        <v>79</v>
      </c>
      <c r="B91" s="24" t="s">
        <v>170</v>
      </c>
      <c r="C91" s="25" t="s">
        <v>6</v>
      </c>
      <c r="D91" s="26" t="s">
        <v>28</v>
      </c>
      <c r="E91" s="27" t="s">
        <v>4</v>
      </c>
      <c r="F91" s="28">
        <v>1</v>
      </c>
      <c r="G91" s="32"/>
      <c r="H91" s="61" t="s">
        <v>129</v>
      </c>
      <c r="I91" s="33">
        <v>0</v>
      </c>
      <c r="J91" s="33">
        <f t="shared" si="3"/>
        <v>0</v>
      </c>
      <c r="K91" s="33">
        <f t="shared" si="4"/>
        <v>0</v>
      </c>
      <c r="L91" s="34">
        <v>0.23</v>
      </c>
      <c r="M91" s="33">
        <f t="shared" si="5"/>
        <v>0</v>
      </c>
    </row>
    <row r="92" spans="1:13">
      <c r="A92" s="64" t="s">
        <v>256</v>
      </c>
      <c r="B92" s="65" t="s">
        <v>126</v>
      </c>
      <c r="C92" s="66" t="s">
        <v>215</v>
      </c>
      <c r="D92" s="66" t="s">
        <v>216</v>
      </c>
      <c r="E92" s="67" t="s">
        <v>217</v>
      </c>
      <c r="F92" s="67">
        <v>1</v>
      </c>
      <c r="G92" s="68"/>
      <c r="H92" s="69" t="s">
        <v>129</v>
      </c>
      <c r="I92" s="70">
        <v>0</v>
      </c>
      <c r="J92" s="70">
        <f t="shared" si="3"/>
        <v>0</v>
      </c>
      <c r="K92" s="70">
        <f t="shared" si="4"/>
        <v>0</v>
      </c>
      <c r="L92" s="71">
        <v>0.23</v>
      </c>
      <c r="M92" s="70">
        <f t="shared" si="5"/>
        <v>0</v>
      </c>
    </row>
    <row r="93" spans="1:13">
      <c r="A93" s="64" t="s">
        <v>257</v>
      </c>
      <c r="B93" s="65" t="s">
        <v>126</v>
      </c>
      <c r="C93" s="66" t="s">
        <v>218</v>
      </c>
      <c r="D93" s="66" t="s">
        <v>219</v>
      </c>
      <c r="E93" s="67" t="s">
        <v>217</v>
      </c>
      <c r="F93" s="67">
        <v>1</v>
      </c>
      <c r="G93" s="64"/>
      <c r="H93" s="69" t="s">
        <v>129</v>
      </c>
      <c r="I93" s="72">
        <v>0</v>
      </c>
      <c r="J93" s="72">
        <f t="shared" si="3"/>
        <v>0</v>
      </c>
      <c r="K93" s="72">
        <f t="shared" si="4"/>
        <v>0</v>
      </c>
      <c r="L93" s="73">
        <v>0.23</v>
      </c>
      <c r="M93" s="72">
        <f t="shared" si="5"/>
        <v>0</v>
      </c>
    </row>
    <row r="94" spans="1:13">
      <c r="A94" s="64" t="s">
        <v>258</v>
      </c>
      <c r="B94" s="65" t="s">
        <v>126</v>
      </c>
      <c r="C94" s="66" t="s">
        <v>220</v>
      </c>
      <c r="D94" s="66" t="s">
        <v>221</v>
      </c>
      <c r="E94" s="67" t="s">
        <v>217</v>
      </c>
      <c r="F94" s="67">
        <v>1</v>
      </c>
      <c r="G94" s="68"/>
      <c r="H94" s="69" t="s">
        <v>129</v>
      </c>
      <c r="I94" s="70">
        <v>0</v>
      </c>
      <c r="J94" s="70">
        <f t="shared" si="3"/>
        <v>0</v>
      </c>
      <c r="K94" s="70">
        <f t="shared" si="4"/>
        <v>0</v>
      </c>
      <c r="L94" s="71">
        <v>0.23</v>
      </c>
      <c r="M94" s="70">
        <f t="shared" si="5"/>
        <v>0</v>
      </c>
    </row>
    <row r="95" spans="1:13">
      <c r="A95" s="64" t="s">
        <v>259</v>
      </c>
      <c r="B95" s="65" t="s">
        <v>126</v>
      </c>
      <c r="C95" s="66" t="s">
        <v>222</v>
      </c>
      <c r="D95" s="74" t="s">
        <v>223</v>
      </c>
      <c r="E95" s="67" t="s">
        <v>57</v>
      </c>
      <c r="F95" s="75">
        <v>1</v>
      </c>
      <c r="G95" s="64"/>
      <c r="H95" s="69" t="s">
        <v>129</v>
      </c>
      <c r="I95" s="72">
        <v>0</v>
      </c>
      <c r="J95" s="72">
        <f t="shared" si="3"/>
        <v>0</v>
      </c>
      <c r="K95" s="72">
        <f t="shared" si="4"/>
        <v>0</v>
      </c>
      <c r="L95" s="73">
        <v>0.23</v>
      </c>
      <c r="M95" s="72">
        <f t="shared" si="5"/>
        <v>0</v>
      </c>
    </row>
    <row r="96" spans="1:13" ht="51">
      <c r="A96" s="23">
        <v>81</v>
      </c>
      <c r="B96" s="24" t="s">
        <v>127</v>
      </c>
      <c r="C96" s="25" t="s">
        <v>58</v>
      </c>
      <c r="D96" s="26" t="s">
        <v>171</v>
      </c>
      <c r="E96" s="27" t="s">
        <v>59</v>
      </c>
      <c r="F96" s="28">
        <v>2</v>
      </c>
      <c r="G96" s="29"/>
      <c r="H96" s="61" t="s">
        <v>129</v>
      </c>
      <c r="I96" s="30">
        <v>0</v>
      </c>
      <c r="J96" s="30">
        <f t="shared" si="3"/>
        <v>0</v>
      </c>
      <c r="K96" s="30">
        <f t="shared" si="4"/>
        <v>0</v>
      </c>
      <c r="L96" s="31">
        <v>0.23</v>
      </c>
      <c r="M96" s="30">
        <f t="shared" si="5"/>
        <v>0</v>
      </c>
    </row>
    <row r="97" spans="1:13">
      <c r="A97" s="23">
        <v>82</v>
      </c>
      <c r="B97" s="24" t="s">
        <v>127</v>
      </c>
      <c r="C97" s="25" t="s">
        <v>6</v>
      </c>
      <c r="D97" s="26">
        <v>44469803</v>
      </c>
      <c r="E97" s="27" t="s">
        <v>62</v>
      </c>
      <c r="F97" s="28">
        <v>4</v>
      </c>
      <c r="G97" s="32"/>
      <c r="H97" s="61" t="s">
        <v>129</v>
      </c>
      <c r="I97" s="33">
        <v>0</v>
      </c>
      <c r="J97" s="33">
        <f t="shared" si="3"/>
        <v>0</v>
      </c>
      <c r="K97" s="33">
        <f t="shared" si="4"/>
        <v>0</v>
      </c>
      <c r="L97" s="34">
        <v>0.23</v>
      </c>
      <c r="M97" s="33">
        <f t="shared" si="5"/>
        <v>0</v>
      </c>
    </row>
    <row r="98" spans="1:13" ht="25.5">
      <c r="A98" s="23">
        <v>83</v>
      </c>
      <c r="B98" s="24" t="s">
        <v>128</v>
      </c>
      <c r="C98" s="25" t="s">
        <v>60</v>
      </c>
      <c r="D98" s="26" t="s">
        <v>61</v>
      </c>
      <c r="E98" s="27" t="s">
        <v>62</v>
      </c>
      <c r="F98" s="28">
        <v>3</v>
      </c>
      <c r="G98" s="29"/>
      <c r="H98" s="61" t="s">
        <v>129</v>
      </c>
      <c r="I98" s="30">
        <v>0</v>
      </c>
      <c r="J98" s="30">
        <f t="shared" si="3"/>
        <v>0</v>
      </c>
      <c r="K98" s="30">
        <f t="shared" si="4"/>
        <v>0</v>
      </c>
      <c r="L98" s="31">
        <v>0.23</v>
      </c>
      <c r="M98" s="30">
        <f t="shared" si="5"/>
        <v>0</v>
      </c>
    </row>
    <row r="99" spans="1:13" ht="25.5">
      <c r="A99" s="23">
        <v>84</v>
      </c>
      <c r="B99" s="24" t="s">
        <v>128</v>
      </c>
      <c r="C99" s="25" t="s">
        <v>63</v>
      </c>
      <c r="D99" s="26" t="s">
        <v>64</v>
      </c>
      <c r="E99" s="27" t="s">
        <v>62</v>
      </c>
      <c r="F99" s="28">
        <v>2</v>
      </c>
      <c r="G99" s="32"/>
      <c r="H99" s="61" t="s">
        <v>129</v>
      </c>
      <c r="I99" s="33">
        <v>0</v>
      </c>
      <c r="J99" s="33">
        <f t="shared" si="3"/>
        <v>0</v>
      </c>
      <c r="K99" s="33">
        <f t="shared" si="4"/>
        <v>0</v>
      </c>
      <c r="L99" s="34">
        <v>0.23</v>
      </c>
      <c r="M99" s="33">
        <f t="shared" si="5"/>
        <v>0</v>
      </c>
    </row>
    <row r="100" spans="1:13" ht="25.5">
      <c r="A100" s="23">
        <v>85</v>
      </c>
      <c r="B100" s="24" t="s">
        <v>128</v>
      </c>
      <c r="C100" s="25" t="s">
        <v>65</v>
      </c>
      <c r="D100" s="26" t="s">
        <v>66</v>
      </c>
      <c r="E100" s="27" t="s">
        <v>62</v>
      </c>
      <c r="F100" s="28">
        <v>2</v>
      </c>
      <c r="G100" s="29"/>
      <c r="H100" s="61" t="s">
        <v>129</v>
      </c>
      <c r="I100" s="30">
        <v>0</v>
      </c>
      <c r="J100" s="30">
        <f t="shared" si="3"/>
        <v>0</v>
      </c>
      <c r="K100" s="30">
        <f t="shared" si="4"/>
        <v>0</v>
      </c>
      <c r="L100" s="31">
        <v>0.23</v>
      </c>
      <c r="M100" s="30">
        <f t="shared" si="5"/>
        <v>0</v>
      </c>
    </row>
    <row r="101" spans="1:13" ht="25.5">
      <c r="A101" s="23">
        <v>86</v>
      </c>
      <c r="B101" s="24" t="s">
        <v>128</v>
      </c>
      <c r="C101" s="25" t="s">
        <v>172</v>
      </c>
      <c r="D101" s="26" t="s">
        <v>67</v>
      </c>
      <c r="E101" s="27" t="s">
        <v>62</v>
      </c>
      <c r="F101" s="28">
        <v>2</v>
      </c>
      <c r="G101" s="32"/>
      <c r="H101" s="61" t="s">
        <v>129</v>
      </c>
      <c r="I101" s="33">
        <v>0</v>
      </c>
      <c r="J101" s="33">
        <f t="shared" si="3"/>
        <v>0</v>
      </c>
      <c r="K101" s="33">
        <f t="shared" si="4"/>
        <v>0</v>
      </c>
      <c r="L101" s="34">
        <v>0.23</v>
      </c>
      <c r="M101" s="33">
        <f t="shared" si="5"/>
        <v>0</v>
      </c>
    </row>
    <row r="102" spans="1:13" ht="25.5">
      <c r="A102" s="23">
        <v>87</v>
      </c>
      <c r="B102" s="24" t="s">
        <v>173</v>
      </c>
      <c r="C102" s="25" t="s">
        <v>60</v>
      </c>
      <c r="D102" s="26" t="s">
        <v>7</v>
      </c>
      <c r="E102" s="27" t="s">
        <v>62</v>
      </c>
      <c r="F102" s="28">
        <v>2</v>
      </c>
      <c r="G102" s="29"/>
      <c r="H102" s="61" t="s">
        <v>129</v>
      </c>
      <c r="I102" s="30">
        <v>0</v>
      </c>
      <c r="J102" s="30">
        <f t="shared" si="3"/>
        <v>0</v>
      </c>
      <c r="K102" s="30">
        <f t="shared" si="4"/>
        <v>0</v>
      </c>
      <c r="L102" s="31">
        <v>0.23</v>
      </c>
      <c r="M102" s="30">
        <f t="shared" si="5"/>
        <v>0</v>
      </c>
    </row>
    <row r="103" spans="1:13" ht="51">
      <c r="A103" s="23">
        <v>88</v>
      </c>
      <c r="B103" s="24" t="s">
        <v>174</v>
      </c>
      <c r="C103" s="25" t="s">
        <v>224</v>
      </c>
      <c r="D103" s="26" t="s">
        <v>175</v>
      </c>
      <c r="E103" s="27" t="s">
        <v>59</v>
      </c>
      <c r="F103" s="28">
        <v>2</v>
      </c>
      <c r="G103" s="32"/>
      <c r="H103" s="61" t="s">
        <v>129</v>
      </c>
      <c r="I103" s="33">
        <v>0</v>
      </c>
      <c r="J103" s="33">
        <f t="shared" si="3"/>
        <v>0</v>
      </c>
      <c r="K103" s="33">
        <f t="shared" si="4"/>
        <v>0</v>
      </c>
      <c r="L103" s="34">
        <v>0.23</v>
      </c>
      <c r="M103" s="33">
        <f t="shared" si="5"/>
        <v>0</v>
      </c>
    </row>
    <row r="104" spans="1:13">
      <c r="A104" s="23" t="s">
        <v>260</v>
      </c>
      <c r="B104" s="25" t="s">
        <v>225</v>
      </c>
      <c r="C104" s="25" t="s">
        <v>31</v>
      </c>
      <c r="D104" s="25" t="s">
        <v>226</v>
      </c>
      <c r="E104" s="27" t="s">
        <v>62</v>
      </c>
      <c r="F104" s="27">
        <v>2</v>
      </c>
      <c r="G104" s="29"/>
      <c r="H104" s="61" t="s">
        <v>129</v>
      </c>
      <c r="I104" s="30">
        <v>0</v>
      </c>
      <c r="J104" s="30">
        <f t="shared" si="3"/>
        <v>0</v>
      </c>
      <c r="K104" s="30">
        <f t="shared" si="4"/>
        <v>0</v>
      </c>
      <c r="L104" s="31">
        <v>0.23</v>
      </c>
      <c r="M104" s="30">
        <f t="shared" si="5"/>
        <v>0</v>
      </c>
    </row>
    <row r="105" spans="1:13">
      <c r="A105" s="23" t="s">
        <v>261</v>
      </c>
      <c r="B105" s="25" t="s">
        <v>225</v>
      </c>
      <c r="C105" s="25" t="s">
        <v>227</v>
      </c>
      <c r="D105" s="25" t="s">
        <v>228</v>
      </c>
      <c r="E105" s="27" t="s">
        <v>62</v>
      </c>
      <c r="F105" s="27">
        <v>2</v>
      </c>
      <c r="G105" s="32"/>
      <c r="H105" s="61" t="s">
        <v>129</v>
      </c>
      <c r="I105" s="33">
        <v>0</v>
      </c>
      <c r="J105" s="33">
        <f t="shared" si="3"/>
        <v>0</v>
      </c>
      <c r="K105" s="33">
        <f t="shared" si="4"/>
        <v>0</v>
      </c>
      <c r="L105" s="34">
        <v>0.23</v>
      </c>
      <c r="M105" s="33">
        <f t="shared" si="5"/>
        <v>0</v>
      </c>
    </row>
    <row r="106" spans="1:13">
      <c r="A106" s="23" t="s">
        <v>262</v>
      </c>
      <c r="B106" s="25" t="s">
        <v>225</v>
      </c>
      <c r="C106" s="25" t="s">
        <v>229</v>
      </c>
      <c r="D106" s="25" t="s">
        <v>230</v>
      </c>
      <c r="E106" s="27" t="s">
        <v>62</v>
      </c>
      <c r="F106" s="27">
        <v>2</v>
      </c>
      <c r="G106" s="29"/>
      <c r="H106" s="61" t="s">
        <v>129</v>
      </c>
      <c r="I106" s="30">
        <v>0</v>
      </c>
      <c r="J106" s="30">
        <f t="shared" si="3"/>
        <v>0</v>
      </c>
      <c r="K106" s="30">
        <f t="shared" si="4"/>
        <v>0</v>
      </c>
      <c r="L106" s="31">
        <v>0.23</v>
      </c>
      <c r="M106" s="30">
        <f t="shared" si="5"/>
        <v>0</v>
      </c>
    </row>
    <row r="107" spans="1:13">
      <c r="A107" s="23" t="s">
        <v>263</v>
      </c>
      <c r="B107" s="25" t="s">
        <v>225</v>
      </c>
      <c r="C107" s="25" t="s">
        <v>172</v>
      </c>
      <c r="D107" s="25" t="s">
        <v>231</v>
      </c>
      <c r="E107" s="27" t="s">
        <v>62</v>
      </c>
      <c r="F107" s="27">
        <v>2</v>
      </c>
      <c r="G107" s="32"/>
      <c r="H107" s="61" t="s">
        <v>129</v>
      </c>
      <c r="I107" s="33">
        <v>0</v>
      </c>
      <c r="J107" s="33">
        <f t="shared" si="3"/>
        <v>0</v>
      </c>
      <c r="K107" s="33">
        <f t="shared" si="4"/>
        <v>0</v>
      </c>
      <c r="L107" s="34">
        <v>0.23</v>
      </c>
      <c r="M107" s="33">
        <f t="shared" si="5"/>
        <v>0</v>
      </c>
    </row>
    <row r="108" spans="1:13" ht="51">
      <c r="A108" s="23">
        <v>90</v>
      </c>
      <c r="B108" s="25" t="s">
        <v>232</v>
      </c>
      <c r="C108" s="25" t="s">
        <v>233</v>
      </c>
      <c r="D108" s="25" t="s">
        <v>234</v>
      </c>
      <c r="E108" s="27" t="s">
        <v>235</v>
      </c>
      <c r="F108" s="27">
        <v>2</v>
      </c>
      <c r="G108" s="29"/>
      <c r="H108" s="61" t="s">
        <v>129</v>
      </c>
      <c r="I108" s="30">
        <v>0</v>
      </c>
      <c r="J108" s="30">
        <f t="shared" si="3"/>
        <v>0</v>
      </c>
      <c r="K108" s="30">
        <f t="shared" si="4"/>
        <v>0</v>
      </c>
      <c r="L108" s="31">
        <v>0.23</v>
      </c>
      <c r="M108" s="30">
        <f t="shared" si="5"/>
        <v>0</v>
      </c>
    </row>
    <row r="109" spans="1:13" ht="51">
      <c r="A109" s="23">
        <v>91</v>
      </c>
      <c r="B109" s="25" t="s">
        <v>236</v>
      </c>
      <c r="C109" s="25" t="s">
        <v>237</v>
      </c>
      <c r="D109" s="25" t="s">
        <v>238</v>
      </c>
      <c r="E109" s="27" t="s">
        <v>239</v>
      </c>
      <c r="F109" s="27">
        <v>2</v>
      </c>
      <c r="G109" s="32"/>
      <c r="H109" s="61" t="s">
        <v>129</v>
      </c>
      <c r="I109" s="33">
        <v>0</v>
      </c>
      <c r="J109" s="33">
        <f t="shared" si="3"/>
        <v>0</v>
      </c>
      <c r="K109" s="33">
        <f t="shared" si="4"/>
        <v>0</v>
      </c>
      <c r="L109" s="34">
        <v>0.23</v>
      </c>
      <c r="M109" s="33">
        <f t="shared" si="5"/>
        <v>0</v>
      </c>
    </row>
    <row r="110" spans="1:13">
      <c r="A110" s="23">
        <v>92</v>
      </c>
      <c r="B110" s="25" t="s">
        <v>240</v>
      </c>
      <c r="C110" s="25" t="s">
        <v>31</v>
      </c>
      <c r="D110" s="42">
        <v>407166</v>
      </c>
      <c r="E110" s="27" t="s">
        <v>4</v>
      </c>
      <c r="F110" s="27">
        <v>2</v>
      </c>
      <c r="G110" s="29"/>
      <c r="H110" s="61" t="s">
        <v>129</v>
      </c>
      <c r="I110" s="30">
        <v>0</v>
      </c>
      <c r="J110" s="30">
        <f t="shared" si="3"/>
        <v>0</v>
      </c>
      <c r="K110" s="30">
        <f t="shared" si="4"/>
        <v>0</v>
      </c>
      <c r="L110" s="31">
        <v>0.23</v>
      </c>
      <c r="M110" s="30">
        <f t="shared" si="5"/>
        <v>0</v>
      </c>
    </row>
    <row r="111" spans="1:13">
      <c r="A111" s="23">
        <v>93</v>
      </c>
      <c r="B111" s="25" t="s">
        <v>241</v>
      </c>
      <c r="C111" s="25" t="s">
        <v>31</v>
      </c>
      <c r="D111" s="25" t="s">
        <v>242</v>
      </c>
      <c r="E111" s="27" t="s">
        <v>4</v>
      </c>
      <c r="F111" s="27">
        <v>2</v>
      </c>
      <c r="G111" s="32"/>
      <c r="H111" s="61" t="s">
        <v>129</v>
      </c>
      <c r="I111" s="33">
        <v>0</v>
      </c>
      <c r="J111" s="33">
        <f t="shared" si="3"/>
        <v>0</v>
      </c>
      <c r="K111" s="33">
        <f t="shared" si="4"/>
        <v>0</v>
      </c>
      <c r="L111" s="34">
        <v>0.23</v>
      </c>
      <c r="M111" s="33">
        <f t="shared" si="5"/>
        <v>0</v>
      </c>
    </row>
    <row r="112" spans="1:13" ht="25.5">
      <c r="A112" s="23">
        <v>94</v>
      </c>
      <c r="B112" s="24" t="s">
        <v>176</v>
      </c>
      <c r="C112" s="25" t="s">
        <v>31</v>
      </c>
      <c r="D112" s="26" t="s">
        <v>177</v>
      </c>
      <c r="E112" s="27" t="s">
        <v>62</v>
      </c>
      <c r="F112" s="28">
        <v>1</v>
      </c>
      <c r="G112" s="29"/>
      <c r="H112" s="61" t="s">
        <v>129</v>
      </c>
      <c r="I112" s="30">
        <v>0</v>
      </c>
      <c r="J112" s="30">
        <f t="shared" si="3"/>
        <v>0</v>
      </c>
      <c r="K112" s="30">
        <f t="shared" si="4"/>
        <v>0</v>
      </c>
      <c r="L112" s="31">
        <v>0.23</v>
      </c>
      <c r="M112" s="30">
        <f t="shared" si="5"/>
        <v>0</v>
      </c>
    </row>
    <row r="113" spans="1:13" ht="25.5">
      <c r="A113" s="23">
        <v>95</v>
      </c>
      <c r="B113" s="24" t="s">
        <v>178</v>
      </c>
      <c r="C113" s="25" t="s">
        <v>31</v>
      </c>
      <c r="D113" s="26" t="s">
        <v>179</v>
      </c>
      <c r="E113" s="27" t="s">
        <v>4</v>
      </c>
      <c r="F113" s="28">
        <v>1</v>
      </c>
      <c r="G113" s="32"/>
      <c r="H113" s="61" t="s">
        <v>129</v>
      </c>
      <c r="I113" s="33">
        <v>0</v>
      </c>
      <c r="J113" s="33">
        <f t="shared" si="3"/>
        <v>0</v>
      </c>
      <c r="K113" s="33">
        <f t="shared" si="4"/>
        <v>0</v>
      </c>
      <c r="L113" s="34">
        <v>0.23</v>
      </c>
      <c r="M113" s="33">
        <f t="shared" si="5"/>
        <v>0</v>
      </c>
    </row>
    <row r="114" spans="1:13">
      <c r="A114" s="43">
        <v>96</v>
      </c>
      <c r="B114" s="24" t="s">
        <v>178</v>
      </c>
      <c r="C114" s="25" t="s">
        <v>180</v>
      </c>
      <c r="D114" s="26" t="s">
        <v>181</v>
      </c>
      <c r="E114" s="27" t="s">
        <v>4</v>
      </c>
      <c r="F114" s="28">
        <v>1</v>
      </c>
      <c r="G114" s="29"/>
      <c r="H114" s="61" t="s">
        <v>129</v>
      </c>
      <c r="I114" s="30">
        <v>0</v>
      </c>
      <c r="J114" s="30">
        <f t="shared" si="3"/>
        <v>0</v>
      </c>
      <c r="K114" s="30">
        <f t="shared" si="4"/>
        <v>0</v>
      </c>
      <c r="L114" s="31">
        <v>0.23</v>
      </c>
      <c r="M114" s="30">
        <f t="shared" si="5"/>
        <v>0</v>
      </c>
    </row>
    <row r="115" spans="1:13" ht="51">
      <c r="A115" s="43">
        <v>97</v>
      </c>
      <c r="B115" s="24" t="s">
        <v>182</v>
      </c>
      <c r="C115" s="44" t="s">
        <v>183</v>
      </c>
      <c r="D115" s="26" t="s">
        <v>184</v>
      </c>
      <c r="E115" s="27" t="s">
        <v>59</v>
      </c>
      <c r="F115" s="28">
        <v>1</v>
      </c>
      <c r="G115" s="32"/>
      <c r="H115" s="61" t="s">
        <v>129</v>
      </c>
      <c r="I115" s="33">
        <v>0</v>
      </c>
      <c r="J115" s="33">
        <f t="shared" si="3"/>
        <v>0</v>
      </c>
      <c r="K115" s="33">
        <f t="shared" si="4"/>
        <v>0</v>
      </c>
      <c r="L115" s="34">
        <v>0.23</v>
      </c>
      <c r="M115" s="33">
        <f t="shared" si="5"/>
        <v>0</v>
      </c>
    </row>
    <row r="116" spans="1:13">
      <c r="A116" s="43">
        <v>98</v>
      </c>
      <c r="B116" s="25" t="s">
        <v>243</v>
      </c>
      <c r="C116" s="25" t="s">
        <v>244</v>
      </c>
      <c r="D116" s="25" t="s">
        <v>245</v>
      </c>
      <c r="E116" s="27" t="s">
        <v>44</v>
      </c>
      <c r="F116" s="27">
        <v>1</v>
      </c>
      <c r="G116" s="29"/>
      <c r="H116" s="61" t="s">
        <v>129</v>
      </c>
      <c r="I116" s="30">
        <v>0</v>
      </c>
      <c r="J116" s="30">
        <f t="shared" si="3"/>
        <v>0</v>
      </c>
      <c r="K116" s="30">
        <f t="shared" si="4"/>
        <v>0</v>
      </c>
      <c r="L116" s="31">
        <v>0.23</v>
      </c>
      <c r="M116" s="30">
        <f t="shared" si="5"/>
        <v>0</v>
      </c>
    </row>
    <row r="117" spans="1:13">
      <c r="A117" s="45">
        <v>99</v>
      </c>
      <c r="B117" s="46" t="s">
        <v>185</v>
      </c>
      <c r="C117" s="46" t="s">
        <v>31</v>
      </c>
      <c r="D117" s="47" t="s">
        <v>246</v>
      </c>
      <c r="E117" s="48" t="s">
        <v>247</v>
      </c>
      <c r="F117" s="49">
        <v>1</v>
      </c>
      <c r="G117" s="32"/>
      <c r="H117" s="61" t="s">
        <v>129</v>
      </c>
      <c r="I117" s="33">
        <v>0</v>
      </c>
      <c r="J117" s="33">
        <f t="shared" si="3"/>
        <v>0</v>
      </c>
      <c r="K117" s="33">
        <f t="shared" si="4"/>
        <v>0</v>
      </c>
      <c r="L117" s="34">
        <v>0.23</v>
      </c>
      <c r="M117" s="33">
        <f t="shared" si="5"/>
        <v>0</v>
      </c>
    </row>
    <row r="118" spans="1:13" ht="25.5">
      <c r="A118" s="50">
        <v>100</v>
      </c>
      <c r="B118" s="51" t="s">
        <v>265</v>
      </c>
      <c r="C118" s="51" t="s">
        <v>31</v>
      </c>
      <c r="D118" s="51" t="s">
        <v>266</v>
      </c>
      <c r="E118" s="52" t="s">
        <v>4</v>
      </c>
      <c r="F118" s="52">
        <v>2</v>
      </c>
      <c r="G118" s="29"/>
      <c r="H118" s="61" t="s">
        <v>129</v>
      </c>
      <c r="I118" s="30">
        <v>0</v>
      </c>
      <c r="J118" s="30">
        <f t="shared" si="3"/>
        <v>0</v>
      </c>
      <c r="K118" s="30">
        <f t="shared" si="4"/>
        <v>0</v>
      </c>
      <c r="L118" s="31">
        <v>0.23</v>
      </c>
      <c r="M118" s="30">
        <f t="shared" si="5"/>
        <v>0</v>
      </c>
    </row>
    <row r="119" spans="1:13">
      <c r="A119" s="53">
        <v>101</v>
      </c>
      <c r="B119" s="54" t="s">
        <v>267</v>
      </c>
      <c r="C119" s="54" t="s">
        <v>31</v>
      </c>
      <c r="D119" s="51" t="s">
        <v>268</v>
      </c>
      <c r="E119" s="55" t="s">
        <v>4</v>
      </c>
      <c r="F119" s="55">
        <v>2</v>
      </c>
      <c r="G119" s="32"/>
      <c r="H119" s="61" t="s">
        <v>129</v>
      </c>
      <c r="I119" s="33">
        <v>0</v>
      </c>
      <c r="J119" s="33">
        <f t="shared" si="3"/>
        <v>0</v>
      </c>
      <c r="K119" s="33">
        <f t="shared" si="4"/>
        <v>0</v>
      </c>
      <c r="L119" s="34">
        <v>0.23</v>
      </c>
      <c r="M119" s="33">
        <f t="shared" si="5"/>
        <v>0</v>
      </c>
    </row>
    <row r="120" spans="1:13" ht="51">
      <c r="A120" s="56">
        <v>102</v>
      </c>
      <c r="B120" s="57" t="s">
        <v>269</v>
      </c>
      <c r="C120" s="57" t="s">
        <v>183</v>
      </c>
      <c r="D120" s="58" t="s">
        <v>270</v>
      </c>
      <c r="E120" s="59" t="s">
        <v>235</v>
      </c>
      <c r="F120" s="59">
        <v>1</v>
      </c>
      <c r="G120" s="29"/>
      <c r="H120" s="61" t="s">
        <v>129</v>
      </c>
      <c r="I120" s="30">
        <v>0</v>
      </c>
      <c r="J120" s="30">
        <f t="shared" si="3"/>
        <v>0</v>
      </c>
      <c r="K120" s="30">
        <f t="shared" si="4"/>
        <v>0</v>
      </c>
      <c r="L120" s="31">
        <v>0.23</v>
      </c>
      <c r="M120" s="30">
        <f t="shared" si="5"/>
        <v>0</v>
      </c>
    </row>
    <row r="121" spans="1:13" ht="16.5" thickBot="1">
      <c r="A121" s="4"/>
      <c r="B121" s="4"/>
      <c r="C121" s="4"/>
      <c r="D121" s="4"/>
      <c r="E121" s="4"/>
      <c r="F121" s="4"/>
      <c r="G121" s="4"/>
      <c r="H121" s="4"/>
      <c r="I121" s="7"/>
      <c r="J121" s="8" t="s">
        <v>138</v>
      </c>
      <c r="K121" s="9">
        <f>SUM(K9:K120)</f>
        <v>0</v>
      </c>
      <c r="L121" s="10"/>
      <c r="M121" s="11">
        <f>SUM(M9:M120)</f>
        <v>0</v>
      </c>
    </row>
    <row r="122" spans="1:13">
      <c r="A122" s="4"/>
      <c r="B122" s="60" t="s">
        <v>186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4" spans="1:13">
      <c r="B124" s="12" t="s">
        <v>187</v>
      </c>
    </row>
    <row r="125" spans="1:13">
      <c r="B125" t="s">
        <v>188</v>
      </c>
    </row>
    <row r="127" spans="1:13" ht="23.25">
      <c r="A127" s="13"/>
      <c r="B127" s="63"/>
      <c r="C127" s="63"/>
      <c r="D127" s="63"/>
      <c r="E127" s="63"/>
      <c r="F127" s="63"/>
      <c r="G127" s="63"/>
      <c r="H127" s="63"/>
      <c r="I127" s="63"/>
      <c r="J127" s="63"/>
      <c r="K127" s="63"/>
    </row>
  </sheetData>
  <mergeCells count="2">
    <mergeCell ref="A4:M4"/>
    <mergeCell ref="B127:K127"/>
  </mergeCells>
  <pageMargins left="0.7" right="0.7" top="0.75" bottom="0.75" header="0.3" footer="0.3"/>
  <pageSetup paperSize="9" scale="65" orientation="landscape" r:id="rId1"/>
  <rowBreaks count="2" manualBreakCount="2">
    <brk id="39" max="16383" man="1"/>
    <brk id="6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93214C-D326-4563-A3BC-A804DCBF93DC}">
          <x14:formula1>
            <xm:f>Arkusz1!$A$1:$A$3</xm:f>
          </x14:formula1>
          <xm:sqref>H9:H120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975F-13F3-4A45-81D6-5533E50F5561}">
  <dimension ref="A1:A3"/>
  <sheetViews>
    <sheetView workbookViewId="0">
      <selection activeCell="B6" sqref="B6"/>
    </sheetView>
  </sheetViews>
  <sheetFormatPr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Jamowska Joanna</dc:creator>
  <cp:lastModifiedBy>Kruszewski Kamil</cp:lastModifiedBy>
  <cp:lastPrinted>2022-04-28T09:35:38Z</cp:lastPrinted>
  <dcterms:created xsi:type="dcterms:W3CDTF">2015-06-05T18:19:34Z</dcterms:created>
  <dcterms:modified xsi:type="dcterms:W3CDTF">2024-12-10T12:01:57Z</dcterms:modified>
</cp:coreProperties>
</file>