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ZP FOLDERY OSOBISTE\PM\PM_2022\ZP.D.24.2022_dostawa prasy\PYTANIA I ODPOWIEDZI\"/>
    </mc:Choice>
  </mc:AlternateContent>
  <xr:revisionPtr revIDLastSave="0" documentId="13_ncr:1_{75518B23-C0FA-4DFC-BD7B-B925575C07AB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formularz SA-FC_cz_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4" l="1"/>
  <c r="A110" i="4" l="1"/>
  <c r="A111" i="4"/>
  <c r="A112" i="4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G112" i="4"/>
  <c r="H112" i="4" s="1"/>
  <c r="K112" i="4" s="1"/>
  <c r="I112" i="4"/>
  <c r="A48" i="4" l="1"/>
  <c r="A49" i="4" s="1"/>
  <c r="A50" i="4" s="1"/>
  <c r="A51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I101" i="4"/>
  <c r="I100" i="4"/>
  <c r="I99" i="4"/>
  <c r="I94" i="4"/>
  <c r="I72" i="4"/>
  <c r="I62" i="4"/>
  <c r="I42" i="4"/>
  <c r="I34" i="4"/>
  <c r="I32" i="4"/>
  <c r="I47" i="4"/>
  <c r="I61" i="4" l="1"/>
  <c r="I26" i="4"/>
  <c r="G26" i="4" l="1"/>
  <c r="J26" i="4" l="1"/>
  <c r="H26" i="4"/>
  <c r="K26" i="4" s="1"/>
  <c r="I18" i="4"/>
  <c r="G111" i="4" l="1"/>
  <c r="H111" i="4" s="1"/>
  <c r="K111" i="4" s="1"/>
  <c r="I111" i="4"/>
  <c r="G110" i="4"/>
  <c r="H110" i="4" s="1"/>
  <c r="K110" i="4" s="1"/>
  <c r="I110" i="4"/>
  <c r="G106" i="4"/>
  <c r="J106" i="4" s="1"/>
  <c r="I106" i="4"/>
  <c r="G105" i="4"/>
  <c r="J105" i="4" s="1"/>
  <c r="I105" i="4"/>
  <c r="G103" i="4"/>
  <c r="H103" i="4" s="1"/>
  <c r="K103" i="4" s="1"/>
  <c r="I103" i="4"/>
  <c r="G98" i="4"/>
  <c r="J98" i="4" s="1"/>
  <c r="I98" i="4"/>
  <c r="G97" i="4"/>
  <c r="H97" i="4" s="1"/>
  <c r="K97" i="4" s="1"/>
  <c r="I97" i="4"/>
  <c r="G93" i="4"/>
  <c r="J93" i="4" s="1"/>
  <c r="I93" i="4"/>
  <c r="G92" i="4"/>
  <c r="H92" i="4" s="1"/>
  <c r="K92" i="4" s="1"/>
  <c r="I92" i="4"/>
  <c r="G91" i="4"/>
  <c r="J91" i="4" s="1"/>
  <c r="I91" i="4"/>
  <c r="G89" i="4"/>
  <c r="H89" i="4" s="1"/>
  <c r="K89" i="4" s="1"/>
  <c r="I89" i="4"/>
  <c r="G87" i="4"/>
  <c r="H87" i="4" s="1"/>
  <c r="K87" i="4" s="1"/>
  <c r="I87" i="4"/>
  <c r="G88" i="4"/>
  <c r="H88" i="4" s="1"/>
  <c r="K88" i="4" s="1"/>
  <c r="I88" i="4"/>
  <c r="G86" i="4"/>
  <c r="J86" i="4" s="1"/>
  <c r="I86" i="4"/>
  <c r="G85" i="4"/>
  <c r="J85" i="4" s="1"/>
  <c r="I85" i="4"/>
  <c r="G83" i="4"/>
  <c r="J83" i="4" s="1"/>
  <c r="I83" i="4"/>
  <c r="G81" i="4"/>
  <c r="H81" i="4" s="1"/>
  <c r="K81" i="4" s="1"/>
  <c r="I81" i="4"/>
  <c r="G82" i="4"/>
  <c r="J82" i="4" s="1"/>
  <c r="I82" i="4"/>
  <c r="G84" i="4"/>
  <c r="J84" i="4" s="1"/>
  <c r="I84" i="4"/>
  <c r="G78" i="4"/>
  <c r="J78" i="4" s="1"/>
  <c r="I78" i="4"/>
  <c r="G79" i="4"/>
  <c r="H79" i="4" s="1"/>
  <c r="K79" i="4" s="1"/>
  <c r="I79" i="4"/>
  <c r="G76" i="4"/>
  <c r="J76" i="4" s="1"/>
  <c r="I76" i="4"/>
  <c r="G75" i="4"/>
  <c r="J75" i="4" s="1"/>
  <c r="I75" i="4"/>
  <c r="G74" i="4"/>
  <c r="H74" i="4" s="1"/>
  <c r="K74" i="4" s="1"/>
  <c r="I74" i="4"/>
  <c r="G71" i="4"/>
  <c r="H71" i="4" s="1"/>
  <c r="K71" i="4" s="1"/>
  <c r="I71" i="4"/>
  <c r="G65" i="4"/>
  <c r="H65" i="4" s="1"/>
  <c r="K65" i="4" s="1"/>
  <c r="I65" i="4"/>
  <c r="G64" i="4"/>
  <c r="H64" i="4" s="1"/>
  <c r="K64" i="4" s="1"/>
  <c r="I64" i="4"/>
  <c r="G63" i="4"/>
  <c r="J63" i="4" s="1"/>
  <c r="I63" i="4"/>
  <c r="G59" i="4"/>
  <c r="J59" i="4" s="1"/>
  <c r="I59" i="4"/>
  <c r="G58" i="4"/>
  <c r="H58" i="4" s="1"/>
  <c r="K58" i="4" s="1"/>
  <c r="I58" i="4"/>
  <c r="G56" i="4"/>
  <c r="J56" i="4" s="1"/>
  <c r="I56" i="4"/>
  <c r="G55" i="4"/>
  <c r="H55" i="4" s="1"/>
  <c r="K55" i="4" s="1"/>
  <c r="I55" i="4"/>
  <c r="G50" i="4"/>
  <c r="J50" i="4" s="1"/>
  <c r="I50" i="4"/>
  <c r="G45" i="4"/>
  <c r="H45" i="4" s="1"/>
  <c r="K45" i="4" s="1"/>
  <c r="I45" i="4"/>
  <c r="G44" i="4"/>
  <c r="J44" i="4" s="1"/>
  <c r="I44" i="4"/>
  <c r="G43" i="4"/>
  <c r="J43" i="4" s="1"/>
  <c r="I43" i="4"/>
  <c r="H106" i="4" l="1"/>
  <c r="K106" i="4" s="1"/>
  <c r="H105" i="4"/>
  <c r="K105" i="4" s="1"/>
  <c r="H78" i="4"/>
  <c r="K78" i="4" s="1"/>
  <c r="J103" i="4"/>
  <c r="J87" i="4"/>
  <c r="H50" i="4"/>
  <c r="K50" i="4" s="1"/>
  <c r="J74" i="4"/>
  <c r="H76" i="4"/>
  <c r="K76" i="4" s="1"/>
  <c r="H86" i="4"/>
  <c r="K86" i="4" s="1"/>
  <c r="H98" i="4"/>
  <c r="K98" i="4" s="1"/>
  <c r="H59" i="4"/>
  <c r="K59" i="4" s="1"/>
  <c r="J89" i="4"/>
  <c r="H44" i="4"/>
  <c r="K44" i="4" s="1"/>
  <c r="H85" i="4"/>
  <c r="K85" i="4" s="1"/>
  <c r="H56" i="4"/>
  <c r="K56" i="4" s="1"/>
  <c r="H93" i="4"/>
  <c r="K93" i="4" s="1"/>
  <c r="H43" i="4"/>
  <c r="K43" i="4" s="1"/>
  <c r="H63" i="4"/>
  <c r="K63" i="4" s="1"/>
  <c r="H82" i="4"/>
  <c r="K82" i="4" s="1"/>
  <c r="H91" i="4"/>
  <c r="K91" i="4" s="1"/>
  <c r="J97" i="4"/>
  <c r="J92" i="4"/>
  <c r="J88" i="4"/>
  <c r="H83" i="4"/>
  <c r="K83" i="4" s="1"/>
  <c r="H84" i="4"/>
  <c r="K84" i="4" s="1"/>
  <c r="J81" i="4"/>
  <c r="J79" i="4"/>
  <c r="J71" i="4"/>
  <c r="H75" i="4"/>
  <c r="K75" i="4" s="1"/>
  <c r="J45" i="4"/>
  <c r="J58" i="4"/>
  <c r="J65" i="4"/>
  <c r="J64" i="4"/>
  <c r="J55" i="4"/>
  <c r="G40" i="4" l="1"/>
  <c r="H40" i="4" s="1"/>
  <c r="K40" i="4" s="1"/>
  <c r="I40" i="4"/>
  <c r="G39" i="4"/>
  <c r="J39" i="4" s="1"/>
  <c r="I39" i="4"/>
  <c r="G38" i="4"/>
  <c r="H38" i="4" s="1"/>
  <c r="K38" i="4" s="1"/>
  <c r="I38" i="4"/>
  <c r="G37" i="4"/>
  <c r="H37" i="4" s="1"/>
  <c r="K37" i="4" s="1"/>
  <c r="I37" i="4"/>
  <c r="G36" i="4"/>
  <c r="J36" i="4" s="1"/>
  <c r="I36" i="4"/>
  <c r="G35" i="4"/>
  <c r="H35" i="4" s="1"/>
  <c r="K35" i="4" s="1"/>
  <c r="I35" i="4"/>
  <c r="G31" i="4"/>
  <c r="J31" i="4" s="1"/>
  <c r="I31" i="4"/>
  <c r="G30" i="4"/>
  <c r="H30" i="4" s="1"/>
  <c r="K30" i="4" s="1"/>
  <c r="I30" i="4"/>
  <c r="G29" i="4"/>
  <c r="J29" i="4" s="1"/>
  <c r="I29" i="4"/>
  <c r="G28" i="4"/>
  <c r="H28" i="4" s="1"/>
  <c r="K28" i="4" s="1"/>
  <c r="I28" i="4"/>
  <c r="G23" i="4"/>
  <c r="J23" i="4" s="1"/>
  <c r="I23" i="4"/>
  <c r="G22" i="4"/>
  <c r="H22" i="4" s="1"/>
  <c r="K22" i="4" s="1"/>
  <c r="I22" i="4"/>
  <c r="G21" i="4"/>
  <c r="J21" i="4" s="1"/>
  <c r="I21" i="4"/>
  <c r="G20" i="4"/>
  <c r="J20" i="4" s="1"/>
  <c r="I20" i="4"/>
  <c r="G19" i="4"/>
  <c r="H19" i="4" s="1"/>
  <c r="K19" i="4" s="1"/>
  <c r="I19" i="4"/>
  <c r="G18" i="4"/>
  <c r="J18" i="4" s="1"/>
  <c r="G17" i="4"/>
  <c r="J17" i="4" s="1"/>
  <c r="I17" i="4"/>
  <c r="G15" i="4"/>
  <c r="J15" i="4" s="1"/>
  <c r="I15" i="4"/>
  <c r="G14" i="4"/>
  <c r="J14" i="4" s="1"/>
  <c r="I14" i="4"/>
  <c r="H31" i="4" l="1"/>
  <c r="K31" i="4" s="1"/>
  <c r="H17" i="4"/>
  <c r="K17" i="4" s="1"/>
  <c r="J40" i="4"/>
  <c r="H14" i="4"/>
  <c r="K14" i="4" s="1"/>
  <c r="H20" i="4"/>
  <c r="K20" i="4" s="1"/>
  <c r="H39" i="4"/>
  <c r="K39" i="4" s="1"/>
  <c r="H21" i="4"/>
  <c r="K21" i="4" s="1"/>
  <c r="H36" i="4"/>
  <c r="K36" i="4" s="1"/>
  <c r="H29" i="4"/>
  <c r="K29" i="4" s="1"/>
  <c r="J28" i="4"/>
  <c r="H15" i="4"/>
  <c r="K15" i="4" s="1"/>
  <c r="H23" i="4"/>
  <c r="K23" i="4" s="1"/>
  <c r="J30" i="4"/>
  <c r="H18" i="4"/>
  <c r="K18" i="4" s="1"/>
  <c r="J22" i="4"/>
  <c r="J38" i="4"/>
  <c r="J19" i="4"/>
  <c r="J37" i="4"/>
  <c r="J35" i="4"/>
  <c r="I33" i="4"/>
  <c r="G33" i="4"/>
  <c r="H33" i="4" s="1"/>
  <c r="K33" i="4" s="1"/>
  <c r="I54" i="4"/>
  <c r="G54" i="4"/>
  <c r="H54" i="4" s="1"/>
  <c r="K54" i="4" s="1"/>
  <c r="I11" i="4"/>
  <c r="I12" i="4" l="1"/>
  <c r="I13" i="4"/>
  <c r="I16" i="4"/>
  <c r="I24" i="4"/>
  <c r="I25" i="4"/>
  <c r="I27" i="4"/>
  <c r="I41" i="4"/>
  <c r="I46" i="4"/>
  <c r="I48" i="4"/>
  <c r="I49" i="4"/>
  <c r="I51" i="4"/>
  <c r="I57" i="4"/>
  <c r="I60" i="4"/>
  <c r="I66" i="4"/>
  <c r="I67" i="4"/>
  <c r="I68" i="4"/>
  <c r="I69" i="4"/>
  <c r="I70" i="4"/>
  <c r="I73" i="4"/>
  <c r="I77" i="4"/>
  <c r="I80" i="4"/>
  <c r="I90" i="4"/>
  <c r="I95" i="4"/>
  <c r="I96" i="4"/>
  <c r="I102" i="4"/>
  <c r="I104" i="4"/>
  <c r="I107" i="4"/>
  <c r="I108" i="4"/>
  <c r="I109" i="4"/>
  <c r="J11" i="4" l="1"/>
  <c r="G12" i="4"/>
  <c r="G13" i="4"/>
  <c r="J13" i="4" s="1"/>
  <c r="G16" i="4"/>
  <c r="G24" i="4"/>
  <c r="J24" i="4" s="1"/>
  <c r="G25" i="4"/>
  <c r="G27" i="4"/>
  <c r="G32" i="4"/>
  <c r="J33" i="4"/>
  <c r="G34" i="4"/>
  <c r="G41" i="4"/>
  <c r="J41" i="4" s="1"/>
  <c r="G42" i="4"/>
  <c r="J42" i="4" s="1"/>
  <c r="G46" i="4"/>
  <c r="G47" i="4"/>
  <c r="G48" i="4"/>
  <c r="H48" i="4" s="1"/>
  <c r="K48" i="4" s="1"/>
  <c r="G49" i="4"/>
  <c r="H49" i="4" s="1"/>
  <c r="K49" i="4" s="1"/>
  <c r="G51" i="4"/>
  <c r="H51" i="4" s="1"/>
  <c r="K51" i="4" s="1"/>
  <c r="G57" i="4"/>
  <c r="H57" i="4" s="1"/>
  <c r="K57" i="4" s="1"/>
  <c r="G60" i="4"/>
  <c r="H60" i="4" s="1"/>
  <c r="K60" i="4" s="1"/>
  <c r="G61" i="4"/>
  <c r="H61" i="4" s="1"/>
  <c r="K61" i="4" s="1"/>
  <c r="G62" i="4"/>
  <c r="H62" i="4" s="1"/>
  <c r="K62" i="4" s="1"/>
  <c r="G66" i="4"/>
  <c r="H66" i="4" s="1"/>
  <c r="K66" i="4" s="1"/>
  <c r="G67" i="4"/>
  <c r="H67" i="4" s="1"/>
  <c r="K67" i="4" s="1"/>
  <c r="G68" i="4"/>
  <c r="H68" i="4" s="1"/>
  <c r="K68" i="4" s="1"/>
  <c r="G69" i="4"/>
  <c r="H69" i="4" s="1"/>
  <c r="K69" i="4" s="1"/>
  <c r="G70" i="4"/>
  <c r="H70" i="4" s="1"/>
  <c r="K70" i="4" s="1"/>
  <c r="G72" i="4"/>
  <c r="J72" i="4" s="1"/>
  <c r="G73" i="4"/>
  <c r="H73" i="4" s="1"/>
  <c r="K73" i="4" s="1"/>
  <c r="G77" i="4"/>
  <c r="H77" i="4" s="1"/>
  <c r="K77" i="4" s="1"/>
  <c r="G80" i="4"/>
  <c r="H80" i="4" s="1"/>
  <c r="K80" i="4" s="1"/>
  <c r="G90" i="4"/>
  <c r="H90" i="4" s="1"/>
  <c r="K90" i="4" s="1"/>
  <c r="G94" i="4"/>
  <c r="H94" i="4" s="1"/>
  <c r="K94" i="4" s="1"/>
  <c r="G95" i="4"/>
  <c r="H95" i="4" s="1"/>
  <c r="K95" i="4" s="1"/>
  <c r="G96" i="4"/>
  <c r="H96" i="4" s="1"/>
  <c r="K96" i="4" s="1"/>
  <c r="G99" i="4"/>
  <c r="J99" i="4" s="1"/>
  <c r="G100" i="4"/>
  <c r="J100" i="4" s="1"/>
  <c r="G101" i="4"/>
  <c r="J101" i="4" s="1"/>
  <c r="G102" i="4"/>
  <c r="J102" i="4" s="1"/>
  <c r="G104" i="4"/>
  <c r="J104" i="4" s="1"/>
  <c r="G107" i="4"/>
  <c r="J107" i="4" s="1"/>
  <c r="G108" i="4"/>
  <c r="J108" i="4" s="1"/>
  <c r="G109" i="4"/>
  <c r="H109" i="4" s="1"/>
  <c r="K109" i="4" s="1"/>
  <c r="J69" i="4" l="1"/>
  <c r="J60" i="4"/>
  <c r="H107" i="4"/>
  <c r="K107" i="4" s="1"/>
  <c r="J80" i="4"/>
  <c r="J67" i="4"/>
  <c r="J54" i="4"/>
  <c r="J94" i="4"/>
  <c r="J77" i="4"/>
  <c r="J66" i="4"/>
  <c r="J49" i="4"/>
  <c r="J96" i="4"/>
  <c r="H72" i="4"/>
  <c r="K72" i="4" s="1"/>
  <c r="H13" i="4"/>
  <c r="K13" i="4" s="1"/>
  <c r="H100" i="4"/>
  <c r="K100" i="4" s="1"/>
  <c r="H42" i="4"/>
  <c r="K42" i="4" s="1"/>
  <c r="H41" i="4"/>
  <c r="K41" i="4" s="1"/>
  <c r="H24" i="4"/>
  <c r="K24" i="4" s="1"/>
  <c r="H11" i="4"/>
  <c r="K11" i="4" s="1"/>
  <c r="J95" i="4"/>
  <c r="J90" i="4"/>
  <c r="J73" i="4"/>
  <c r="J70" i="4"/>
  <c r="J68" i="4"/>
  <c r="J62" i="4"/>
  <c r="J61" i="4"/>
  <c r="J57" i="4"/>
  <c r="J51" i="4"/>
  <c r="J47" i="4"/>
  <c r="H47" i="4"/>
  <c r="K47" i="4" s="1"/>
  <c r="J46" i="4"/>
  <c r="H46" i="4"/>
  <c r="K46" i="4" s="1"/>
  <c r="J34" i="4"/>
  <c r="H34" i="4"/>
  <c r="K34" i="4" s="1"/>
  <c r="J32" i="4"/>
  <c r="H32" i="4"/>
  <c r="K32" i="4" s="1"/>
  <c r="J27" i="4"/>
  <c r="H27" i="4"/>
  <c r="K27" i="4" s="1"/>
  <c r="J25" i="4"/>
  <c r="H25" i="4"/>
  <c r="K25" i="4" s="1"/>
  <c r="J16" i="4"/>
  <c r="H16" i="4"/>
  <c r="K16" i="4" s="1"/>
  <c r="J12" i="4"/>
  <c r="H12" i="4"/>
  <c r="K12" i="4" s="1"/>
  <c r="H102" i="4"/>
  <c r="K102" i="4" s="1"/>
  <c r="H108" i="4"/>
  <c r="K108" i="4" s="1"/>
  <c r="H104" i="4"/>
  <c r="K104" i="4" s="1"/>
  <c r="H101" i="4"/>
  <c r="K101" i="4" s="1"/>
  <c r="H99" i="4"/>
  <c r="K99" i="4" s="1"/>
  <c r="J109" i="4"/>
  <c r="J48" i="4"/>
  <c r="G10" i="4"/>
  <c r="J10" i="4" s="1"/>
  <c r="I10" i="4"/>
  <c r="I113" i="4" s="1"/>
  <c r="J113" i="4" l="1"/>
  <c r="H10" i="4"/>
  <c r="K10" i="4" s="1"/>
  <c r="K113" i="4" s="1"/>
</calcChain>
</file>

<file path=xl/sharedStrings.xml><?xml version="1.0" encoding="utf-8"?>
<sst xmlns="http://schemas.openxmlformats.org/spreadsheetml/2006/main" count="134" uniqueCount="129">
  <si>
    <t>Archeion</t>
  </si>
  <si>
    <t>Archiwista Polski</t>
  </si>
  <si>
    <t>Charaktery</t>
  </si>
  <si>
    <t>Dziennik Gazeta Prawna</t>
  </si>
  <si>
    <t>Gazeta Wyborcza</t>
  </si>
  <si>
    <t>Głos Nauczycielski</t>
  </si>
  <si>
    <t>Monitor Prawa Pracy i Ubezpieczeń</t>
  </si>
  <si>
    <t>Murator</t>
  </si>
  <si>
    <t>Polityka</t>
  </si>
  <si>
    <t>Polska Zbrojna</t>
  </si>
  <si>
    <t>Polski Instalator</t>
  </si>
  <si>
    <t>Press</t>
  </si>
  <si>
    <t>Przegląd Pożarniczy</t>
  </si>
  <si>
    <t>Przetargi Publiczne</t>
  </si>
  <si>
    <t>Rachunkowość</t>
  </si>
  <si>
    <t>Rzeczpospolita</t>
  </si>
  <si>
    <t>Zamówienia Publiczne w Orzecznictwie</t>
  </si>
  <si>
    <t>Ochrona Przeciwpożarowa</t>
  </si>
  <si>
    <t>Serwis Prawno - Pracowniczy</t>
  </si>
  <si>
    <t>ABI EKSPERT</t>
  </si>
  <si>
    <t xml:space="preserve">LP. </t>
  </si>
  <si>
    <t>Linux Magazine</t>
  </si>
  <si>
    <t>Biuletyn VAT</t>
  </si>
  <si>
    <t>Forum Akademckie</t>
  </si>
  <si>
    <t>Stawka podatku VAT</t>
  </si>
  <si>
    <t xml:space="preserve">                                                                                         RAZEM</t>
  </si>
  <si>
    <t>Specyfikacja asortymentowa</t>
  </si>
  <si>
    <t xml:space="preserve">Formularz cenowy               </t>
  </si>
  <si>
    <t>Kwota podatku VAT</t>
  </si>
  <si>
    <r>
      <t xml:space="preserve">TYTUŁY </t>
    </r>
    <r>
      <rPr>
        <b/>
        <sz val="8"/>
        <color rgb="FF0070C0"/>
        <rFont val="Calibri"/>
        <family val="2"/>
        <charset val="238"/>
        <scheme val="minor"/>
      </rPr>
      <t>PRASOWE</t>
    </r>
  </si>
  <si>
    <t>Wartość podatku VAT</t>
  </si>
  <si>
    <t>7=[5*6]</t>
  </si>
  <si>
    <t>8=[5+7]</t>
  </si>
  <si>
    <t>9=[3*4*5]</t>
  </si>
  <si>
    <t>10 =[3*4*7]</t>
  </si>
  <si>
    <t>…………………………………………………………………………………………………….………………………………….</t>
  </si>
  <si>
    <t>(miejscowość, data)</t>
  </si>
  <si>
    <t xml:space="preserve">        (podpis i pieczęć upoważnionego przedstawiciela  Wykonawcy)</t>
  </si>
  <si>
    <t>Cena jedostkowa netto 1 egzemplarza zamawianego tytułu prasowego w wydaniu [w PLN]</t>
  </si>
  <si>
    <t>Cena jedostkowa brutto 1 egzemplarza zamawianego tytułu prasowego w wydaniu [w PLN]</t>
  </si>
  <si>
    <t>Wartość netto  [liczba zamawianych egzemplarzy dla każdego wydania x liczba wydań x cena jednostkowa netto tytułu prasowego] [w PLN]</t>
  </si>
  <si>
    <t>10=[3*4*8]</t>
  </si>
  <si>
    <t>Wartość brutto [liczba zamawianych egzemplarzy dla każdego wydania x liczba wydań x cena jednostkowa brutto tytułu prasowego [w PLN]</t>
  </si>
  <si>
    <t>Liczba zamawianych egzemplarzy każdego tytułu prasowego w poszczególnym wydaniu</t>
  </si>
  <si>
    <r>
      <t>…………….…….</t>
    </r>
    <r>
      <rPr>
        <i/>
        <sz val="10"/>
        <color theme="0"/>
        <rFont val="Calibri"/>
        <family val="2"/>
        <charset val="238"/>
        <scheme val="minor"/>
      </rPr>
      <t xml:space="preserve">, </t>
    </r>
    <r>
      <rPr>
        <sz val="10"/>
        <color theme="0"/>
        <rFont val="Calibri"/>
        <family val="2"/>
        <charset val="238"/>
        <scheme val="minor"/>
      </rPr>
      <t xml:space="preserve">dnia ………….……. r. </t>
    </r>
  </si>
  <si>
    <r>
      <t xml:space="preserve">………………………………………………………………
</t>
    </r>
    <r>
      <rPr>
        <sz val="7"/>
        <color theme="0"/>
        <rFont val="Calibri"/>
        <family val="2"/>
        <charset val="238"/>
        <scheme val="minor"/>
      </rPr>
      <t xml:space="preserve">                      /pieczątka Wykonawcy/</t>
    </r>
  </si>
  <si>
    <t>Aktualizacja Płace w Firmie 0088 - dostęp do strony produktowej "Płace w firmie"</t>
  </si>
  <si>
    <t>Biuletyn Informacyjny dla Służb Ek. -Fin.</t>
  </si>
  <si>
    <t>Elektronika Praktyczna</t>
  </si>
  <si>
    <t>Inżynier i Fizyk Medyczny</t>
  </si>
  <si>
    <t>Komplet wydawnictw SEKOCENBUD w wersji elektronicznej obejmujący: Zestaw czynników o cenach czynników produkcji budowlanej -CD (IMB, IMI, IRS), -zestaw biuletynów cen robót - CD (BRZ, BRB, BRI, BRE, BRR), - zestaw biuletynów cen robót scalonych - CD (BCA, BCD, BCP), - zestaw biuletynów cen zagregowanych - CD (BCO, cz.I, BCO cz.II, BCM)</t>
  </si>
  <si>
    <t>Mechanik</t>
  </si>
  <si>
    <t>Napędy i Sterowanie</t>
  </si>
  <si>
    <t>Komplet wydawnictw broszurowych SEKOCENBUD:- zestaw informacji o cenach czynników produkcji budowlanej (IMB, IMI, IME, IRS), - Zestaw biuletynów cen robót (BRZ, BRB, BRI, BRE, BRR), zestaw biuletynów cen robót scalonych (BCA, BCD, BCP), zestaw biuletynów cen zagregowanych (BCO cz.I, BCO cz.II, BCM, WKI), -zestaw waloryzacyjno-regionalizacyjny (BCR, ZWW, Błyskawica), Zestaw 12 miesięczników BŁYSKAWICA</t>
  </si>
  <si>
    <t>Archives of Environmental Protection (Archiwum Ochrony Środowiska)</t>
  </si>
  <si>
    <t>Archives of Thermodynamics</t>
  </si>
  <si>
    <t>Audio-Video</t>
  </si>
  <si>
    <t>Aura</t>
  </si>
  <si>
    <t>Automatyka</t>
  </si>
  <si>
    <t>Auto Expert</t>
  </si>
  <si>
    <t>Auto Motor i Sport</t>
  </si>
  <si>
    <t>Bibliotekarz</t>
  </si>
  <si>
    <t>Biotechnologia</t>
  </si>
  <si>
    <t>Chłodnictwo</t>
  </si>
  <si>
    <t>Chłodnictwo i Klimatyzacja</t>
  </si>
  <si>
    <t>Cierpłownictwo, Ogrzewnictwo, Wentylacja</t>
  </si>
  <si>
    <t>Dozór Techniczny</t>
  </si>
  <si>
    <t>Ecohydrology and Hydrobiology (połączone Polskie Archiwum Hydrologii i Acta Hydrobiologica)</t>
  </si>
  <si>
    <t>Ecological Chemistry nad Energineering "S"</t>
  </si>
  <si>
    <t>Ecological Chemistry nad Energineering "A"</t>
  </si>
  <si>
    <t>Energia i Recykling</t>
  </si>
  <si>
    <t>Energetyka: problemy energetyki i gospodarki poliwowo-energetycznej</t>
  </si>
  <si>
    <t>Elektronika, Konstrukcje, Technologie, Zastosowania</t>
  </si>
  <si>
    <t>GAPA: lotniczy magazyn historyczny</t>
  </si>
  <si>
    <t>Gaz, Woda i Technika Sanitarna</t>
  </si>
  <si>
    <t>Gospodarka Wodna</t>
  </si>
  <si>
    <t>Instal</t>
  </si>
  <si>
    <t>Inżynieria i Budownictwo</t>
  </si>
  <si>
    <t>Journal of Theoretical and Applied Mechanics</t>
  </si>
  <si>
    <t>Lotnictwo, Aviation International</t>
  </si>
  <si>
    <t>Lotnictwo: magazyn miłośników lotnictwa</t>
  </si>
  <si>
    <t xml:space="preserve">Materiały Budowlane </t>
  </si>
  <si>
    <t>Nowoczesne Budownictwo Inżynieryjne</t>
  </si>
  <si>
    <t>Ochrona przed Korozją</t>
  </si>
  <si>
    <t>Polish Journal of Ecology (Ekologia Polska)</t>
  </si>
  <si>
    <t>Polish Journal of Environmental Studies</t>
  </si>
  <si>
    <t>Postęp Fizyki</t>
  </si>
  <si>
    <t>Problemy Jakości</t>
  </si>
  <si>
    <t xml:space="preserve">Programista </t>
  </si>
  <si>
    <t>Przegląd Komunalny</t>
  </si>
  <si>
    <t>Przegląd Lotniczy: Avation Revue</t>
  </si>
  <si>
    <t>Przegląd Techniczny</t>
  </si>
  <si>
    <t>Przegląd Telekominikacyjny</t>
  </si>
  <si>
    <t>Przemysł Chemiczny</t>
  </si>
  <si>
    <t>Raport: Wojsko. Technika. Obronność</t>
  </si>
  <si>
    <t>Rynek Energii</t>
  </si>
  <si>
    <t>Rynek Instalacyjny</t>
  </si>
  <si>
    <t>Serwis Motoryzacyjny</t>
  </si>
  <si>
    <t>Skrzydlata Polska</t>
  </si>
  <si>
    <t>Urania</t>
  </si>
  <si>
    <t>Wodociągi i Kanalizacja</t>
  </si>
  <si>
    <t>Liczba wydań (tradycyjnych/papierowych i e-wydań) każdego tytułu w okresie 01.01.-31.12.2023</t>
  </si>
  <si>
    <t xml:space="preserve">Buziness English Magazine </t>
  </si>
  <si>
    <t xml:space="preserve">Załącznik nr 3.0 do Formularza Oferty/ </t>
  </si>
  <si>
    <t>Załącznik nr 1.1. do umowy</t>
  </si>
  <si>
    <r>
      <t xml:space="preserve">Dziennik Gazeta Prawna </t>
    </r>
    <r>
      <rPr>
        <b/>
        <sz val="9"/>
        <color theme="1"/>
        <rFont val="Calibri"/>
        <family val="2"/>
        <charset val="238"/>
        <scheme val="minor"/>
      </rPr>
      <t>(wersja PREMIUM)</t>
    </r>
  </si>
  <si>
    <r>
      <t xml:space="preserve">Gazeta Wyborcza - </t>
    </r>
    <r>
      <rPr>
        <b/>
        <sz val="9"/>
        <color theme="1"/>
        <rFont val="Calibri"/>
        <family val="2"/>
        <charset val="238"/>
        <scheme val="minor"/>
      </rPr>
      <t>wydanie poniedziałkowe</t>
    </r>
  </si>
  <si>
    <r>
      <t xml:space="preserve">Rzeczpospolita </t>
    </r>
    <r>
      <rPr>
        <b/>
        <sz val="9"/>
        <color theme="1"/>
        <rFont val="Calibri"/>
        <family val="2"/>
        <charset val="238"/>
        <scheme val="minor"/>
      </rPr>
      <t>(wersja PLUS)</t>
    </r>
  </si>
  <si>
    <r>
      <t xml:space="preserve">Rzeczpospolita - </t>
    </r>
    <r>
      <rPr>
        <b/>
        <sz val="9"/>
        <color theme="1"/>
        <rFont val="Calibri"/>
        <family val="2"/>
        <charset val="238"/>
        <scheme val="minor"/>
      </rPr>
      <t>wydanie środowe</t>
    </r>
  </si>
  <si>
    <t>Atest - Ochrona Pracy</t>
  </si>
  <si>
    <t>43.1.</t>
  </si>
  <si>
    <t>43.2.</t>
  </si>
  <si>
    <r>
      <t xml:space="preserve">Newsweek Polska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</si>
  <si>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Personel i Zarządzanie (wersja PREMIUM)</t>
  </si>
  <si>
    <r>
      <rPr>
        <b/>
        <sz val="9"/>
        <color rgb="FF7030A0"/>
        <rFont val="Calibri"/>
        <family val="2"/>
        <charset val="238"/>
        <scheme val="minor"/>
      </rPr>
      <t xml:space="preserve">Polityka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</si>
  <si>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Pomiary Automatyka Robotyka</t>
  </si>
  <si>
    <r>
      <t xml:space="preserve">Promotor </t>
    </r>
    <r>
      <rPr>
        <b/>
        <sz val="9"/>
        <color rgb="FF7030A0"/>
        <rFont val="Calibri"/>
        <family val="2"/>
        <charset val="238"/>
        <scheme val="minor"/>
      </rPr>
      <t>BHP</t>
    </r>
  </si>
  <si>
    <r>
      <t>Rzeczpospolita</t>
    </r>
    <r>
      <rPr>
        <b/>
        <sz val="9"/>
        <color theme="1"/>
        <rFont val="Calibri"/>
        <family val="2"/>
        <charset val="238"/>
        <scheme val="minor"/>
      </rPr>
      <t xml:space="preserve"> (wersja PLUS)</t>
    </r>
    <r>
      <rPr>
        <b/>
        <sz val="9"/>
        <color rgb="FF00B050"/>
        <rFont val="Calibri"/>
        <family val="2"/>
        <charset val="238"/>
        <scheme val="minor"/>
      </rPr>
      <t xml:space="preserve"> wersja elektoniczna</t>
    </r>
  </si>
  <si>
    <r>
      <t xml:space="preserve">Gazeta Wyborcza </t>
    </r>
    <r>
      <rPr>
        <b/>
        <sz val="9"/>
        <color theme="1"/>
        <rFont val="Calibri"/>
        <family val="2"/>
        <charset val="238"/>
        <scheme val="minor"/>
      </rPr>
      <t xml:space="preserve">(wersja PREMIUM) - </t>
    </r>
    <r>
      <rPr>
        <b/>
        <sz val="9"/>
        <color rgb="FF00B050"/>
        <rFont val="Calibri"/>
        <family val="2"/>
        <charset val="238"/>
        <scheme val="minor"/>
      </rPr>
      <t>wersja elektroniczna</t>
    </r>
  </si>
  <si>
    <r>
      <rPr>
        <b/>
        <sz val="9"/>
        <color rgb="FF7030A0"/>
        <rFont val="Calibri"/>
        <family val="2"/>
        <charset val="238"/>
        <scheme val="minor"/>
      </rPr>
      <t>Świat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b/>
        <sz val="9"/>
        <color rgb="FF7030A0"/>
        <rFont val="Calibri"/>
        <family val="2"/>
        <charset val="238"/>
        <scheme val="minor"/>
      </rPr>
      <t>Radio</t>
    </r>
  </si>
  <si>
    <r>
      <t>Dziennik Gazeta Prawna</t>
    </r>
    <r>
      <rPr>
        <sz val="9"/>
        <color rgb="FF00B050"/>
        <rFont val="Calibri"/>
        <family val="2"/>
        <charset val="238"/>
        <scheme val="minor"/>
      </rPr>
      <t xml:space="preserve"> - </t>
    </r>
    <r>
      <rPr>
        <b/>
        <sz val="9"/>
        <color rgb="FF00B050"/>
        <rFont val="Calibri"/>
        <family val="2"/>
        <charset val="238"/>
        <scheme val="minor"/>
      </rPr>
      <t>wersja elektroniczna</t>
    </r>
  </si>
  <si>
    <r>
      <rPr>
        <b/>
        <sz val="14"/>
        <color rgb="FF0070C0"/>
        <rFont val="Calibri"/>
        <family val="2"/>
        <charset val="238"/>
        <scheme val="minor"/>
      </rPr>
      <t>CZĘŚĆ NR 1 -</t>
    </r>
    <r>
      <rPr>
        <b/>
        <sz val="14"/>
        <color theme="1"/>
        <rFont val="Calibri"/>
        <family val="2"/>
        <charset val="238"/>
        <scheme val="minor"/>
      </rPr>
      <t xml:space="preserve"> Dostawa prasy dla jednostek Politechniki Warszawskiej </t>
    </r>
    <r>
      <rPr>
        <b/>
        <sz val="14"/>
        <color rgb="FF0070C0"/>
        <rFont val="Calibri"/>
        <family val="2"/>
        <charset val="238"/>
        <scheme val="minor"/>
      </rPr>
      <t>w WARSZAWIE</t>
    </r>
  </si>
  <si>
    <t>ZP.D.PM.24.2022</t>
  </si>
  <si>
    <t>ICAN BUSINESS INSIGHT, wersja PRINT składająca się z:</t>
  </si>
  <si>
    <r>
      <t xml:space="preserve">Ican Management Review w wersji </t>
    </r>
    <r>
      <rPr>
        <b/>
        <sz val="9"/>
        <rFont val="Calibri"/>
        <family val="2"/>
        <charset val="238"/>
        <scheme val="minor"/>
      </rPr>
      <t>drukowanej</t>
    </r>
    <r>
      <rPr>
        <sz val="9"/>
        <rFont val="Calibri"/>
        <family val="2"/>
        <charset val="238"/>
        <scheme val="minor"/>
      </rPr>
      <t xml:space="preserve"> - dwumiesięcznik</t>
    </r>
  </si>
  <si>
    <r>
      <t xml:space="preserve">MIT Sloan Management Review </t>
    </r>
    <r>
      <rPr>
        <b/>
        <sz val="9"/>
        <rFont val="Calibri"/>
        <family val="2"/>
        <charset val="238"/>
        <scheme val="minor"/>
      </rPr>
      <t xml:space="preserve">Polska </t>
    </r>
    <r>
      <rPr>
        <sz val="9"/>
        <rFont val="Calibri"/>
        <family val="2"/>
        <charset val="238"/>
        <scheme val="minor"/>
      </rPr>
      <t xml:space="preserve">w wersji </t>
    </r>
    <r>
      <rPr>
        <b/>
        <sz val="9"/>
        <rFont val="Calibri"/>
        <family val="2"/>
        <charset val="238"/>
        <scheme val="minor"/>
      </rPr>
      <t>drukowanej</t>
    </r>
    <r>
      <rPr>
        <sz val="9"/>
        <rFont val="Calibri"/>
        <family val="2"/>
        <charset val="238"/>
        <scheme val="minor"/>
      </rPr>
      <t xml:space="preserve"> - kwartalnik </t>
    </r>
  </si>
  <si>
    <r>
      <t>ICAN MANAGER, wersja Manager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</si>
  <si>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 xml:space="preserve">Tytuł prasowy usunięty na skutek odpowiedzi na wniosek Wykonawcy o wyjaśnienie treści SWZ z dnia 05.12.2022 r. </t>
  </si>
  <si>
    <r>
      <t xml:space="preserve">[akronim SA-FC] </t>
    </r>
    <r>
      <rPr>
        <b/>
        <sz val="16"/>
        <color rgb="FF7030A0"/>
        <rFont val="Calibri"/>
        <family val="2"/>
        <charset val="238"/>
        <scheme val="minor"/>
      </rPr>
      <t xml:space="preserve">(po modyfikacji nr 1)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</si>
</sst>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7" x14ac:knownFonts="1">
    <font>
      <sz val="11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7"/>
      <color rgb="FF0070C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7030A0"/>
      <name val="Calibri"/>
      <family val="2"/>
      <charset val="238"/>
      <scheme val="minor"/>
    </font>
    <font>
      <b/>
      <sz val="9"/>
      <color rgb="FF7030A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Times New Roman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color rgb="FF00B05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theme="9" tint="-0.249977111117893"/>
      <name val="Calibri"/>
      <family val="2"/>
      <charset val="238"/>
      <scheme val="minor"/>
    </font>
    <font>
      <b/>
      <sz val="16"/>
      <color rgb="FF7030A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dashed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 style="dashed">
        <color indexed="64"/>
      </diagonal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2" fillId="0" borderId="0"/>
  </cellStyleXfs>
  <cellXfs count="155">
    <xf numFmtId="0" fontId="0" fillId="0" borderId="0" xfId="0"/>
    <xf numFmtId="0" fontId="9" fillId="2" borderId="22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2" fontId="13" fillId="7" borderId="22" xfId="0" applyNumberFormat="1" applyFont="1" applyFill="1" applyBorder="1" applyAlignment="1" applyProtection="1">
      <alignment horizontal="center" vertical="center" wrapText="1"/>
    </xf>
    <xf numFmtId="2" fontId="13" fillId="7" borderId="8" xfId="0" applyNumberFormat="1" applyFont="1" applyFill="1" applyBorder="1" applyAlignment="1" applyProtection="1">
      <alignment horizontal="center" vertical="center" wrapText="1"/>
    </xf>
    <xf numFmtId="0" fontId="13" fillId="7" borderId="4" xfId="2" applyFont="1" applyFill="1" applyBorder="1" applyAlignment="1" applyProtection="1">
      <alignment horizontal="center" vertical="center" wrapText="1"/>
    </xf>
    <xf numFmtId="2" fontId="13" fillId="6" borderId="8" xfId="0" applyNumberFormat="1" applyFont="1" applyFill="1" applyBorder="1" applyAlignment="1" applyProtection="1">
      <alignment horizontal="center" vertical="center" wrapText="1"/>
    </xf>
    <xf numFmtId="2" fontId="13" fillId="6" borderId="33" xfId="0" applyNumberFormat="1" applyFont="1" applyFill="1" applyBorder="1" applyAlignment="1" applyProtection="1">
      <alignment horizontal="center" vertical="center" wrapText="1"/>
    </xf>
    <xf numFmtId="2" fontId="13" fillId="6" borderId="9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6" fillId="7" borderId="14" xfId="0" applyNumberFormat="1" applyFont="1" applyFill="1" applyBorder="1" applyAlignment="1" applyProtection="1">
      <alignment horizontal="center" vertical="center" wrapText="1"/>
    </xf>
    <xf numFmtId="0" fontId="6" fillId="7" borderId="15" xfId="0" applyNumberFormat="1" applyFont="1" applyFill="1" applyBorder="1" applyAlignment="1" applyProtection="1">
      <alignment horizontal="center" vertical="center" wrapText="1"/>
    </xf>
    <xf numFmtId="0" fontId="6" fillId="6" borderId="15" xfId="0" applyNumberFormat="1" applyFont="1" applyFill="1" applyBorder="1" applyAlignment="1" applyProtection="1">
      <alignment horizontal="center" vertical="center" wrapText="1"/>
    </xf>
    <xf numFmtId="0" fontId="6" fillId="6" borderId="29" xfId="0" applyNumberFormat="1" applyFont="1" applyFill="1" applyBorder="1" applyAlignment="1" applyProtection="1">
      <alignment horizontal="center" vertical="center" wrapText="1"/>
    </xf>
    <xf numFmtId="0" fontId="6" fillId="6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wrapText="1"/>
    </xf>
    <xf numFmtId="2" fontId="5" fillId="0" borderId="0" xfId="0" applyNumberFormat="1" applyFont="1" applyBorder="1" applyProtection="1"/>
    <xf numFmtId="0" fontId="2" fillId="0" borderId="0" xfId="0" applyFont="1" applyBorder="1" applyProtection="1"/>
    <xf numFmtId="0" fontId="4" fillId="0" borderId="3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 wrapText="1"/>
    </xf>
    <xf numFmtId="0" fontId="2" fillId="0" borderId="4" xfId="0" applyFont="1" applyBorder="1" applyProtection="1"/>
    <xf numFmtId="0" fontId="4" fillId="0" borderId="26" xfId="0" applyFont="1" applyBorder="1" applyAlignment="1" applyProtection="1">
      <alignment horizontal="center" vertical="center"/>
    </xf>
    <xf numFmtId="0" fontId="2" fillId="0" borderId="2" xfId="0" applyFont="1" applyBorder="1" applyProtection="1"/>
    <xf numFmtId="0" fontId="7" fillId="3" borderId="26" xfId="0" applyFont="1" applyFill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7" fillId="3" borderId="12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9" fillId="2" borderId="1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0" fillId="0" borderId="2" xfId="0" applyNumberFormat="1" applyFont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5" borderId="16" xfId="0" applyFont="1" applyFill="1" applyBorder="1" applyAlignment="1" applyProtection="1">
      <alignment horizontal="center" vertical="center" wrapText="1"/>
    </xf>
    <xf numFmtId="9" fontId="5" fillId="0" borderId="15" xfId="1" applyFont="1" applyBorder="1" applyAlignment="1" applyProtection="1">
      <alignment horizontal="center" vertical="center"/>
    </xf>
    <xf numFmtId="164" fontId="5" fillId="0" borderId="15" xfId="1" applyNumberFormat="1" applyFont="1" applyBorder="1" applyAlignment="1" applyProtection="1">
      <alignment horizontal="center" vertical="center"/>
    </xf>
    <xf numFmtId="164" fontId="5" fillId="5" borderId="15" xfId="0" applyNumberFormat="1" applyFont="1" applyFill="1" applyBorder="1" applyAlignment="1" applyProtection="1">
      <alignment horizontal="center" vertical="center"/>
    </xf>
    <xf numFmtId="164" fontId="5" fillId="5" borderId="29" xfId="0" applyNumberFormat="1" applyFont="1" applyFill="1" applyBorder="1" applyAlignment="1" applyProtection="1">
      <alignment horizontal="center" vertical="center"/>
    </xf>
    <xf numFmtId="164" fontId="6" fillId="5" borderId="16" xfId="0" applyNumberFormat="1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5" fillId="4" borderId="20" xfId="0" applyFont="1" applyFill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9" fontId="5" fillId="0" borderId="6" xfId="1" applyFont="1" applyBorder="1" applyAlignment="1" applyProtection="1">
      <alignment horizontal="center" vertical="center"/>
    </xf>
    <xf numFmtId="0" fontId="24" fillId="4" borderId="14" xfId="0" applyFont="1" applyFill="1" applyBorder="1" applyAlignment="1" applyProtection="1">
      <alignment vertic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vertical="center"/>
    </xf>
    <xf numFmtId="0" fontId="24" fillId="4" borderId="24" xfId="0" applyFont="1" applyFill="1" applyBorder="1" applyAlignment="1" applyProtection="1">
      <alignment vertical="center" wrapText="1"/>
    </xf>
    <xf numFmtId="0" fontId="5" fillId="4" borderId="17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5" borderId="19" xfId="0" applyFont="1" applyFill="1" applyBorder="1" applyAlignment="1" applyProtection="1">
      <alignment horizontal="center" vertical="center" wrapText="1"/>
    </xf>
    <xf numFmtId="9" fontId="5" fillId="0" borderId="1" xfId="1" applyFont="1" applyBorder="1" applyAlignment="1" applyProtection="1">
      <alignment horizontal="center" vertical="center"/>
    </xf>
    <xf numFmtId="0" fontId="5" fillId="4" borderId="24" xfId="0" applyFont="1" applyFill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center" vertical="center" wrapText="1"/>
    </xf>
    <xf numFmtId="9" fontId="5" fillId="0" borderId="3" xfId="1" applyFont="1" applyBorder="1" applyAlignment="1" applyProtection="1">
      <alignment horizontal="center" vertical="center"/>
    </xf>
    <xf numFmtId="164" fontId="5" fillId="0" borderId="3" xfId="1" applyNumberFormat="1" applyFont="1" applyBorder="1" applyAlignment="1" applyProtection="1">
      <alignment horizontal="center" vertical="center"/>
    </xf>
    <xf numFmtId="164" fontId="5" fillId="5" borderId="3" xfId="0" applyNumberFormat="1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 wrapText="1"/>
    </xf>
    <xf numFmtId="9" fontId="5" fillId="0" borderId="4" xfId="1" applyFont="1" applyBorder="1" applyAlignment="1" applyProtection="1">
      <alignment horizontal="center" vertical="center"/>
    </xf>
    <xf numFmtId="164" fontId="16" fillId="5" borderId="29" xfId="0" applyNumberFormat="1" applyFont="1" applyFill="1" applyBorder="1" applyAlignment="1" applyProtection="1">
      <alignment horizontal="center" vertical="center"/>
    </xf>
    <xf numFmtId="0" fontId="5" fillId="4" borderId="34" xfId="0" applyFont="1" applyFill="1" applyBorder="1" applyAlignment="1" applyProtection="1">
      <alignment vertical="center" wrapText="1"/>
    </xf>
    <xf numFmtId="0" fontId="24" fillId="4" borderId="20" xfId="0" applyFont="1" applyFill="1" applyBorder="1" applyAlignment="1" applyProtection="1">
      <alignment vertical="center" wrapText="1"/>
    </xf>
    <xf numFmtId="0" fontId="24" fillId="0" borderId="6" xfId="0" applyFont="1" applyBorder="1" applyAlignment="1" applyProtection="1">
      <alignment horizontal="center" vertical="center" wrapText="1"/>
    </xf>
    <xf numFmtId="164" fontId="5" fillId="0" borderId="14" xfId="1" applyNumberFormat="1" applyFont="1" applyBorder="1" applyAlignment="1" applyProtection="1">
      <alignment horizontal="center" vertical="center"/>
    </xf>
    <xf numFmtId="0" fontId="25" fillId="5" borderId="0" xfId="0" applyFont="1" applyFill="1" applyBorder="1" applyAlignment="1" applyProtection="1">
      <alignment vertical="center" wrapText="1"/>
    </xf>
    <xf numFmtId="9" fontId="5" fillId="0" borderId="14" xfId="1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29" fillId="4" borderId="20" xfId="0" applyFont="1" applyFill="1" applyBorder="1" applyAlignment="1" applyProtection="1">
      <alignment vertical="center" wrapText="1"/>
    </xf>
    <xf numFmtId="0" fontId="24" fillId="4" borderId="34" xfId="0" applyFont="1" applyFill="1" applyBorder="1" applyAlignment="1" applyProtection="1">
      <alignment vertical="center" wrapText="1"/>
    </xf>
    <xf numFmtId="0" fontId="5" fillId="4" borderId="18" xfId="0" applyFont="1" applyFill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164" fontId="5" fillId="0" borderId="8" xfId="1" applyNumberFormat="1" applyFont="1" applyBorder="1" applyAlignment="1" applyProtection="1">
      <alignment horizontal="center" vertical="center"/>
    </xf>
    <xf numFmtId="164" fontId="5" fillId="5" borderId="8" xfId="0" applyNumberFormat="1" applyFont="1" applyFill="1" applyBorder="1" applyAlignment="1" applyProtection="1">
      <alignment horizontal="center" vertical="center"/>
    </xf>
    <xf numFmtId="164" fontId="5" fillId="5" borderId="33" xfId="0" applyNumberFormat="1" applyFont="1" applyFill="1" applyBorder="1" applyAlignment="1" applyProtection="1">
      <alignment horizontal="center" vertical="center"/>
    </xf>
    <xf numFmtId="164" fontId="6" fillId="5" borderId="9" xfId="0" applyNumberFormat="1" applyFont="1" applyFill="1" applyBorder="1" applyAlignment="1" applyProtection="1">
      <alignment horizontal="center" vertical="center"/>
    </xf>
    <xf numFmtId="164" fontId="5" fillId="5" borderId="35" xfId="0" applyNumberFormat="1" applyFont="1" applyFill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164" fontId="5" fillId="5" borderId="13" xfId="0" applyNumberFormat="1" applyFont="1" applyFill="1" applyBorder="1" applyAlignment="1" applyProtection="1">
      <alignment horizontal="center" vertical="center"/>
    </xf>
    <xf numFmtId="164" fontId="4" fillId="3" borderId="10" xfId="0" applyNumberFormat="1" applyFont="1" applyFill="1" applyBorder="1" applyAlignment="1" applyProtection="1"/>
    <xf numFmtId="164" fontId="4" fillId="3" borderId="25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4" fillId="5" borderId="0" xfId="0" applyFont="1" applyFill="1" applyBorder="1" applyAlignment="1" applyProtection="1">
      <alignment horizontal="right"/>
    </xf>
    <xf numFmtId="164" fontId="4" fillId="5" borderId="0" xfId="0" applyNumberFormat="1" applyFont="1" applyFill="1" applyBorder="1" applyAlignment="1" applyProtection="1"/>
    <xf numFmtId="164" fontId="4" fillId="5" borderId="0" xfId="0" applyNumberFormat="1" applyFont="1" applyFill="1" applyBorder="1" applyAlignment="1" applyProtection="1">
      <alignment horizontal="right"/>
    </xf>
    <xf numFmtId="44" fontId="4" fillId="5" borderId="0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wrapText="1"/>
    </xf>
    <xf numFmtId="2" fontId="2" fillId="0" borderId="0" xfId="0" applyNumberFormat="1" applyFont="1" applyProtection="1"/>
    <xf numFmtId="2" fontId="5" fillId="0" borderId="0" xfId="0" applyNumberFormat="1" applyFont="1" applyAlignment="1" applyProtection="1">
      <alignment horizontal="center"/>
    </xf>
    <xf numFmtId="0" fontId="18" fillId="0" borderId="0" xfId="0" applyFont="1" applyProtection="1"/>
    <xf numFmtId="0" fontId="17" fillId="0" borderId="0" xfId="0" applyFont="1" applyAlignment="1" applyProtection="1">
      <alignment wrapText="1"/>
    </xf>
    <xf numFmtId="0" fontId="5" fillId="0" borderId="0" xfId="0" applyFont="1" applyProtection="1"/>
    <xf numFmtId="0" fontId="17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7" fillId="0" borderId="0" xfId="0" applyFont="1" applyProtection="1"/>
    <xf numFmtId="2" fontId="2" fillId="0" borderId="0" xfId="0" applyNumberFormat="1" applyFont="1" applyAlignment="1" applyProtection="1">
      <alignment horizontal="center"/>
    </xf>
    <xf numFmtId="2" fontId="5" fillId="0" borderId="0" xfId="0" applyNumberFormat="1" applyFont="1" applyProtection="1"/>
    <xf numFmtId="0" fontId="4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wrapText="1"/>
    </xf>
    <xf numFmtId="2" fontId="5" fillId="0" borderId="2" xfId="0" applyNumberFormat="1" applyFont="1" applyBorder="1" applyProtection="1"/>
    <xf numFmtId="2" fontId="5" fillId="0" borderId="28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horizontal="center"/>
    </xf>
    <xf numFmtId="164" fontId="5" fillId="8" borderId="14" xfId="0" applyNumberFormat="1" applyFont="1" applyFill="1" applyBorder="1" applyAlignment="1" applyProtection="1">
      <alignment horizontal="center" vertical="center"/>
      <protection locked="0"/>
    </xf>
    <xf numFmtId="164" fontId="5" fillId="8" borderId="20" xfId="0" applyNumberFormat="1" applyFont="1" applyFill="1" applyBorder="1" applyAlignment="1" applyProtection="1">
      <alignment horizontal="center" vertical="center"/>
      <protection locked="0"/>
    </xf>
    <xf numFmtId="164" fontId="5" fillId="8" borderId="17" xfId="0" applyNumberFormat="1" applyFont="1" applyFill="1" applyBorder="1" applyAlignment="1" applyProtection="1">
      <alignment horizontal="center" vertical="center"/>
      <protection locked="0"/>
    </xf>
    <xf numFmtId="164" fontId="5" fillId="8" borderId="24" xfId="0" applyNumberFormat="1" applyFont="1" applyFill="1" applyBorder="1" applyAlignment="1" applyProtection="1">
      <alignment horizontal="center" vertical="center"/>
      <protection locked="0"/>
    </xf>
    <xf numFmtId="164" fontId="5" fillId="8" borderId="13" xfId="0" applyNumberFormat="1" applyFont="1" applyFill="1" applyBorder="1" applyAlignment="1" applyProtection="1">
      <alignment horizontal="center" vertical="center"/>
      <protection locked="0"/>
    </xf>
    <xf numFmtId="164" fontId="5" fillId="8" borderId="22" xfId="0" applyNumberFormat="1" applyFont="1" applyFill="1" applyBorder="1" applyAlignment="1" applyProtection="1">
      <alignment horizontal="center" vertical="center"/>
      <protection locked="0"/>
    </xf>
    <xf numFmtId="0" fontId="15" fillId="4" borderId="14" xfId="0" applyFont="1" applyFill="1" applyBorder="1" applyAlignment="1" applyProtection="1">
      <alignment vertical="center" wrapText="1"/>
    </xf>
    <xf numFmtId="0" fontId="27" fillId="4" borderId="36" xfId="0" applyFont="1" applyFill="1" applyBorder="1" applyAlignment="1" applyProtection="1">
      <alignment horizontal="center" vertical="center" wrapText="1"/>
    </xf>
    <xf numFmtId="0" fontId="28" fillId="4" borderId="16" xfId="0" applyFont="1" applyFill="1" applyBorder="1" applyAlignment="1" applyProtection="1">
      <alignment horizontal="center" vertical="center" wrapText="1"/>
    </xf>
    <xf numFmtId="9" fontId="5" fillId="4" borderId="38" xfId="1" applyFont="1" applyFill="1" applyBorder="1" applyAlignment="1" applyProtection="1">
      <alignment horizontal="center" vertical="center"/>
    </xf>
    <xf numFmtId="164" fontId="5" fillId="4" borderId="36" xfId="1" applyNumberFormat="1" applyFont="1" applyFill="1" applyBorder="1" applyAlignment="1" applyProtection="1">
      <alignment horizontal="center" vertical="center"/>
    </xf>
    <xf numFmtId="164" fontId="5" fillId="4" borderId="36" xfId="0" applyNumberFormat="1" applyFont="1" applyFill="1" applyBorder="1" applyAlignment="1" applyProtection="1">
      <alignment horizontal="center" vertical="center"/>
    </xf>
    <xf numFmtId="164" fontId="5" fillId="4" borderId="39" xfId="0" applyNumberFormat="1" applyFont="1" applyFill="1" applyBorder="1" applyAlignment="1" applyProtection="1">
      <alignment horizontal="center" vertical="center"/>
    </xf>
    <xf numFmtId="164" fontId="6" fillId="4" borderId="40" xfId="0" applyNumberFormat="1" applyFont="1" applyFill="1" applyBorder="1" applyAlignment="1" applyProtection="1">
      <alignment horizontal="center" vertical="center"/>
    </xf>
    <xf numFmtId="0" fontId="28" fillId="4" borderId="7" xfId="0" applyFont="1" applyFill="1" applyBorder="1" applyAlignment="1" applyProtection="1">
      <alignment horizontal="center" vertical="center" wrapText="1"/>
    </xf>
    <xf numFmtId="9" fontId="5" fillId="4" borderId="36" xfId="1" applyFont="1" applyFill="1" applyBorder="1" applyAlignment="1" applyProtection="1">
      <alignment horizontal="center" vertical="center"/>
    </xf>
    <xf numFmtId="164" fontId="5" fillId="8" borderId="37" xfId="0" applyNumberFormat="1" applyFont="1" applyFill="1" applyBorder="1" applyAlignment="1" applyProtection="1">
      <alignment horizontal="center" vertical="center"/>
    </xf>
    <xf numFmtId="164" fontId="5" fillId="8" borderId="41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horizontal="right"/>
    </xf>
    <xf numFmtId="0" fontId="35" fillId="9" borderId="24" xfId="0" applyFont="1" applyFill="1" applyBorder="1" applyAlignment="1" applyProtection="1">
      <alignment vertical="center" wrapText="1"/>
    </xf>
    <xf numFmtId="0" fontId="33" fillId="9" borderId="15" xfId="0" applyFont="1" applyFill="1" applyBorder="1" applyAlignment="1" applyProtection="1">
      <alignment horizontal="center" vertical="center" wrapText="1"/>
    </xf>
    <xf numFmtId="0" fontId="34" fillId="9" borderId="16" xfId="0" applyFont="1" applyFill="1" applyBorder="1" applyAlignment="1" applyProtection="1">
      <alignment horizontal="center" vertical="center" wrapText="1"/>
    </xf>
    <xf numFmtId="0" fontId="35" fillId="9" borderId="14" xfId="0" applyFont="1" applyFill="1" applyBorder="1" applyAlignment="1" applyProtection="1">
      <alignment vertical="center" wrapText="1"/>
    </xf>
    <xf numFmtId="0" fontId="33" fillId="9" borderId="3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</xf>
    <xf numFmtId="0" fontId="4" fillId="3" borderId="12" xfId="0" applyFont="1" applyFill="1" applyBorder="1" applyAlignment="1" applyProtection="1">
      <alignment horizontal="right"/>
    </xf>
    <xf numFmtId="0" fontId="4" fillId="3" borderId="13" xfId="0" applyFont="1" applyFill="1" applyBorder="1" applyAlignment="1" applyProtection="1">
      <alignment horizontal="right"/>
    </xf>
    <xf numFmtId="0" fontId="4" fillId="3" borderId="25" xfId="0" applyFont="1" applyFill="1" applyBorder="1" applyAlignment="1" applyProtection="1">
      <alignment horizontal="right"/>
    </xf>
    <xf numFmtId="2" fontId="15" fillId="0" borderId="0" xfId="0" applyNumberFormat="1" applyFont="1" applyBorder="1" applyAlignment="1" applyProtection="1">
      <alignment horizontal="right"/>
    </xf>
    <xf numFmtId="2" fontId="12" fillId="0" borderId="23" xfId="0" applyNumberFormat="1" applyFont="1" applyBorder="1" applyAlignment="1" applyProtection="1">
      <alignment horizontal="right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31" xfId="0" applyFont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25" xfId="0" applyFont="1" applyFill="1" applyBorder="1" applyAlignment="1" applyProtection="1">
      <alignment horizontal="center" vertical="center" wrapText="1"/>
    </xf>
    <xf numFmtId="2" fontId="5" fillId="0" borderId="0" xfId="0" applyNumberFormat="1" applyFont="1" applyBorder="1" applyAlignment="1" applyProtection="1">
      <alignment horizontal="right"/>
    </xf>
    <xf numFmtId="164" fontId="5" fillId="9" borderId="14" xfId="0" applyNumberFormat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0"/>
  <tableStyles count="0" defaultTableStyle="TableStyleMedium2" defaultPivotStyle="PivotStyleLight16"/>
  <colors>
    <mruColors>
      <color rgb="FFCCCCFF"/>
      <color rgb="FFFFFFCC"/>
      <color rgb="FFCCECFF"/>
      <color rgb="FF99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A392"/>
  <sheetViews>
    <sheetView tabSelected="1" zoomScaleNormal="100" workbookViewId="0">
      <selection activeCell="E10" sqref="E10"/>
    </sheetView>
  </sheetViews>
  <sheetFormatPr defaultColWidth="9.140625" defaultRowHeight="15" x14ac:dyDescent="0.25"/>
  <cols>
    <col min="1" max="1" width="5.28515625" style="110" customWidth="1"/>
    <col min="2" max="2" width="27.5703125" style="111" customWidth="1"/>
    <col min="3" max="3" width="12.85546875" style="111" customWidth="1"/>
    <col min="4" max="4" width="23" style="112" customWidth="1"/>
    <col min="5" max="5" width="13.28515625" style="113" customWidth="1"/>
    <col min="6" max="6" width="6.85546875" style="113" customWidth="1"/>
    <col min="7" max="7" width="8.42578125" style="113" customWidth="1"/>
    <col min="8" max="8" width="12.28515625" style="113" customWidth="1"/>
    <col min="9" max="9" width="12.5703125" style="113" customWidth="1"/>
    <col min="10" max="10" width="12.7109375" style="113" hidden="1" customWidth="1"/>
    <col min="11" max="11" width="16.28515625" style="115" customWidth="1"/>
    <col min="12" max="12" width="9.28515625" style="27" customWidth="1"/>
    <col min="13" max="16384" width="9.140625" style="27"/>
  </cols>
  <sheetData>
    <row r="1" spans="1:209" s="22" customFormat="1" x14ac:dyDescent="0.25">
      <c r="A1" s="18"/>
      <c r="B1" s="19" t="s">
        <v>122</v>
      </c>
      <c r="C1" s="19"/>
      <c r="D1" s="20"/>
      <c r="E1" s="21"/>
      <c r="F1" s="144" t="s">
        <v>103</v>
      </c>
      <c r="G1" s="144"/>
      <c r="H1" s="144"/>
      <c r="I1" s="144"/>
      <c r="J1" s="144"/>
      <c r="K1" s="144"/>
    </row>
    <row r="2" spans="1:209" s="22" customFormat="1" x14ac:dyDescent="0.25">
      <c r="A2" s="18"/>
      <c r="B2" s="19"/>
      <c r="C2" s="19"/>
      <c r="D2" s="20"/>
      <c r="E2" s="21"/>
      <c r="F2" s="21"/>
      <c r="G2" s="21"/>
      <c r="H2" s="153" t="s">
        <v>104</v>
      </c>
      <c r="I2" s="153"/>
      <c r="J2" s="153"/>
      <c r="K2" s="153"/>
    </row>
    <row r="3" spans="1:209" s="22" customFormat="1" x14ac:dyDescent="0.25">
      <c r="A3" s="18"/>
      <c r="B3" s="19"/>
      <c r="C3" s="19"/>
      <c r="D3" s="20"/>
      <c r="E3" s="21"/>
      <c r="F3" s="21"/>
      <c r="G3" s="21"/>
      <c r="H3" s="134"/>
      <c r="I3" s="134"/>
      <c r="J3" s="134"/>
      <c r="K3" s="134"/>
    </row>
    <row r="4" spans="1:209" s="25" customFormat="1" ht="23.25" customHeight="1" x14ac:dyDescent="0.25">
      <c r="A4" s="23"/>
      <c r="B4" s="24" t="s">
        <v>45</v>
      </c>
      <c r="C4" s="19"/>
      <c r="D4" s="20"/>
      <c r="E4" s="21"/>
      <c r="F4" s="145"/>
      <c r="G4" s="145"/>
      <c r="H4" s="145"/>
      <c r="I4" s="145"/>
      <c r="J4" s="145"/>
      <c r="K4" s="145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</row>
    <row r="5" spans="1:209" ht="18.75" x14ac:dyDescent="0.25">
      <c r="A5" s="26"/>
      <c r="B5" s="149" t="s">
        <v>121</v>
      </c>
      <c r="C5" s="149"/>
      <c r="D5" s="149"/>
      <c r="E5" s="149"/>
      <c r="F5" s="149"/>
      <c r="G5" s="149"/>
      <c r="H5" s="149"/>
      <c r="I5" s="149"/>
      <c r="J5" s="149"/>
      <c r="K5" s="150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</row>
    <row r="6" spans="1:209" ht="55.5" customHeight="1" thickBot="1" x14ac:dyDescent="0.3">
      <c r="A6" s="28"/>
      <c r="B6" s="148" t="s">
        <v>26</v>
      </c>
      <c r="C6" s="146"/>
      <c r="D6" s="147"/>
      <c r="E6" s="146" t="s">
        <v>27</v>
      </c>
      <c r="F6" s="146"/>
      <c r="G6" s="146"/>
      <c r="H6" s="146"/>
      <c r="I6" s="146"/>
      <c r="J6" s="146"/>
      <c r="K6" s="147"/>
      <c r="L6" s="29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</row>
    <row r="7" spans="1:209" ht="16.5" customHeight="1" thickBot="1" x14ac:dyDescent="0.3">
      <c r="A7" s="30"/>
      <c r="B7" s="151" t="s">
        <v>128</v>
      </c>
      <c r="C7" s="151"/>
      <c r="D7" s="151"/>
      <c r="E7" s="151"/>
      <c r="F7" s="151"/>
      <c r="G7" s="151"/>
      <c r="H7" s="151"/>
      <c r="I7" s="151"/>
      <c r="J7" s="151"/>
      <c r="K7" s="15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</row>
    <row r="8" spans="1:209" s="33" customFormat="1" ht="70.5" customHeight="1" thickBot="1" x14ac:dyDescent="0.35">
      <c r="A8" s="31" t="s">
        <v>20</v>
      </c>
      <c r="B8" s="1" t="s">
        <v>29</v>
      </c>
      <c r="C8" s="2" t="s">
        <v>43</v>
      </c>
      <c r="D8" s="3" t="s">
        <v>101</v>
      </c>
      <c r="E8" s="4" t="s">
        <v>38</v>
      </c>
      <c r="F8" s="5" t="s">
        <v>24</v>
      </c>
      <c r="G8" s="6" t="s">
        <v>28</v>
      </c>
      <c r="H8" s="6" t="s">
        <v>39</v>
      </c>
      <c r="I8" s="7" t="s">
        <v>40</v>
      </c>
      <c r="J8" s="8" t="s">
        <v>30</v>
      </c>
      <c r="K8" s="9" t="s">
        <v>42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</row>
    <row r="9" spans="1:209" s="36" customFormat="1" ht="15" customHeight="1" thickBot="1" x14ac:dyDescent="0.3">
      <c r="A9" s="34">
        <v>1</v>
      </c>
      <c r="B9" s="10">
        <v>2</v>
      </c>
      <c r="C9" s="11">
        <v>3</v>
      </c>
      <c r="D9" s="12">
        <v>4</v>
      </c>
      <c r="E9" s="13">
        <v>5</v>
      </c>
      <c r="F9" s="14">
        <v>6</v>
      </c>
      <c r="G9" s="14" t="s">
        <v>31</v>
      </c>
      <c r="H9" s="14" t="s">
        <v>32</v>
      </c>
      <c r="I9" s="15" t="s">
        <v>33</v>
      </c>
      <c r="J9" s="16" t="s">
        <v>34</v>
      </c>
      <c r="K9" s="17" t="s">
        <v>41</v>
      </c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</row>
    <row r="10" spans="1:209" ht="15.75" thickBot="1" x14ac:dyDescent="0.3">
      <c r="A10" s="37">
        <v>1</v>
      </c>
      <c r="B10" s="38" t="s">
        <v>19</v>
      </c>
      <c r="C10" s="39">
        <v>1</v>
      </c>
      <c r="D10" s="40">
        <v>4</v>
      </c>
      <c r="E10" s="116"/>
      <c r="F10" s="41">
        <v>0.08</v>
      </c>
      <c r="G10" s="42">
        <f t="shared" ref="G10:G112" si="0">(E10*F10)</f>
        <v>0</v>
      </c>
      <c r="H10" s="42">
        <f t="shared" ref="H10:H112" si="1">(E10+G10)</f>
        <v>0</v>
      </c>
      <c r="I10" s="43">
        <f t="shared" ref="I10:I112" si="2">C10*D10*E10</f>
        <v>0</v>
      </c>
      <c r="J10" s="44">
        <f t="shared" ref="J10:J109" si="3">C10*D10*G10</f>
        <v>0</v>
      </c>
      <c r="K10" s="45">
        <f>C10*D10*H10</f>
        <v>0</v>
      </c>
      <c r="L10" s="46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</row>
    <row r="11" spans="1:209" ht="36.75" customHeight="1" thickBot="1" x14ac:dyDescent="0.3">
      <c r="A11" s="37">
        <f>SUM(A10+1)</f>
        <v>2</v>
      </c>
      <c r="B11" s="47" t="s">
        <v>46</v>
      </c>
      <c r="C11" s="48">
        <v>1</v>
      </c>
      <c r="D11" s="49">
        <v>15</v>
      </c>
      <c r="E11" s="117"/>
      <c r="F11" s="50">
        <v>0.08</v>
      </c>
      <c r="G11" s="42">
        <f>(E11*F11)</f>
        <v>0</v>
      </c>
      <c r="H11" s="42">
        <f t="shared" si="1"/>
        <v>0</v>
      </c>
      <c r="I11" s="43">
        <f>C11*D11*E11</f>
        <v>0</v>
      </c>
      <c r="J11" s="44">
        <f t="shared" si="3"/>
        <v>0</v>
      </c>
      <c r="K11" s="45">
        <f>C11*D11*H11</f>
        <v>0</v>
      </c>
      <c r="L11" s="46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</row>
    <row r="12" spans="1:209" ht="15.75" thickBot="1" x14ac:dyDescent="0.3">
      <c r="A12" s="37">
        <f t="shared" ref="A12:A51" si="4">SUM(A11+1)</f>
        <v>3</v>
      </c>
      <c r="B12" s="38" t="s">
        <v>0</v>
      </c>
      <c r="C12" s="39">
        <v>1</v>
      </c>
      <c r="D12" s="40">
        <v>1</v>
      </c>
      <c r="E12" s="116"/>
      <c r="F12" s="41">
        <v>0.08</v>
      </c>
      <c r="G12" s="42">
        <f t="shared" si="0"/>
        <v>0</v>
      </c>
      <c r="H12" s="42">
        <f t="shared" si="1"/>
        <v>0</v>
      </c>
      <c r="I12" s="43">
        <f t="shared" si="2"/>
        <v>0</v>
      </c>
      <c r="J12" s="44">
        <f t="shared" si="3"/>
        <v>0</v>
      </c>
      <c r="K12" s="45">
        <f t="shared" ref="K12:K112" si="5">C12*D12*H12</f>
        <v>0</v>
      </c>
      <c r="L12" s="46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</row>
    <row r="13" spans="1:209" ht="15.75" thickBot="1" x14ac:dyDescent="0.3">
      <c r="A13" s="37">
        <f t="shared" si="4"/>
        <v>4</v>
      </c>
      <c r="B13" s="38" t="s">
        <v>1</v>
      </c>
      <c r="C13" s="39">
        <v>1</v>
      </c>
      <c r="D13" s="40">
        <v>4</v>
      </c>
      <c r="E13" s="116"/>
      <c r="F13" s="41">
        <v>0.08</v>
      </c>
      <c r="G13" s="42">
        <f t="shared" si="0"/>
        <v>0</v>
      </c>
      <c r="H13" s="42">
        <f t="shared" si="1"/>
        <v>0</v>
      </c>
      <c r="I13" s="43">
        <f t="shared" si="2"/>
        <v>0</v>
      </c>
      <c r="J13" s="44">
        <f t="shared" si="3"/>
        <v>0</v>
      </c>
      <c r="K13" s="45">
        <f t="shared" si="5"/>
        <v>0</v>
      </c>
      <c r="L13" s="46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</row>
    <row r="14" spans="1:209" ht="36.75" thickBot="1" x14ac:dyDescent="0.3">
      <c r="A14" s="37">
        <f t="shared" si="4"/>
        <v>5</v>
      </c>
      <c r="B14" s="51" t="s">
        <v>54</v>
      </c>
      <c r="C14" s="52">
        <v>1</v>
      </c>
      <c r="D14" s="40">
        <v>4</v>
      </c>
      <c r="E14" s="116"/>
      <c r="F14" s="41">
        <v>0.08</v>
      </c>
      <c r="G14" s="42">
        <f t="shared" ref="G14" si="6">(E14*F14)</f>
        <v>0</v>
      </c>
      <c r="H14" s="42">
        <f t="shared" ref="H14" si="7">(E14+G14)</f>
        <v>0</v>
      </c>
      <c r="I14" s="43">
        <f t="shared" ref="I14" si="8">C14*D14*E14</f>
        <v>0</v>
      </c>
      <c r="J14" s="44">
        <f t="shared" ref="J14" si="9">C14*D14*G14</f>
        <v>0</v>
      </c>
      <c r="K14" s="45">
        <f t="shared" ref="K14" si="10">C14*D14*H14</f>
        <v>0</v>
      </c>
      <c r="L14" s="53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</row>
    <row r="15" spans="1:209" ht="15.75" thickBot="1" x14ac:dyDescent="0.3">
      <c r="A15" s="37">
        <f t="shared" si="4"/>
        <v>6</v>
      </c>
      <c r="B15" s="51" t="s">
        <v>55</v>
      </c>
      <c r="C15" s="52">
        <v>1</v>
      </c>
      <c r="D15" s="40">
        <v>4</v>
      </c>
      <c r="E15" s="116"/>
      <c r="F15" s="41">
        <v>0.08</v>
      </c>
      <c r="G15" s="42">
        <f t="shared" ref="G15" si="11">(E15*F15)</f>
        <v>0</v>
      </c>
      <c r="H15" s="42">
        <f t="shared" ref="H15" si="12">(E15+G15)</f>
        <v>0</v>
      </c>
      <c r="I15" s="43">
        <f t="shared" ref="I15" si="13">C15*D15*E15</f>
        <v>0</v>
      </c>
      <c r="J15" s="44">
        <f t="shared" ref="J15" si="14">C15*D15*G15</f>
        <v>0</v>
      </c>
      <c r="K15" s="45">
        <f t="shared" ref="K15" si="15">C15*D15*H15</f>
        <v>0</v>
      </c>
      <c r="L15" s="53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</row>
    <row r="16" spans="1:209" ht="15.75" thickBot="1" x14ac:dyDescent="0.3">
      <c r="A16" s="37">
        <f t="shared" si="4"/>
        <v>7</v>
      </c>
      <c r="B16" s="38" t="s">
        <v>109</v>
      </c>
      <c r="C16" s="39">
        <v>1</v>
      </c>
      <c r="D16" s="40">
        <v>12</v>
      </c>
      <c r="E16" s="116"/>
      <c r="F16" s="41">
        <v>0.08</v>
      </c>
      <c r="G16" s="42">
        <f t="shared" si="0"/>
        <v>0</v>
      </c>
      <c r="H16" s="42">
        <f t="shared" si="1"/>
        <v>0</v>
      </c>
      <c r="I16" s="43">
        <f t="shared" si="2"/>
        <v>0</v>
      </c>
      <c r="J16" s="44">
        <f t="shared" si="3"/>
        <v>0</v>
      </c>
      <c r="K16" s="45">
        <f t="shared" si="5"/>
        <v>0</v>
      </c>
      <c r="L16" s="53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</row>
    <row r="17" spans="1:209" ht="15.75" thickBot="1" x14ac:dyDescent="0.3">
      <c r="A17" s="37">
        <f t="shared" si="4"/>
        <v>8</v>
      </c>
      <c r="B17" s="54" t="s">
        <v>56</v>
      </c>
      <c r="C17" s="52">
        <v>1</v>
      </c>
      <c r="D17" s="40">
        <v>11</v>
      </c>
      <c r="E17" s="116"/>
      <c r="F17" s="41">
        <v>0.08</v>
      </c>
      <c r="G17" s="42">
        <f t="shared" ref="G17" si="16">(E17*F17)</f>
        <v>0</v>
      </c>
      <c r="H17" s="42">
        <f t="shared" ref="H17" si="17">(E17+G17)</f>
        <v>0</v>
      </c>
      <c r="I17" s="43">
        <f t="shared" ref="I17" si="18">C17*D17*E17</f>
        <v>0</v>
      </c>
      <c r="J17" s="44">
        <f t="shared" ref="J17" si="19">C17*D17*G17</f>
        <v>0</v>
      </c>
      <c r="K17" s="45">
        <f t="shared" ref="K17" si="20">C17*D17*H17</f>
        <v>0</v>
      </c>
      <c r="L17" s="53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</row>
    <row r="18" spans="1:209" ht="15.75" thickBot="1" x14ac:dyDescent="0.3">
      <c r="A18" s="37">
        <f t="shared" si="4"/>
        <v>9</v>
      </c>
      <c r="B18" s="54" t="s">
        <v>57</v>
      </c>
      <c r="C18" s="52">
        <v>2</v>
      </c>
      <c r="D18" s="40">
        <v>12</v>
      </c>
      <c r="E18" s="116"/>
      <c r="F18" s="41">
        <v>0.08</v>
      </c>
      <c r="G18" s="42">
        <f t="shared" ref="G18" si="21">(E18*F18)</f>
        <v>0</v>
      </c>
      <c r="H18" s="42">
        <f t="shared" ref="H18" si="22">(E18+G18)</f>
        <v>0</v>
      </c>
      <c r="I18" s="43">
        <f>C18*D18*E18</f>
        <v>0</v>
      </c>
      <c r="J18" s="44">
        <f t="shared" ref="J18" si="23">C18*D18*G18</f>
        <v>0</v>
      </c>
      <c r="K18" s="45">
        <f>C18*D18*H18</f>
        <v>0</v>
      </c>
      <c r="L18" s="53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</row>
    <row r="19" spans="1:209" ht="15.75" thickBot="1" x14ac:dyDescent="0.3">
      <c r="A19" s="37">
        <f t="shared" si="4"/>
        <v>10</v>
      </c>
      <c r="B19" s="54" t="s">
        <v>58</v>
      </c>
      <c r="C19" s="52">
        <v>2</v>
      </c>
      <c r="D19" s="40">
        <v>10</v>
      </c>
      <c r="E19" s="116"/>
      <c r="F19" s="41">
        <v>0.08</v>
      </c>
      <c r="G19" s="42">
        <f t="shared" ref="G19" si="24">(E19*F19)</f>
        <v>0</v>
      </c>
      <c r="H19" s="42">
        <f t="shared" ref="H19" si="25">(E19+G19)</f>
        <v>0</v>
      </c>
      <c r="I19" s="43">
        <f t="shared" ref="I19" si="26">C19*D19*E19</f>
        <v>0</v>
      </c>
      <c r="J19" s="44">
        <f t="shared" ref="J19" si="27">C19*D19*G19</f>
        <v>0</v>
      </c>
      <c r="K19" s="45">
        <f t="shared" ref="K19" si="28">C19*D19*H19</f>
        <v>0</v>
      </c>
      <c r="L19" s="53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</row>
    <row r="20" spans="1:209" ht="15.75" thickBot="1" x14ac:dyDescent="0.3">
      <c r="A20" s="37">
        <f t="shared" si="4"/>
        <v>11</v>
      </c>
      <c r="B20" s="54" t="s">
        <v>59</v>
      </c>
      <c r="C20" s="52">
        <v>1</v>
      </c>
      <c r="D20" s="40">
        <v>10</v>
      </c>
      <c r="E20" s="116"/>
      <c r="F20" s="41">
        <v>0.08</v>
      </c>
      <c r="G20" s="42">
        <f t="shared" ref="G20" si="29">(E20*F20)</f>
        <v>0</v>
      </c>
      <c r="H20" s="42">
        <f t="shared" ref="H20" si="30">(E20+G20)</f>
        <v>0</v>
      </c>
      <c r="I20" s="43">
        <f t="shared" ref="I20" si="31">C20*D20*E20</f>
        <v>0</v>
      </c>
      <c r="J20" s="44">
        <f t="shared" ref="J20" si="32">C20*D20*G20</f>
        <v>0</v>
      </c>
      <c r="K20" s="45">
        <f t="shared" ref="K20" si="33">C20*D20*H20</f>
        <v>0</v>
      </c>
      <c r="L20" s="53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</row>
    <row r="21" spans="1:209" ht="15.75" thickBot="1" x14ac:dyDescent="0.3">
      <c r="A21" s="37">
        <f t="shared" si="4"/>
        <v>12</v>
      </c>
      <c r="B21" s="54" t="s">
        <v>60</v>
      </c>
      <c r="C21" s="52">
        <v>1</v>
      </c>
      <c r="D21" s="40">
        <v>12</v>
      </c>
      <c r="E21" s="116"/>
      <c r="F21" s="41">
        <v>0.08</v>
      </c>
      <c r="G21" s="42">
        <f t="shared" ref="G21" si="34">(E21*F21)</f>
        <v>0</v>
      </c>
      <c r="H21" s="42">
        <f t="shared" ref="H21" si="35">(E21+G21)</f>
        <v>0</v>
      </c>
      <c r="I21" s="43">
        <f t="shared" ref="I21" si="36">C21*D21*E21</f>
        <v>0</v>
      </c>
      <c r="J21" s="44">
        <f t="shared" ref="J21" si="37">C21*D21*G21</f>
        <v>0</v>
      </c>
      <c r="K21" s="45">
        <f t="shared" ref="K21" si="38">C21*D21*H21</f>
        <v>0</v>
      </c>
      <c r="L21" s="53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</row>
    <row r="22" spans="1:209" ht="15.75" thickBot="1" x14ac:dyDescent="0.3">
      <c r="A22" s="37">
        <f t="shared" si="4"/>
        <v>13</v>
      </c>
      <c r="B22" s="54" t="s">
        <v>61</v>
      </c>
      <c r="C22" s="52">
        <v>1</v>
      </c>
      <c r="D22" s="40">
        <v>12</v>
      </c>
      <c r="E22" s="116"/>
      <c r="F22" s="41">
        <v>0.08</v>
      </c>
      <c r="G22" s="42">
        <f t="shared" ref="G22" si="39">(E22*F22)</f>
        <v>0</v>
      </c>
      <c r="H22" s="42">
        <f t="shared" ref="H22" si="40">(E22+G22)</f>
        <v>0</v>
      </c>
      <c r="I22" s="43">
        <f t="shared" ref="I22" si="41">C22*D22*E22</f>
        <v>0</v>
      </c>
      <c r="J22" s="44">
        <f t="shared" ref="J22" si="42">C22*D22*G22</f>
        <v>0</v>
      </c>
      <c r="K22" s="45">
        <f t="shared" ref="K22" si="43">C22*D22*H22</f>
        <v>0</v>
      </c>
      <c r="L22" s="53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</row>
    <row r="23" spans="1:209" ht="15.75" thickBot="1" x14ac:dyDescent="0.3">
      <c r="A23" s="37">
        <f t="shared" si="4"/>
        <v>14</v>
      </c>
      <c r="B23" s="54" t="s">
        <v>62</v>
      </c>
      <c r="C23" s="52">
        <v>1</v>
      </c>
      <c r="D23" s="40">
        <v>4</v>
      </c>
      <c r="E23" s="116"/>
      <c r="F23" s="41">
        <v>0.08</v>
      </c>
      <c r="G23" s="42">
        <f t="shared" ref="G23" si="44">(E23*F23)</f>
        <v>0</v>
      </c>
      <c r="H23" s="42">
        <f t="shared" ref="H23" si="45">(E23+G23)</f>
        <v>0</v>
      </c>
      <c r="I23" s="43">
        <f t="shared" ref="I23" si="46">C23*D23*E23</f>
        <v>0</v>
      </c>
      <c r="J23" s="44">
        <f t="shared" ref="J23" si="47">C23*D23*G23</f>
        <v>0</v>
      </c>
      <c r="K23" s="45">
        <f t="shared" ref="K23" si="48">C23*D23*H23</f>
        <v>0</v>
      </c>
      <c r="L23" s="53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</row>
    <row r="24" spans="1:209" ht="24.75" thickBot="1" x14ac:dyDescent="0.3">
      <c r="A24" s="37">
        <f t="shared" si="4"/>
        <v>15</v>
      </c>
      <c r="B24" s="55" t="s">
        <v>47</v>
      </c>
      <c r="C24" s="56">
        <v>2</v>
      </c>
      <c r="D24" s="57">
        <v>36</v>
      </c>
      <c r="E24" s="118"/>
      <c r="F24" s="58">
        <v>0.08</v>
      </c>
      <c r="G24" s="42">
        <f t="shared" si="0"/>
        <v>0</v>
      </c>
      <c r="H24" s="42">
        <f t="shared" si="1"/>
        <v>0</v>
      </c>
      <c r="I24" s="43">
        <f t="shared" si="2"/>
        <v>0</v>
      </c>
      <c r="J24" s="44">
        <f t="shared" si="3"/>
        <v>0</v>
      </c>
      <c r="K24" s="45">
        <f>C24*D24*H24</f>
        <v>0</v>
      </c>
      <c r="L24" s="46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</row>
    <row r="25" spans="1:209" ht="15.75" thickBot="1" x14ac:dyDescent="0.3">
      <c r="A25" s="37">
        <f t="shared" si="4"/>
        <v>16</v>
      </c>
      <c r="B25" s="38" t="s">
        <v>22</v>
      </c>
      <c r="C25" s="39">
        <v>1</v>
      </c>
      <c r="D25" s="40">
        <v>12</v>
      </c>
      <c r="E25" s="116"/>
      <c r="F25" s="41">
        <v>0.08</v>
      </c>
      <c r="G25" s="42">
        <f t="shared" si="0"/>
        <v>0</v>
      </c>
      <c r="H25" s="42">
        <f t="shared" si="1"/>
        <v>0</v>
      </c>
      <c r="I25" s="43">
        <f t="shared" si="2"/>
        <v>0</v>
      </c>
      <c r="J25" s="44">
        <f t="shared" si="3"/>
        <v>0</v>
      </c>
      <c r="K25" s="45">
        <f t="shared" si="5"/>
        <v>0</v>
      </c>
      <c r="L25" s="46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</row>
    <row r="26" spans="1:209" ht="15.75" thickBot="1" x14ac:dyDescent="0.3">
      <c r="A26" s="37">
        <f t="shared" si="4"/>
        <v>17</v>
      </c>
      <c r="B26" s="54" t="s">
        <v>102</v>
      </c>
      <c r="C26" s="52">
        <v>1</v>
      </c>
      <c r="D26" s="40">
        <v>6</v>
      </c>
      <c r="E26" s="116"/>
      <c r="F26" s="41">
        <v>0.08</v>
      </c>
      <c r="G26" s="42">
        <f t="shared" ref="G26" si="49">(E26*F26)</f>
        <v>0</v>
      </c>
      <c r="H26" s="42">
        <f t="shared" si="1"/>
        <v>0</v>
      </c>
      <c r="I26" s="43">
        <f>C26*D26*E26</f>
        <v>0</v>
      </c>
      <c r="J26" s="44">
        <f t="shared" ref="J26" si="50">C26*D26*G26</f>
        <v>0</v>
      </c>
      <c r="K26" s="45">
        <f t="shared" ref="K26" si="51">C26*D26*H26</f>
        <v>0</v>
      </c>
      <c r="L26" s="53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</row>
    <row r="27" spans="1:209" ht="15.75" thickBot="1" x14ac:dyDescent="0.3">
      <c r="A27" s="37">
        <f t="shared" si="4"/>
        <v>18</v>
      </c>
      <c r="B27" s="59" t="s">
        <v>2</v>
      </c>
      <c r="C27" s="60">
        <v>1</v>
      </c>
      <c r="D27" s="49">
        <v>12</v>
      </c>
      <c r="E27" s="117"/>
      <c r="F27" s="61">
        <v>0.08</v>
      </c>
      <c r="G27" s="62">
        <f t="shared" si="0"/>
        <v>0</v>
      </c>
      <c r="H27" s="62">
        <f t="shared" si="1"/>
        <v>0</v>
      </c>
      <c r="I27" s="63">
        <f t="shared" si="2"/>
        <v>0</v>
      </c>
      <c r="J27" s="44">
        <f t="shared" si="3"/>
        <v>0</v>
      </c>
      <c r="K27" s="45">
        <f t="shared" si="5"/>
        <v>0</v>
      </c>
      <c r="L27" s="46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</row>
    <row r="28" spans="1:209" ht="15.75" thickBot="1" x14ac:dyDescent="0.3">
      <c r="A28" s="37">
        <f t="shared" si="4"/>
        <v>19</v>
      </c>
      <c r="B28" s="51" t="s">
        <v>63</v>
      </c>
      <c r="C28" s="52">
        <v>2</v>
      </c>
      <c r="D28" s="40">
        <v>6</v>
      </c>
      <c r="E28" s="116"/>
      <c r="F28" s="41">
        <v>0.08</v>
      </c>
      <c r="G28" s="42">
        <f t="shared" ref="G28" si="52">(E28*F28)</f>
        <v>0</v>
      </c>
      <c r="H28" s="42">
        <f t="shared" ref="H28" si="53">(E28+G28)</f>
        <v>0</v>
      </c>
      <c r="I28" s="43">
        <f t="shared" ref="I28" si="54">C28*D28*E28</f>
        <v>0</v>
      </c>
      <c r="J28" s="44">
        <f t="shared" ref="J28" si="55">C28*D28*G28</f>
        <v>0</v>
      </c>
      <c r="K28" s="45">
        <f>C28*D28*H28</f>
        <v>0</v>
      </c>
      <c r="L28" s="53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</row>
    <row r="29" spans="1:209" ht="15.75" thickBot="1" x14ac:dyDescent="0.3">
      <c r="A29" s="37">
        <f t="shared" si="4"/>
        <v>20</v>
      </c>
      <c r="B29" s="51" t="s">
        <v>64</v>
      </c>
      <c r="C29" s="52">
        <v>1</v>
      </c>
      <c r="D29" s="40">
        <v>11</v>
      </c>
      <c r="E29" s="116"/>
      <c r="F29" s="41">
        <v>0.08</v>
      </c>
      <c r="G29" s="42">
        <f t="shared" ref="G29" si="56">(E29*F29)</f>
        <v>0</v>
      </c>
      <c r="H29" s="42">
        <f t="shared" ref="H29" si="57">(E29+G29)</f>
        <v>0</v>
      </c>
      <c r="I29" s="43">
        <f t="shared" ref="I29" si="58">C29*D29*E29</f>
        <v>0</v>
      </c>
      <c r="J29" s="44">
        <f t="shared" ref="J29" si="59">C29*D29*G29</f>
        <v>0</v>
      </c>
      <c r="K29" s="45">
        <f t="shared" ref="K29" si="60">C29*D29*H29</f>
        <v>0</v>
      </c>
      <c r="L29" s="53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</row>
    <row r="30" spans="1:209" ht="24.75" thickBot="1" x14ac:dyDescent="0.3">
      <c r="A30" s="37">
        <f t="shared" si="4"/>
        <v>21</v>
      </c>
      <c r="B30" s="51" t="s">
        <v>65</v>
      </c>
      <c r="C30" s="52">
        <v>1</v>
      </c>
      <c r="D30" s="40">
        <v>12</v>
      </c>
      <c r="E30" s="116"/>
      <c r="F30" s="41">
        <v>0.08</v>
      </c>
      <c r="G30" s="42">
        <f t="shared" ref="G30" si="61">(E30*F30)</f>
        <v>0</v>
      </c>
      <c r="H30" s="42">
        <f t="shared" ref="H30" si="62">(E30+G30)</f>
        <v>0</v>
      </c>
      <c r="I30" s="43">
        <f t="shared" ref="I30" si="63">C30*D30*E30</f>
        <v>0</v>
      </c>
      <c r="J30" s="44">
        <f t="shared" ref="J30" si="64">C30*D30*G30</f>
        <v>0</v>
      </c>
      <c r="K30" s="45">
        <f t="shared" ref="K30" si="65">C30*D30*H30</f>
        <v>0</v>
      </c>
      <c r="L30" s="53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</row>
    <row r="31" spans="1:209" ht="15.75" thickBot="1" x14ac:dyDescent="0.3">
      <c r="A31" s="37">
        <f t="shared" si="4"/>
        <v>22</v>
      </c>
      <c r="B31" s="54" t="s">
        <v>66</v>
      </c>
      <c r="C31" s="52">
        <v>1</v>
      </c>
      <c r="D31" s="64">
        <v>6</v>
      </c>
      <c r="E31" s="119"/>
      <c r="F31" s="65">
        <v>0.08</v>
      </c>
      <c r="G31" s="42">
        <f t="shared" ref="G31" si="66">(E31*F31)</f>
        <v>0</v>
      </c>
      <c r="H31" s="42">
        <f t="shared" ref="H31" si="67">(E31+G31)</f>
        <v>0</v>
      </c>
      <c r="I31" s="43">
        <f t="shared" ref="I31:I32" si="68">C31*D31*E31</f>
        <v>0</v>
      </c>
      <c r="J31" s="44">
        <f t="shared" ref="J31" si="69">C31*D31*G31</f>
        <v>0</v>
      </c>
      <c r="K31" s="45">
        <f t="shared" ref="K31:K32" si="70">C31*D31*H31</f>
        <v>0</v>
      </c>
      <c r="L31" s="53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</row>
    <row r="32" spans="1:209" ht="15.75" thickBot="1" x14ac:dyDescent="0.3">
      <c r="A32" s="37">
        <f t="shared" si="4"/>
        <v>23</v>
      </c>
      <c r="B32" s="59" t="s">
        <v>3</v>
      </c>
      <c r="C32" s="60">
        <v>8</v>
      </c>
      <c r="D32" s="64">
        <v>251</v>
      </c>
      <c r="E32" s="119"/>
      <c r="F32" s="61">
        <v>0.08</v>
      </c>
      <c r="G32" s="42">
        <f t="shared" si="0"/>
        <v>0</v>
      </c>
      <c r="H32" s="42">
        <f t="shared" si="1"/>
        <v>0</v>
      </c>
      <c r="I32" s="43">
        <f t="shared" si="68"/>
        <v>0</v>
      </c>
      <c r="J32" s="44">
        <f>C32*D32*G32</f>
        <v>0</v>
      </c>
      <c r="K32" s="45">
        <f t="shared" si="70"/>
        <v>0</v>
      </c>
      <c r="L32" s="46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</row>
    <row r="33" spans="1:209" ht="24.75" thickBot="1" x14ac:dyDescent="0.3">
      <c r="A33" s="37">
        <f t="shared" si="4"/>
        <v>24</v>
      </c>
      <c r="B33" s="59" t="s">
        <v>120</v>
      </c>
      <c r="C33" s="60">
        <v>2</v>
      </c>
      <c r="D33" s="64">
        <v>1</v>
      </c>
      <c r="E33" s="116"/>
      <c r="F33" s="61">
        <v>0.08</v>
      </c>
      <c r="G33" s="42">
        <f t="shared" si="0"/>
        <v>0</v>
      </c>
      <c r="H33" s="42">
        <f t="shared" si="1"/>
        <v>0</v>
      </c>
      <c r="I33" s="43">
        <f>C33*D33*E33</f>
        <v>0</v>
      </c>
      <c r="J33" s="66">
        <f>C33*D33*G33</f>
        <v>0</v>
      </c>
      <c r="K33" s="45">
        <f>C33*D33*H33</f>
        <v>0</v>
      </c>
      <c r="L33" s="46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</row>
    <row r="34" spans="1:209" ht="24.75" thickBot="1" x14ac:dyDescent="0.3">
      <c r="A34" s="37">
        <f t="shared" si="4"/>
        <v>25</v>
      </c>
      <c r="B34" s="38" t="s">
        <v>105</v>
      </c>
      <c r="C34" s="39">
        <v>6</v>
      </c>
      <c r="D34" s="40">
        <v>251</v>
      </c>
      <c r="E34" s="116"/>
      <c r="F34" s="41">
        <v>0.08</v>
      </c>
      <c r="G34" s="42">
        <f t="shared" si="0"/>
        <v>0</v>
      </c>
      <c r="H34" s="42">
        <f t="shared" si="1"/>
        <v>0</v>
      </c>
      <c r="I34" s="43">
        <f>C34*D34*E34</f>
        <v>0</v>
      </c>
      <c r="J34" s="44">
        <f t="shared" si="3"/>
        <v>0</v>
      </c>
      <c r="K34" s="45">
        <f>C34*D34*H34</f>
        <v>0</v>
      </c>
      <c r="L34" s="46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</row>
    <row r="35" spans="1:209" ht="36.75" thickBot="1" x14ac:dyDescent="0.3">
      <c r="A35" s="37">
        <f t="shared" si="4"/>
        <v>26</v>
      </c>
      <c r="B35" s="54" t="s">
        <v>67</v>
      </c>
      <c r="C35" s="52">
        <v>1</v>
      </c>
      <c r="D35" s="40">
        <v>4</v>
      </c>
      <c r="E35" s="116"/>
      <c r="F35" s="41">
        <v>0.08</v>
      </c>
      <c r="G35" s="42">
        <f t="shared" ref="G35" si="71">(E35*F35)</f>
        <v>0</v>
      </c>
      <c r="H35" s="42">
        <f t="shared" ref="H35" si="72">(E35+G35)</f>
        <v>0</v>
      </c>
      <c r="I35" s="43">
        <f t="shared" ref="I35" si="73">C35*D35*E35</f>
        <v>0</v>
      </c>
      <c r="J35" s="44">
        <f t="shared" ref="J35" si="74">C35*D35*G35</f>
        <v>0</v>
      </c>
      <c r="K35" s="45">
        <f t="shared" ref="K35" si="75">C35*D35*H35</f>
        <v>0</v>
      </c>
      <c r="L35" s="53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</row>
    <row r="36" spans="1:209" ht="24.75" thickBot="1" x14ac:dyDescent="0.3">
      <c r="A36" s="37">
        <f t="shared" si="4"/>
        <v>27</v>
      </c>
      <c r="B36" s="54" t="s">
        <v>68</v>
      </c>
      <c r="C36" s="52">
        <v>1</v>
      </c>
      <c r="D36" s="40">
        <v>4</v>
      </c>
      <c r="E36" s="116"/>
      <c r="F36" s="41">
        <v>0.08</v>
      </c>
      <c r="G36" s="42">
        <f t="shared" ref="G36" si="76">(E36*F36)</f>
        <v>0</v>
      </c>
      <c r="H36" s="42">
        <f t="shared" ref="H36" si="77">(E36+G36)</f>
        <v>0</v>
      </c>
      <c r="I36" s="43">
        <f t="shared" ref="I36" si="78">C36*D36*E36</f>
        <v>0</v>
      </c>
      <c r="J36" s="44">
        <f t="shared" ref="J36" si="79">C36*D36*G36</f>
        <v>0</v>
      </c>
      <c r="K36" s="45">
        <f t="shared" ref="K36" si="80">C36*D36*H36</f>
        <v>0</v>
      </c>
      <c r="L36" s="53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</row>
    <row r="37" spans="1:209" ht="24.75" thickBot="1" x14ac:dyDescent="0.3">
      <c r="A37" s="37">
        <f t="shared" si="4"/>
        <v>28</v>
      </c>
      <c r="B37" s="54" t="s">
        <v>69</v>
      </c>
      <c r="C37" s="52">
        <v>1</v>
      </c>
      <c r="D37" s="40">
        <v>4</v>
      </c>
      <c r="E37" s="116"/>
      <c r="F37" s="41">
        <v>0.08</v>
      </c>
      <c r="G37" s="42">
        <f t="shared" ref="G37" si="81">(E37*F37)</f>
        <v>0</v>
      </c>
      <c r="H37" s="42">
        <f t="shared" ref="H37" si="82">(E37+G37)</f>
        <v>0</v>
      </c>
      <c r="I37" s="43">
        <f t="shared" ref="I37" si="83">C37*D37*E37</f>
        <v>0</v>
      </c>
      <c r="J37" s="44">
        <f t="shared" ref="J37" si="84">C37*D37*G37</f>
        <v>0</v>
      </c>
      <c r="K37" s="45">
        <f t="shared" ref="K37" si="85">C37*D37*H37</f>
        <v>0</v>
      </c>
      <c r="L37" s="53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</row>
    <row r="38" spans="1:209" ht="24.75" thickBot="1" x14ac:dyDescent="0.3">
      <c r="A38" s="37">
        <f t="shared" si="4"/>
        <v>29</v>
      </c>
      <c r="B38" s="54" t="s">
        <v>71</v>
      </c>
      <c r="C38" s="52">
        <v>1</v>
      </c>
      <c r="D38" s="40">
        <v>12</v>
      </c>
      <c r="E38" s="116"/>
      <c r="F38" s="41">
        <v>0.08</v>
      </c>
      <c r="G38" s="42">
        <f t="shared" ref="G38" si="86">(E38*F38)</f>
        <v>0</v>
      </c>
      <c r="H38" s="42">
        <f t="shared" ref="H38" si="87">(E38+G38)</f>
        <v>0</v>
      </c>
      <c r="I38" s="43">
        <f t="shared" ref="I38" si="88">C38*D38*E38</f>
        <v>0</v>
      </c>
      <c r="J38" s="44">
        <f t="shared" ref="J38" si="89">C38*D38*G38</f>
        <v>0</v>
      </c>
      <c r="K38" s="45">
        <f t="shared" ref="K38" si="90">C38*D38*H38</f>
        <v>0</v>
      </c>
      <c r="L38" s="53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</row>
    <row r="39" spans="1:209" ht="15.75" thickBot="1" x14ac:dyDescent="0.3">
      <c r="A39" s="37">
        <f t="shared" si="4"/>
        <v>30</v>
      </c>
      <c r="B39" s="54" t="s">
        <v>70</v>
      </c>
      <c r="C39" s="52">
        <v>1</v>
      </c>
      <c r="D39" s="40">
        <v>11</v>
      </c>
      <c r="E39" s="116"/>
      <c r="F39" s="41">
        <v>0.08</v>
      </c>
      <c r="G39" s="42">
        <f t="shared" ref="G39" si="91">(E39*F39)</f>
        <v>0</v>
      </c>
      <c r="H39" s="42">
        <f t="shared" ref="H39" si="92">(E39+G39)</f>
        <v>0</v>
      </c>
      <c r="I39" s="43">
        <f t="shared" ref="I39" si="93">C39*D39*E39</f>
        <v>0</v>
      </c>
      <c r="J39" s="44">
        <f t="shared" ref="J39" si="94">C39*D39*G39</f>
        <v>0</v>
      </c>
      <c r="K39" s="45">
        <f t="shared" ref="K39" si="95">C39*D39*H39</f>
        <v>0</v>
      </c>
      <c r="L39" s="53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</row>
    <row r="40" spans="1:209" ht="24.75" thickBot="1" x14ac:dyDescent="0.3">
      <c r="A40" s="37">
        <f t="shared" si="4"/>
        <v>31</v>
      </c>
      <c r="B40" s="54" t="s">
        <v>72</v>
      </c>
      <c r="C40" s="52">
        <v>1</v>
      </c>
      <c r="D40" s="40">
        <v>12</v>
      </c>
      <c r="E40" s="116"/>
      <c r="F40" s="41">
        <v>0.08</v>
      </c>
      <c r="G40" s="42">
        <f t="shared" ref="G40" si="96">(E40*F40)</f>
        <v>0</v>
      </c>
      <c r="H40" s="42">
        <f t="shared" ref="H40" si="97">(E40+G40)</f>
        <v>0</v>
      </c>
      <c r="I40" s="43">
        <f t="shared" ref="I40" si="98">C40*D40*E40</f>
        <v>0</v>
      </c>
      <c r="J40" s="44">
        <f t="shared" ref="J40" si="99">C40*D40*G40</f>
        <v>0</v>
      </c>
      <c r="K40" s="45">
        <f t="shared" ref="K40" si="100">C40*D40*H40</f>
        <v>0</v>
      </c>
      <c r="L40" s="53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</row>
    <row r="41" spans="1:209" ht="15.75" thickBot="1" x14ac:dyDescent="0.3">
      <c r="A41" s="37">
        <f t="shared" si="4"/>
        <v>32</v>
      </c>
      <c r="B41" s="59" t="s">
        <v>48</v>
      </c>
      <c r="C41" s="60">
        <v>1</v>
      </c>
      <c r="D41" s="49">
        <v>12</v>
      </c>
      <c r="E41" s="117"/>
      <c r="F41" s="41">
        <v>0.08</v>
      </c>
      <c r="G41" s="42">
        <f t="shared" si="0"/>
        <v>0</v>
      </c>
      <c r="H41" s="42">
        <f t="shared" si="1"/>
        <v>0</v>
      </c>
      <c r="I41" s="43">
        <f t="shared" si="2"/>
        <v>0</v>
      </c>
      <c r="J41" s="44">
        <f t="shared" si="3"/>
        <v>0</v>
      </c>
      <c r="K41" s="45">
        <f t="shared" si="5"/>
        <v>0</v>
      </c>
      <c r="L41" s="46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</row>
    <row r="42" spans="1:209" ht="15.75" thickBot="1" x14ac:dyDescent="0.3">
      <c r="A42" s="37">
        <f t="shared" si="4"/>
        <v>33</v>
      </c>
      <c r="B42" s="38" t="s">
        <v>23</v>
      </c>
      <c r="C42" s="39">
        <v>11</v>
      </c>
      <c r="D42" s="40">
        <v>11</v>
      </c>
      <c r="E42" s="116"/>
      <c r="F42" s="41">
        <v>0.08</v>
      </c>
      <c r="G42" s="42">
        <f t="shared" si="0"/>
        <v>0</v>
      </c>
      <c r="H42" s="42">
        <f t="shared" si="1"/>
        <v>0</v>
      </c>
      <c r="I42" s="43">
        <f t="shared" si="2"/>
        <v>0</v>
      </c>
      <c r="J42" s="44">
        <f t="shared" si="3"/>
        <v>0</v>
      </c>
      <c r="K42" s="45">
        <f t="shared" si="5"/>
        <v>0</v>
      </c>
      <c r="L42" s="46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</row>
    <row r="43" spans="1:209" ht="48.75" thickBot="1" x14ac:dyDescent="0.3">
      <c r="A43" s="37">
        <f t="shared" si="4"/>
        <v>34</v>
      </c>
      <c r="B43" s="135" t="s">
        <v>127</v>
      </c>
      <c r="C43" s="136">
        <v>0</v>
      </c>
      <c r="D43" s="137">
        <v>0</v>
      </c>
      <c r="E43" s="154"/>
      <c r="F43" s="41">
        <v>0.08</v>
      </c>
      <c r="G43" s="42">
        <f t="shared" ref="G43" si="101">(E43*F43)</f>
        <v>0</v>
      </c>
      <c r="H43" s="42">
        <f t="shared" ref="H43" si="102">(E43+G43)</f>
        <v>0</v>
      </c>
      <c r="I43" s="43">
        <f t="shared" ref="I43" si="103">C43*D43*E43</f>
        <v>0</v>
      </c>
      <c r="J43" s="44">
        <f t="shared" ref="J43" si="104">C43*D43*G43</f>
        <v>0</v>
      </c>
      <c r="K43" s="45">
        <f t="shared" ref="K43" si="105">C43*D43*H43</f>
        <v>0</v>
      </c>
      <c r="L43" s="53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</row>
    <row r="44" spans="1:209" ht="15.75" thickBot="1" x14ac:dyDescent="0.3">
      <c r="A44" s="37">
        <f t="shared" si="4"/>
        <v>35</v>
      </c>
      <c r="B44" s="54" t="s">
        <v>73</v>
      </c>
      <c r="C44" s="52">
        <v>1</v>
      </c>
      <c r="D44" s="40">
        <v>4</v>
      </c>
      <c r="E44" s="116"/>
      <c r="F44" s="41">
        <v>0.08</v>
      </c>
      <c r="G44" s="42">
        <f t="shared" ref="G44" si="106">(E44*F44)</f>
        <v>0</v>
      </c>
      <c r="H44" s="42">
        <f t="shared" ref="H44" si="107">(E44+G44)</f>
        <v>0</v>
      </c>
      <c r="I44" s="43">
        <f t="shared" ref="I44" si="108">C44*D44*E44</f>
        <v>0</v>
      </c>
      <c r="J44" s="44">
        <f t="shared" ref="J44" si="109">C44*D44*G44</f>
        <v>0</v>
      </c>
      <c r="K44" s="45">
        <f t="shared" ref="K44" si="110">C44*D44*H44</f>
        <v>0</v>
      </c>
      <c r="L44" s="53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</row>
    <row r="45" spans="1:209" ht="15.75" thickBot="1" x14ac:dyDescent="0.3">
      <c r="A45" s="37">
        <f t="shared" si="4"/>
        <v>36</v>
      </c>
      <c r="B45" s="54" t="s">
        <v>74</v>
      </c>
      <c r="C45" s="52">
        <v>1</v>
      </c>
      <c r="D45" s="40">
        <v>12</v>
      </c>
      <c r="E45" s="116"/>
      <c r="F45" s="41">
        <v>0.08</v>
      </c>
      <c r="G45" s="42">
        <f t="shared" ref="G45" si="111">(E45*F45)</f>
        <v>0</v>
      </c>
      <c r="H45" s="42">
        <f t="shared" ref="H45" si="112">(E45+G45)</f>
        <v>0</v>
      </c>
      <c r="I45" s="43">
        <f t="shared" ref="I45" si="113">C45*D45*E45</f>
        <v>0</v>
      </c>
      <c r="J45" s="44">
        <f t="shared" ref="J45" si="114">C45*D45*G45</f>
        <v>0</v>
      </c>
      <c r="K45" s="45">
        <f t="shared" ref="K45:K46" si="115">C45*D45*H45</f>
        <v>0</v>
      </c>
      <c r="L45" s="53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</row>
    <row r="46" spans="1:209" ht="15.75" thickBot="1" x14ac:dyDescent="0.3">
      <c r="A46" s="37">
        <f t="shared" si="4"/>
        <v>37</v>
      </c>
      <c r="B46" s="55" t="s">
        <v>4</v>
      </c>
      <c r="C46" s="56">
        <v>7</v>
      </c>
      <c r="D46" s="40">
        <v>302</v>
      </c>
      <c r="E46" s="116"/>
      <c r="F46" s="58">
        <v>0.08</v>
      </c>
      <c r="G46" s="42">
        <f t="shared" si="0"/>
        <v>0</v>
      </c>
      <c r="H46" s="42">
        <f t="shared" si="1"/>
        <v>0</v>
      </c>
      <c r="I46" s="43">
        <f t="shared" si="2"/>
        <v>0</v>
      </c>
      <c r="J46" s="44">
        <f t="shared" si="3"/>
        <v>0</v>
      </c>
      <c r="K46" s="45">
        <f t="shared" si="115"/>
        <v>0</v>
      </c>
      <c r="L46" s="46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</row>
    <row r="47" spans="1:209" ht="24.75" thickBot="1" x14ac:dyDescent="0.3">
      <c r="A47" s="37">
        <f t="shared" si="4"/>
        <v>38</v>
      </c>
      <c r="B47" s="38" t="s">
        <v>118</v>
      </c>
      <c r="C47" s="39">
        <v>3</v>
      </c>
      <c r="D47" s="40">
        <v>1</v>
      </c>
      <c r="E47" s="116"/>
      <c r="F47" s="41">
        <v>0.08</v>
      </c>
      <c r="G47" s="42">
        <f t="shared" si="0"/>
        <v>0</v>
      </c>
      <c r="H47" s="42">
        <f t="shared" si="1"/>
        <v>0</v>
      </c>
      <c r="I47" s="43">
        <f t="shared" ref="I47" si="116">C47*D47*E47</f>
        <v>0</v>
      </c>
      <c r="J47" s="44">
        <f t="shared" si="3"/>
        <v>0</v>
      </c>
      <c r="K47" s="45">
        <f t="shared" ref="K47" si="117">C47*D47*H47</f>
        <v>0</v>
      </c>
      <c r="L47" s="46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</row>
    <row r="48" spans="1:209" ht="24.75" thickBot="1" x14ac:dyDescent="0.3">
      <c r="A48" s="37">
        <f t="shared" si="4"/>
        <v>39</v>
      </c>
      <c r="B48" s="38" t="s">
        <v>106</v>
      </c>
      <c r="C48" s="39">
        <v>1</v>
      </c>
      <c r="D48" s="40">
        <v>49</v>
      </c>
      <c r="E48" s="116"/>
      <c r="F48" s="41">
        <v>0.08</v>
      </c>
      <c r="G48" s="42">
        <f t="shared" si="0"/>
        <v>0</v>
      </c>
      <c r="H48" s="42">
        <f t="shared" si="1"/>
        <v>0</v>
      </c>
      <c r="I48" s="43">
        <f t="shared" si="2"/>
        <v>0</v>
      </c>
      <c r="J48" s="44">
        <f t="shared" si="3"/>
        <v>0</v>
      </c>
      <c r="K48" s="45">
        <f t="shared" si="5"/>
        <v>0</v>
      </c>
      <c r="L48" s="46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</row>
    <row r="49" spans="1:209" ht="15.75" thickBot="1" x14ac:dyDescent="0.3">
      <c r="A49" s="37">
        <f t="shared" si="4"/>
        <v>40</v>
      </c>
      <c r="B49" s="67" t="s">
        <v>5</v>
      </c>
      <c r="C49" s="39">
        <v>1</v>
      </c>
      <c r="D49" s="40">
        <v>52</v>
      </c>
      <c r="E49" s="116"/>
      <c r="F49" s="50">
        <v>0.08</v>
      </c>
      <c r="G49" s="42">
        <f t="shared" si="0"/>
        <v>0</v>
      </c>
      <c r="H49" s="42">
        <f t="shared" si="1"/>
        <v>0</v>
      </c>
      <c r="I49" s="43">
        <f t="shared" si="2"/>
        <v>0</v>
      </c>
      <c r="J49" s="44">
        <f t="shared" si="3"/>
        <v>0</v>
      </c>
      <c r="K49" s="45">
        <f t="shared" si="5"/>
        <v>0</v>
      </c>
      <c r="L49" s="46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</row>
    <row r="50" spans="1:209" ht="15.75" thickBot="1" x14ac:dyDescent="0.3">
      <c r="A50" s="37">
        <f t="shared" si="4"/>
        <v>41</v>
      </c>
      <c r="B50" s="68" t="s">
        <v>75</v>
      </c>
      <c r="C50" s="69">
        <v>1</v>
      </c>
      <c r="D50" s="40">
        <v>12</v>
      </c>
      <c r="E50" s="120"/>
      <c r="F50" s="41">
        <v>0.08</v>
      </c>
      <c r="G50" s="70">
        <f t="shared" ref="G50" si="118">(E50*F50)</f>
        <v>0</v>
      </c>
      <c r="H50" s="42">
        <f t="shared" ref="H50" si="119">(E50+G50)</f>
        <v>0</v>
      </c>
      <c r="I50" s="43">
        <f t="shared" ref="I50" si="120">C50*D50*E50</f>
        <v>0</v>
      </c>
      <c r="J50" s="44">
        <f t="shared" ref="J50" si="121">C50*D50*G50</f>
        <v>0</v>
      </c>
      <c r="K50" s="45">
        <f t="shared" ref="K50" si="122">C50*D50*H50</f>
        <v>0</v>
      </c>
      <c r="L50" s="53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</row>
    <row r="51" spans="1:209" ht="24.75" thickBot="1" x14ac:dyDescent="0.3">
      <c r="A51" s="37">
        <f t="shared" si="4"/>
        <v>42</v>
      </c>
      <c r="B51" s="38" t="s">
        <v>123</v>
      </c>
      <c r="C51" s="39">
        <v>1</v>
      </c>
      <c r="D51" s="49">
        <v>10</v>
      </c>
      <c r="E51" s="117"/>
      <c r="F51" s="41">
        <v>0.08</v>
      </c>
      <c r="G51" s="42">
        <f t="shared" si="0"/>
        <v>0</v>
      </c>
      <c r="H51" s="42">
        <f t="shared" si="1"/>
        <v>0</v>
      </c>
      <c r="I51" s="43">
        <f t="shared" si="2"/>
        <v>0</v>
      </c>
      <c r="J51" s="44">
        <f t="shared" si="3"/>
        <v>0</v>
      </c>
      <c r="K51" s="45">
        <f t="shared" si="5"/>
        <v>0</v>
      </c>
      <c r="L51" s="46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</row>
    <row r="52" spans="1:209" ht="36.75" thickBot="1" x14ac:dyDescent="0.3">
      <c r="A52" s="37" t="s">
        <v>110</v>
      </c>
      <c r="B52" s="122" t="s">
        <v>124</v>
      </c>
      <c r="C52" s="123"/>
      <c r="D52" s="124">
        <v>6</v>
      </c>
      <c r="E52" s="132"/>
      <c r="F52" s="125"/>
      <c r="G52" s="126"/>
      <c r="H52" s="126"/>
      <c r="I52" s="127"/>
      <c r="J52" s="128"/>
      <c r="K52" s="129"/>
      <c r="L52" s="71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</row>
    <row r="53" spans="1:209" ht="36.75" thickBot="1" x14ac:dyDescent="0.3">
      <c r="A53" s="37" t="s">
        <v>111</v>
      </c>
      <c r="B53" s="122" t="s">
        <v>125</v>
      </c>
      <c r="C53" s="123"/>
      <c r="D53" s="130">
        <v>4</v>
      </c>
      <c r="E53" s="133"/>
      <c r="F53" s="131"/>
      <c r="G53" s="126"/>
      <c r="H53" s="126"/>
      <c r="I53" s="127"/>
      <c r="J53" s="128"/>
      <c r="K53" s="129"/>
      <c r="L53" s="71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</row>
    <row r="54" spans="1:209" ht="24.75" thickBot="1" x14ac:dyDescent="0.3">
      <c r="A54" s="37">
        <f>SUM(A51+1)</f>
        <v>43</v>
      </c>
      <c r="B54" s="38" t="s">
        <v>126</v>
      </c>
      <c r="C54" s="39">
        <v>1</v>
      </c>
      <c r="D54" s="40">
        <v>1</v>
      </c>
      <c r="E54" s="116"/>
      <c r="F54" s="41">
        <v>0.08</v>
      </c>
      <c r="G54" s="42">
        <f t="shared" si="0"/>
        <v>0</v>
      </c>
      <c r="H54" s="42">
        <f t="shared" si="1"/>
        <v>0</v>
      </c>
      <c r="I54" s="43">
        <f t="shared" si="2"/>
        <v>0</v>
      </c>
      <c r="J54" s="66">
        <f t="shared" si="3"/>
        <v>0</v>
      </c>
      <c r="K54" s="45">
        <f t="shared" si="5"/>
        <v>0</v>
      </c>
      <c r="L54" s="46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</row>
    <row r="55" spans="1:209" ht="15.75" thickBot="1" x14ac:dyDescent="0.3">
      <c r="A55" s="37">
        <f>SUM(A54+1)</f>
        <v>44</v>
      </c>
      <c r="B55" s="51" t="s">
        <v>76</v>
      </c>
      <c r="C55" s="52">
        <v>1</v>
      </c>
      <c r="D55" s="40">
        <v>11</v>
      </c>
      <c r="E55" s="116"/>
      <c r="F55" s="41">
        <v>0.08</v>
      </c>
      <c r="G55" s="42">
        <f t="shared" ref="G55" si="123">(E55*F55)</f>
        <v>0</v>
      </c>
      <c r="H55" s="42">
        <f t="shared" ref="H55" si="124">(E55+G55)</f>
        <v>0</v>
      </c>
      <c r="I55" s="43">
        <f t="shared" ref="I55" si="125">C55*D55*E55</f>
        <v>0</v>
      </c>
      <c r="J55" s="66">
        <f t="shared" ref="J55" si="126">C55*D55*G55</f>
        <v>0</v>
      </c>
      <c r="K55" s="45">
        <f t="shared" ref="K55" si="127">C55*D55*H55</f>
        <v>0</v>
      </c>
      <c r="L55" s="53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</row>
    <row r="56" spans="1:209" ht="15.75" thickBot="1" x14ac:dyDescent="0.3">
      <c r="A56" s="37">
        <f t="shared" ref="A56:A112" si="128">SUM(A55+1)</f>
        <v>45</v>
      </c>
      <c r="B56" s="51" t="s">
        <v>77</v>
      </c>
      <c r="C56" s="52">
        <v>1</v>
      </c>
      <c r="D56" s="40">
        <v>12</v>
      </c>
      <c r="E56" s="116"/>
      <c r="F56" s="41">
        <v>0.08</v>
      </c>
      <c r="G56" s="42">
        <f t="shared" ref="G56" si="129">(E56*F56)</f>
        <v>0</v>
      </c>
      <c r="H56" s="42">
        <f t="shared" ref="H56" si="130">(E56+G56)</f>
        <v>0</v>
      </c>
      <c r="I56" s="43">
        <f t="shared" ref="I56" si="131">C56*D56*E56</f>
        <v>0</v>
      </c>
      <c r="J56" s="66">
        <f t="shared" ref="J56" si="132">C56*D56*G56</f>
        <v>0</v>
      </c>
      <c r="K56" s="45">
        <f t="shared" ref="K56" si="133">C56*D56*H56</f>
        <v>0</v>
      </c>
      <c r="L56" s="53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</row>
    <row r="57" spans="1:209" ht="15.75" thickBot="1" x14ac:dyDescent="0.3">
      <c r="A57" s="37">
        <f t="shared" si="128"/>
        <v>46</v>
      </c>
      <c r="B57" s="38" t="s">
        <v>49</v>
      </c>
      <c r="C57" s="39">
        <v>1</v>
      </c>
      <c r="D57" s="40">
        <v>6</v>
      </c>
      <c r="E57" s="116"/>
      <c r="F57" s="41">
        <v>0.08</v>
      </c>
      <c r="G57" s="42">
        <f t="shared" si="0"/>
        <v>0</v>
      </c>
      <c r="H57" s="42">
        <f t="shared" si="1"/>
        <v>0</v>
      </c>
      <c r="I57" s="43">
        <f t="shared" si="2"/>
        <v>0</v>
      </c>
      <c r="J57" s="44">
        <f t="shared" si="3"/>
        <v>0</v>
      </c>
      <c r="K57" s="45">
        <f t="shared" si="5"/>
        <v>0</v>
      </c>
      <c r="L57" s="46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</row>
    <row r="58" spans="1:209" ht="24.75" thickBot="1" x14ac:dyDescent="0.3">
      <c r="A58" s="37">
        <f t="shared" si="128"/>
        <v>47</v>
      </c>
      <c r="B58" s="51" t="s">
        <v>78</v>
      </c>
      <c r="C58" s="52">
        <v>1</v>
      </c>
      <c r="D58" s="40">
        <v>4</v>
      </c>
      <c r="E58" s="116"/>
      <c r="F58" s="41">
        <v>0.08</v>
      </c>
      <c r="G58" s="42">
        <f t="shared" ref="G58" si="134">(E58*F58)</f>
        <v>0</v>
      </c>
      <c r="H58" s="42">
        <f t="shared" ref="H58" si="135">(E58+G58)</f>
        <v>0</v>
      </c>
      <c r="I58" s="43">
        <f t="shared" ref="I58" si="136">C58*D58*E58</f>
        <v>0</v>
      </c>
      <c r="J58" s="44">
        <f t="shared" ref="J58" si="137">C58*D58*G58</f>
        <v>0</v>
      </c>
      <c r="K58" s="45">
        <f t="shared" ref="K58" si="138">C58*D58*H58</f>
        <v>0</v>
      </c>
      <c r="L58" s="53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</row>
    <row r="59" spans="1:209" ht="48.75" thickBot="1" x14ac:dyDescent="0.3">
      <c r="A59" s="37">
        <f t="shared" si="128"/>
        <v>48</v>
      </c>
      <c r="B59" s="138" t="s">
        <v>127</v>
      </c>
      <c r="C59" s="136">
        <v>0</v>
      </c>
      <c r="D59" s="137">
        <v>0</v>
      </c>
      <c r="E59" s="154"/>
      <c r="F59" s="41">
        <v>0.08</v>
      </c>
      <c r="G59" s="42">
        <f t="shared" ref="G59" si="139">(E59*F59)</f>
        <v>0</v>
      </c>
      <c r="H59" s="42">
        <f t="shared" ref="H59" si="140">(E59+G59)</f>
        <v>0</v>
      </c>
      <c r="I59" s="43">
        <f t="shared" ref="I59" si="141">C59*D59*E59</f>
        <v>0</v>
      </c>
      <c r="J59" s="44">
        <f t="shared" ref="J59" si="142">C59*D59*G59</f>
        <v>0</v>
      </c>
      <c r="K59" s="45">
        <f t="shared" ref="K59" si="143">C59*D59*H59</f>
        <v>0</v>
      </c>
      <c r="L59" s="53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</row>
    <row r="60" spans="1:209" ht="170.25" customHeight="1" thickBot="1" x14ac:dyDescent="0.3">
      <c r="A60" s="37">
        <f t="shared" si="128"/>
        <v>49</v>
      </c>
      <c r="B60" s="38" t="s">
        <v>53</v>
      </c>
      <c r="C60" s="39">
        <v>1</v>
      </c>
      <c r="D60" s="40">
        <v>1</v>
      </c>
      <c r="E60" s="116"/>
      <c r="F60" s="41">
        <v>0.08</v>
      </c>
      <c r="G60" s="42">
        <f t="shared" si="0"/>
        <v>0</v>
      </c>
      <c r="H60" s="42">
        <f t="shared" si="1"/>
        <v>0</v>
      </c>
      <c r="I60" s="43">
        <f t="shared" si="2"/>
        <v>0</v>
      </c>
      <c r="J60" s="44">
        <f t="shared" si="3"/>
        <v>0</v>
      </c>
      <c r="K60" s="45">
        <f t="shared" si="5"/>
        <v>0</v>
      </c>
      <c r="L60" s="46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</row>
    <row r="61" spans="1:209" ht="138.75" customHeight="1" thickBot="1" x14ac:dyDescent="0.3">
      <c r="A61" s="37">
        <f t="shared" si="128"/>
        <v>50</v>
      </c>
      <c r="B61" s="38" t="s">
        <v>50</v>
      </c>
      <c r="C61" s="39">
        <v>1</v>
      </c>
      <c r="D61" s="40">
        <v>1</v>
      </c>
      <c r="E61" s="116"/>
      <c r="F61" s="41">
        <v>0.23</v>
      </c>
      <c r="G61" s="42">
        <f t="shared" si="0"/>
        <v>0</v>
      </c>
      <c r="H61" s="42">
        <f>(E61+G61)</f>
        <v>0</v>
      </c>
      <c r="I61" s="43">
        <f>C61*D61*E61</f>
        <v>0</v>
      </c>
      <c r="J61" s="44">
        <f t="shared" si="3"/>
        <v>0</v>
      </c>
      <c r="K61" s="45">
        <f>C61*D61*H61</f>
        <v>0</v>
      </c>
      <c r="L61" s="46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</row>
    <row r="62" spans="1:209" ht="15.75" thickBot="1" x14ac:dyDescent="0.3">
      <c r="A62" s="37">
        <f t="shared" si="128"/>
        <v>51</v>
      </c>
      <c r="B62" s="38" t="s">
        <v>21</v>
      </c>
      <c r="C62" s="39">
        <v>2</v>
      </c>
      <c r="D62" s="49">
        <v>12</v>
      </c>
      <c r="E62" s="118"/>
      <c r="F62" s="41">
        <v>0.08</v>
      </c>
      <c r="G62" s="42">
        <f t="shared" si="0"/>
        <v>0</v>
      </c>
      <c r="H62" s="42">
        <f t="shared" si="1"/>
        <v>0</v>
      </c>
      <c r="I62" s="43">
        <f>C62*D62*E62</f>
        <v>0</v>
      </c>
      <c r="J62" s="44">
        <f t="shared" si="3"/>
        <v>0</v>
      </c>
      <c r="K62" s="45">
        <f>C62*D62*H62</f>
        <v>0</v>
      </c>
      <c r="L62" s="46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</row>
    <row r="63" spans="1:209" ht="15.75" thickBot="1" x14ac:dyDescent="0.3">
      <c r="A63" s="37">
        <f t="shared" si="128"/>
        <v>52</v>
      </c>
      <c r="B63" s="51" t="s">
        <v>79</v>
      </c>
      <c r="C63" s="52">
        <v>1</v>
      </c>
      <c r="D63" s="40">
        <v>12</v>
      </c>
      <c r="E63" s="118"/>
      <c r="F63" s="72">
        <v>0.08</v>
      </c>
      <c r="G63" s="42">
        <f t="shared" ref="G63" si="144">(E63*F63)</f>
        <v>0</v>
      </c>
      <c r="H63" s="42">
        <f t="shared" ref="H63" si="145">(E63+G63)</f>
        <v>0</v>
      </c>
      <c r="I63" s="43">
        <f t="shared" ref="I63" si="146">C63*D63*E63</f>
        <v>0</v>
      </c>
      <c r="J63" s="44">
        <f t="shared" ref="J63" si="147">C63*D63*G63</f>
        <v>0</v>
      </c>
      <c r="K63" s="45">
        <f t="shared" ref="K63" si="148">C63*D63*H63</f>
        <v>0</v>
      </c>
      <c r="L63" s="53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</row>
    <row r="64" spans="1:209" ht="24.75" thickBot="1" x14ac:dyDescent="0.3">
      <c r="A64" s="37">
        <f t="shared" si="128"/>
        <v>53</v>
      </c>
      <c r="B64" s="51" t="s">
        <v>80</v>
      </c>
      <c r="C64" s="52">
        <v>1</v>
      </c>
      <c r="D64" s="40">
        <v>12</v>
      </c>
      <c r="E64" s="118"/>
      <c r="F64" s="72">
        <v>0.08</v>
      </c>
      <c r="G64" s="42">
        <f t="shared" ref="G64" si="149">(E64*F64)</f>
        <v>0</v>
      </c>
      <c r="H64" s="42">
        <f t="shared" ref="H64" si="150">(E64+G64)</f>
        <v>0</v>
      </c>
      <c r="I64" s="43">
        <f t="shared" ref="I64" si="151">C64*D64*E64</f>
        <v>0</v>
      </c>
      <c r="J64" s="44">
        <f t="shared" ref="J64" si="152">C64*D64*G64</f>
        <v>0</v>
      </c>
      <c r="K64" s="45">
        <f t="shared" ref="K64" si="153">C64*D64*H64</f>
        <v>0</v>
      </c>
      <c r="L64" s="53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</row>
    <row r="65" spans="1:209" ht="15.75" thickBot="1" x14ac:dyDescent="0.3">
      <c r="A65" s="37">
        <f t="shared" si="128"/>
        <v>54</v>
      </c>
      <c r="B65" s="51" t="s">
        <v>81</v>
      </c>
      <c r="C65" s="52">
        <v>1</v>
      </c>
      <c r="D65" s="40">
        <v>12</v>
      </c>
      <c r="E65" s="118"/>
      <c r="F65" s="72">
        <v>0.08</v>
      </c>
      <c r="G65" s="42">
        <f t="shared" ref="G65" si="154">(E65*F65)</f>
        <v>0</v>
      </c>
      <c r="H65" s="42">
        <f t="shared" ref="H65" si="155">(E65+G65)</f>
        <v>0</v>
      </c>
      <c r="I65" s="43">
        <f t="shared" ref="I65" si="156">C65*D65*E65</f>
        <v>0</v>
      </c>
      <c r="J65" s="44">
        <f t="shared" ref="J65" si="157">C65*D65*G65</f>
        <v>0</v>
      </c>
      <c r="K65" s="45">
        <f t="shared" ref="K65" si="158">C65*D65*H65</f>
        <v>0</v>
      </c>
      <c r="L65" s="53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</row>
    <row r="66" spans="1:209" ht="15.75" thickBot="1" x14ac:dyDescent="0.3">
      <c r="A66" s="37">
        <f t="shared" si="128"/>
        <v>55</v>
      </c>
      <c r="B66" s="38" t="s">
        <v>51</v>
      </c>
      <c r="C66" s="39">
        <v>2</v>
      </c>
      <c r="D66" s="57">
        <v>12</v>
      </c>
      <c r="E66" s="118"/>
      <c r="F66" s="41">
        <v>0.08</v>
      </c>
      <c r="G66" s="42">
        <f t="shared" si="0"/>
        <v>0</v>
      </c>
      <c r="H66" s="42">
        <f t="shared" si="1"/>
        <v>0</v>
      </c>
      <c r="I66" s="43">
        <f t="shared" si="2"/>
        <v>0</v>
      </c>
      <c r="J66" s="44">
        <f t="shared" si="3"/>
        <v>0</v>
      </c>
      <c r="K66" s="45">
        <f t="shared" si="5"/>
        <v>0</v>
      </c>
      <c r="L66" s="46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</row>
    <row r="67" spans="1:209" ht="15" customHeight="1" thickBot="1" x14ac:dyDescent="0.3">
      <c r="A67" s="37">
        <f t="shared" si="128"/>
        <v>56</v>
      </c>
      <c r="B67" s="55" t="s">
        <v>6</v>
      </c>
      <c r="C67" s="56">
        <v>2</v>
      </c>
      <c r="D67" s="57">
        <v>12</v>
      </c>
      <c r="E67" s="118"/>
      <c r="F67" s="58">
        <v>0.08</v>
      </c>
      <c r="G67" s="42">
        <f t="shared" si="0"/>
        <v>0</v>
      </c>
      <c r="H67" s="42">
        <f t="shared" si="1"/>
        <v>0</v>
      </c>
      <c r="I67" s="43">
        <f t="shared" si="2"/>
        <v>0</v>
      </c>
      <c r="J67" s="44">
        <f t="shared" si="3"/>
        <v>0</v>
      </c>
      <c r="K67" s="45">
        <f t="shared" si="5"/>
        <v>0</v>
      </c>
      <c r="L67" s="46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</row>
    <row r="68" spans="1:209" ht="15.75" thickBot="1" x14ac:dyDescent="0.3">
      <c r="A68" s="37">
        <f t="shared" si="128"/>
        <v>57</v>
      </c>
      <c r="B68" s="59" t="s">
        <v>7</v>
      </c>
      <c r="C68" s="60">
        <v>1</v>
      </c>
      <c r="D68" s="64">
        <v>12</v>
      </c>
      <c r="E68" s="119"/>
      <c r="F68" s="61">
        <v>0.08</v>
      </c>
      <c r="G68" s="42">
        <f t="shared" si="0"/>
        <v>0</v>
      </c>
      <c r="H68" s="42">
        <f t="shared" si="1"/>
        <v>0</v>
      </c>
      <c r="I68" s="43">
        <f t="shared" si="2"/>
        <v>0</v>
      </c>
      <c r="J68" s="44">
        <f t="shared" si="3"/>
        <v>0</v>
      </c>
      <c r="K68" s="45">
        <f t="shared" si="5"/>
        <v>0</v>
      </c>
      <c r="L68" s="46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</row>
    <row r="69" spans="1:209" ht="15.75" thickBot="1" x14ac:dyDescent="0.3">
      <c r="A69" s="37">
        <f t="shared" si="128"/>
        <v>58</v>
      </c>
      <c r="B69" s="59" t="s">
        <v>52</v>
      </c>
      <c r="C69" s="60">
        <v>1</v>
      </c>
      <c r="D69" s="40">
        <v>11</v>
      </c>
      <c r="E69" s="116"/>
      <c r="F69" s="61">
        <v>0.08</v>
      </c>
      <c r="G69" s="42">
        <f t="shared" si="0"/>
        <v>0</v>
      </c>
      <c r="H69" s="42">
        <f t="shared" si="1"/>
        <v>0</v>
      </c>
      <c r="I69" s="43">
        <f t="shared" si="2"/>
        <v>0</v>
      </c>
      <c r="J69" s="44">
        <f t="shared" si="3"/>
        <v>0</v>
      </c>
      <c r="K69" s="45">
        <f t="shared" si="5"/>
        <v>0</v>
      </c>
      <c r="L69" s="46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</row>
    <row r="70" spans="1:209" ht="24.75" thickBot="1" x14ac:dyDescent="0.3">
      <c r="A70" s="37">
        <f t="shared" si="128"/>
        <v>59</v>
      </c>
      <c r="B70" s="55" t="s">
        <v>112</v>
      </c>
      <c r="C70" s="73">
        <v>1</v>
      </c>
      <c r="D70" s="64">
        <v>1</v>
      </c>
      <c r="E70" s="119"/>
      <c r="F70" s="58">
        <v>0.08</v>
      </c>
      <c r="G70" s="42">
        <f t="shared" si="0"/>
        <v>0</v>
      </c>
      <c r="H70" s="42">
        <f t="shared" si="1"/>
        <v>0</v>
      </c>
      <c r="I70" s="43">
        <f t="shared" si="2"/>
        <v>0</v>
      </c>
      <c r="J70" s="44">
        <f t="shared" si="3"/>
        <v>0</v>
      </c>
      <c r="K70" s="45">
        <f t="shared" si="5"/>
        <v>0</v>
      </c>
      <c r="L70" s="74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</row>
    <row r="71" spans="1:209" ht="24.75" thickBot="1" x14ac:dyDescent="0.3">
      <c r="A71" s="37">
        <f t="shared" si="128"/>
        <v>60</v>
      </c>
      <c r="B71" s="54" t="s">
        <v>82</v>
      </c>
      <c r="C71" s="75">
        <v>1</v>
      </c>
      <c r="D71" s="64">
        <v>6</v>
      </c>
      <c r="E71" s="119"/>
      <c r="F71" s="58">
        <v>0.08</v>
      </c>
      <c r="G71" s="42">
        <f t="shared" ref="G71" si="159">(E71*F71)</f>
        <v>0</v>
      </c>
      <c r="H71" s="42">
        <f t="shared" ref="H71" si="160">(E71+G71)</f>
        <v>0</v>
      </c>
      <c r="I71" s="43">
        <f t="shared" ref="I71:I72" si="161">C71*D71*E71</f>
        <v>0</v>
      </c>
      <c r="J71" s="44">
        <f t="shared" ref="J71" si="162">C71*D71*G71</f>
        <v>0</v>
      </c>
      <c r="K71" s="45">
        <f t="shared" ref="K71:K72" si="163">C71*D71*H71</f>
        <v>0</v>
      </c>
      <c r="L71" s="53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</row>
    <row r="72" spans="1:209" ht="15.75" thickBot="1" x14ac:dyDescent="0.3">
      <c r="A72" s="37">
        <f t="shared" si="128"/>
        <v>61</v>
      </c>
      <c r="B72" s="59" t="s">
        <v>17</v>
      </c>
      <c r="C72" s="60">
        <v>2</v>
      </c>
      <c r="D72" s="40">
        <v>4</v>
      </c>
      <c r="E72" s="116"/>
      <c r="F72" s="61">
        <v>0.08</v>
      </c>
      <c r="G72" s="42">
        <f t="shared" si="0"/>
        <v>0</v>
      </c>
      <c r="H72" s="42">
        <f t="shared" si="1"/>
        <v>0</v>
      </c>
      <c r="I72" s="43">
        <f t="shared" si="161"/>
        <v>0</v>
      </c>
      <c r="J72" s="44">
        <f t="shared" si="3"/>
        <v>0</v>
      </c>
      <c r="K72" s="45">
        <f t="shared" si="163"/>
        <v>0</v>
      </c>
      <c r="L72" s="46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</row>
    <row r="73" spans="1:209" ht="15.75" thickBot="1" x14ac:dyDescent="0.3">
      <c r="A73" s="37">
        <f t="shared" si="128"/>
        <v>62</v>
      </c>
      <c r="B73" s="51" t="s">
        <v>83</v>
      </c>
      <c r="C73" s="52">
        <v>1</v>
      </c>
      <c r="D73" s="40">
        <v>12</v>
      </c>
      <c r="E73" s="116"/>
      <c r="F73" s="41">
        <v>0.08</v>
      </c>
      <c r="G73" s="42">
        <f t="shared" si="0"/>
        <v>0</v>
      </c>
      <c r="H73" s="42">
        <f t="shared" si="1"/>
        <v>0</v>
      </c>
      <c r="I73" s="43">
        <f t="shared" si="2"/>
        <v>0</v>
      </c>
      <c r="J73" s="44">
        <f t="shared" si="3"/>
        <v>0</v>
      </c>
      <c r="K73" s="45">
        <f t="shared" si="5"/>
        <v>0</v>
      </c>
      <c r="L73" s="53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</row>
    <row r="74" spans="1:209" ht="24.75" thickBot="1" x14ac:dyDescent="0.3">
      <c r="A74" s="37">
        <f t="shared" si="128"/>
        <v>63</v>
      </c>
      <c r="B74" s="51" t="s">
        <v>113</v>
      </c>
      <c r="C74" s="52">
        <v>1</v>
      </c>
      <c r="D74" s="40">
        <v>12</v>
      </c>
      <c r="E74" s="116"/>
      <c r="F74" s="41">
        <v>0.08</v>
      </c>
      <c r="G74" s="42">
        <f t="shared" ref="G74" si="164">(E74*F74)</f>
        <v>0</v>
      </c>
      <c r="H74" s="42">
        <f t="shared" ref="H74" si="165">(E74+G74)</f>
        <v>0</v>
      </c>
      <c r="I74" s="43">
        <f t="shared" ref="I74" si="166">C74*D74*E74</f>
        <v>0</v>
      </c>
      <c r="J74" s="44">
        <f t="shared" ref="J74" si="167">C74*D74*G74</f>
        <v>0</v>
      </c>
      <c r="K74" s="45">
        <f t="shared" ref="K74" si="168">C74*D74*H74</f>
        <v>0</v>
      </c>
      <c r="L74" s="53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</row>
    <row r="75" spans="1:209" ht="24.75" thickBot="1" x14ac:dyDescent="0.3">
      <c r="A75" s="37">
        <f t="shared" si="128"/>
        <v>64</v>
      </c>
      <c r="B75" s="51" t="s">
        <v>84</v>
      </c>
      <c r="C75" s="52">
        <v>1</v>
      </c>
      <c r="D75" s="40">
        <v>4</v>
      </c>
      <c r="E75" s="116"/>
      <c r="F75" s="41">
        <v>0.08</v>
      </c>
      <c r="G75" s="42">
        <f t="shared" ref="G75" si="169">(E75*F75)</f>
        <v>0</v>
      </c>
      <c r="H75" s="42">
        <f t="shared" ref="H75" si="170">(E75+G75)</f>
        <v>0</v>
      </c>
      <c r="I75" s="43">
        <f t="shared" ref="I75" si="171">C75*D75*E75</f>
        <v>0</v>
      </c>
      <c r="J75" s="44">
        <f t="shared" ref="J75" si="172">C75*D75*G75</f>
        <v>0</v>
      </c>
      <c r="K75" s="45">
        <f t="shared" ref="K75" si="173">C75*D75*H75</f>
        <v>0</v>
      </c>
      <c r="L75" s="53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</row>
    <row r="76" spans="1:209" ht="24.75" thickBot="1" x14ac:dyDescent="0.3">
      <c r="A76" s="37">
        <f t="shared" si="128"/>
        <v>65</v>
      </c>
      <c r="B76" s="51" t="s">
        <v>85</v>
      </c>
      <c r="C76" s="52">
        <v>1</v>
      </c>
      <c r="D76" s="40">
        <v>6</v>
      </c>
      <c r="E76" s="116"/>
      <c r="F76" s="41">
        <v>0.08</v>
      </c>
      <c r="G76" s="42">
        <f t="shared" ref="G76" si="174">(E76*F76)</f>
        <v>0</v>
      </c>
      <c r="H76" s="42">
        <f t="shared" ref="H76" si="175">(E76+G76)</f>
        <v>0</v>
      </c>
      <c r="I76" s="43">
        <f t="shared" ref="I76" si="176">C76*D76*E76</f>
        <v>0</v>
      </c>
      <c r="J76" s="44">
        <f t="shared" ref="J76" si="177">C76*D76*G76</f>
        <v>0</v>
      </c>
      <c r="K76" s="45">
        <f t="shared" ref="K76" si="178">C76*D76*H76</f>
        <v>0</v>
      </c>
      <c r="L76" s="53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</row>
    <row r="77" spans="1:209" ht="15.75" thickBot="1" x14ac:dyDescent="0.3">
      <c r="A77" s="37">
        <f t="shared" si="128"/>
        <v>66</v>
      </c>
      <c r="B77" s="38" t="s">
        <v>8</v>
      </c>
      <c r="C77" s="39">
        <v>1</v>
      </c>
      <c r="D77" s="40">
        <v>52</v>
      </c>
      <c r="E77" s="116"/>
      <c r="F77" s="41">
        <v>0.08</v>
      </c>
      <c r="G77" s="42">
        <f t="shared" si="0"/>
        <v>0</v>
      </c>
      <c r="H77" s="42">
        <f t="shared" si="1"/>
        <v>0</v>
      </c>
      <c r="I77" s="43">
        <f t="shared" si="2"/>
        <v>0</v>
      </c>
      <c r="J77" s="44">
        <f t="shared" si="3"/>
        <v>0</v>
      </c>
      <c r="K77" s="45">
        <f t="shared" si="5"/>
        <v>0</v>
      </c>
      <c r="L77" s="46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</row>
    <row r="78" spans="1:209" ht="15.75" thickBot="1" x14ac:dyDescent="0.3">
      <c r="A78" s="37">
        <f t="shared" si="128"/>
        <v>67</v>
      </c>
      <c r="B78" s="76" t="s">
        <v>114</v>
      </c>
      <c r="C78" s="52">
        <v>2</v>
      </c>
      <c r="D78" s="40">
        <v>1</v>
      </c>
      <c r="E78" s="116"/>
      <c r="F78" s="41">
        <v>0.08</v>
      </c>
      <c r="G78" s="42">
        <f t="shared" ref="G78" si="179">(E78*F78)</f>
        <v>0</v>
      </c>
      <c r="H78" s="42">
        <f t="shared" ref="H78" si="180">(E78+G78)</f>
        <v>0</v>
      </c>
      <c r="I78" s="43">
        <f t="shared" ref="I78" si="181">C78*D78*E78</f>
        <v>0</v>
      </c>
      <c r="J78" s="44">
        <f t="shared" ref="J78" si="182">C78*D78*G78</f>
        <v>0</v>
      </c>
      <c r="K78" s="45">
        <f t="shared" ref="K78" si="183">C78*D78*H78</f>
        <v>0</v>
      </c>
      <c r="L78" s="46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</row>
    <row r="79" spans="1:209" ht="15.75" thickBot="1" x14ac:dyDescent="0.3">
      <c r="A79" s="37">
        <f t="shared" si="128"/>
        <v>68</v>
      </c>
      <c r="B79" s="67" t="s">
        <v>9</v>
      </c>
      <c r="C79" s="48">
        <v>1</v>
      </c>
      <c r="D79" s="40">
        <v>12</v>
      </c>
      <c r="E79" s="116"/>
      <c r="F79" s="50">
        <v>0.08</v>
      </c>
      <c r="G79" s="42">
        <f t="shared" si="0"/>
        <v>0</v>
      </c>
      <c r="H79" s="42">
        <f t="shared" si="1"/>
        <v>0</v>
      </c>
      <c r="I79" s="43">
        <f t="shared" si="2"/>
        <v>0</v>
      </c>
      <c r="J79" s="44">
        <f t="shared" si="3"/>
        <v>0</v>
      </c>
      <c r="K79" s="45">
        <f t="shared" si="5"/>
        <v>0</v>
      </c>
      <c r="L79" s="46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</row>
    <row r="80" spans="1:209" ht="15.75" thickBot="1" x14ac:dyDescent="0.3">
      <c r="A80" s="37">
        <f t="shared" si="128"/>
        <v>69</v>
      </c>
      <c r="B80" s="38" t="s">
        <v>10</v>
      </c>
      <c r="C80" s="39">
        <v>1</v>
      </c>
      <c r="D80" s="40">
        <v>8</v>
      </c>
      <c r="E80" s="116"/>
      <c r="F80" s="41">
        <v>0.08</v>
      </c>
      <c r="G80" s="42">
        <f t="shared" si="0"/>
        <v>0</v>
      </c>
      <c r="H80" s="42">
        <f t="shared" si="1"/>
        <v>0</v>
      </c>
      <c r="I80" s="43">
        <f t="shared" si="2"/>
        <v>0</v>
      </c>
      <c r="J80" s="44">
        <f t="shared" si="3"/>
        <v>0</v>
      </c>
      <c r="K80" s="45">
        <f t="shared" si="5"/>
        <v>0</v>
      </c>
      <c r="L80" s="46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</row>
    <row r="81" spans="1:209" ht="15.75" thickBot="1" x14ac:dyDescent="0.3">
      <c r="A81" s="37">
        <f t="shared" si="128"/>
        <v>70</v>
      </c>
      <c r="B81" s="38" t="s">
        <v>115</v>
      </c>
      <c r="C81" s="39">
        <v>2</v>
      </c>
      <c r="D81" s="40">
        <v>4</v>
      </c>
      <c r="E81" s="116"/>
      <c r="F81" s="41">
        <v>0.08</v>
      </c>
      <c r="G81" s="42">
        <f t="shared" ref="G81:G82" si="184">(E81*F81)</f>
        <v>0</v>
      </c>
      <c r="H81" s="42">
        <f t="shared" ref="H81:H82" si="185">(E81+G81)</f>
        <v>0</v>
      </c>
      <c r="I81" s="43">
        <f t="shared" ref="I81:I82" si="186">C81*D81*E81</f>
        <v>0</v>
      </c>
      <c r="J81" s="44">
        <f t="shared" ref="J81:J82" si="187">C81*D81*G81</f>
        <v>0</v>
      </c>
      <c r="K81" s="45">
        <f t="shared" ref="K81:K82" si="188">C81*D81*H81</f>
        <v>0</v>
      </c>
      <c r="L81" s="46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</row>
    <row r="82" spans="1:209" ht="48.75" thickBot="1" x14ac:dyDescent="0.3">
      <c r="A82" s="37">
        <f t="shared" si="128"/>
        <v>71</v>
      </c>
      <c r="B82" s="138" t="s">
        <v>127</v>
      </c>
      <c r="C82" s="136">
        <v>0</v>
      </c>
      <c r="D82" s="137">
        <v>0</v>
      </c>
      <c r="E82" s="154"/>
      <c r="F82" s="41">
        <v>0.08</v>
      </c>
      <c r="G82" s="42">
        <f t="shared" si="184"/>
        <v>0</v>
      </c>
      <c r="H82" s="42">
        <f t="shared" si="185"/>
        <v>0</v>
      </c>
      <c r="I82" s="43">
        <f t="shared" si="186"/>
        <v>0</v>
      </c>
      <c r="J82" s="44">
        <f t="shared" si="187"/>
        <v>0</v>
      </c>
      <c r="K82" s="45">
        <f t="shared" si="188"/>
        <v>0</v>
      </c>
      <c r="L82" s="53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</row>
    <row r="83" spans="1:209" ht="15.75" thickBot="1" x14ac:dyDescent="0.3">
      <c r="A83" s="37">
        <f t="shared" si="128"/>
        <v>72</v>
      </c>
      <c r="B83" s="51" t="s">
        <v>86</v>
      </c>
      <c r="C83" s="52">
        <v>1</v>
      </c>
      <c r="D83" s="40">
        <v>4</v>
      </c>
      <c r="E83" s="116"/>
      <c r="F83" s="41">
        <v>0.08</v>
      </c>
      <c r="G83" s="42">
        <f t="shared" ref="G83" si="189">(E83*F83)</f>
        <v>0</v>
      </c>
      <c r="H83" s="42">
        <f t="shared" ref="H83" si="190">(E83+G83)</f>
        <v>0</v>
      </c>
      <c r="I83" s="43">
        <f t="shared" ref="I83" si="191">C83*D83*E83</f>
        <v>0</v>
      </c>
      <c r="J83" s="44">
        <f t="shared" ref="J83" si="192">C83*D83*G83</f>
        <v>0</v>
      </c>
      <c r="K83" s="45">
        <f t="shared" ref="K83" si="193">C83*D83*H83</f>
        <v>0</v>
      </c>
      <c r="L83" s="53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</row>
    <row r="84" spans="1:209" ht="15.75" thickBot="1" x14ac:dyDescent="0.3">
      <c r="A84" s="37">
        <f t="shared" si="128"/>
        <v>73</v>
      </c>
      <c r="B84" s="38" t="s">
        <v>11</v>
      </c>
      <c r="C84" s="39">
        <v>1</v>
      </c>
      <c r="D84" s="40">
        <v>6</v>
      </c>
      <c r="E84" s="116"/>
      <c r="F84" s="41">
        <v>0.08</v>
      </c>
      <c r="G84" s="42">
        <f t="shared" si="0"/>
        <v>0</v>
      </c>
      <c r="H84" s="42">
        <f t="shared" si="1"/>
        <v>0</v>
      </c>
      <c r="I84" s="43">
        <f t="shared" si="2"/>
        <v>0</v>
      </c>
      <c r="J84" s="44">
        <f t="shared" si="3"/>
        <v>0</v>
      </c>
      <c r="K84" s="45">
        <f t="shared" si="5"/>
        <v>0</v>
      </c>
      <c r="L84" s="46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</row>
    <row r="85" spans="1:209" ht="15.75" thickBot="1" x14ac:dyDescent="0.3">
      <c r="A85" s="37">
        <f t="shared" si="128"/>
        <v>74</v>
      </c>
      <c r="B85" s="77" t="s">
        <v>87</v>
      </c>
      <c r="C85" s="52">
        <v>1</v>
      </c>
      <c r="D85" s="40">
        <v>6</v>
      </c>
      <c r="E85" s="116"/>
      <c r="F85" s="41">
        <v>0.08</v>
      </c>
      <c r="G85" s="42">
        <f t="shared" ref="G85" si="194">(E85*F85)</f>
        <v>0</v>
      </c>
      <c r="H85" s="42">
        <f t="shared" ref="H85" si="195">(E85+G85)</f>
        <v>0</v>
      </c>
      <c r="I85" s="43">
        <f t="shared" ref="I85" si="196">C85*D85*E85</f>
        <v>0</v>
      </c>
      <c r="J85" s="44">
        <f t="shared" ref="J85" si="197">C85*D85*G85</f>
        <v>0</v>
      </c>
      <c r="K85" s="45">
        <f t="shared" ref="K85" si="198">C85*D85*H85</f>
        <v>0</v>
      </c>
      <c r="L85" s="53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</row>
    <row r="86" spans="1:209" ht="15.75" thickBot="1" x14ac:dyDescent="0.3">
      <c r="A86" s="37">
        <f t="shared" si="128"/>
        <v>75</v>
      </c>
      <c r="B86" s="77" t="s">
        <v>88</v>
      </c>
      <c r="C86" s="52">
        <v>1</v>
      </c>
      <c r="D86" s="40">
        <v>7</v>
      </c>
      <c r="E86" s="116"/>
      <c r="F86" s="41">
        <v>0.08</v>
      </c>
      <c r="G86" s="42">
        <f t="shared" ref="G86" si="199">(E86*F86)</f>
        <v>0</v>
      </c>
      <c r="H86" s="42">
        <f t="shared" ref="H86" si="200">(E86+G86)</f>
        <v>0</v>
      </c>
      <c r="I86" s="43">
        <f t="shared" ref="I86" si="201">C86*D86*E86</f>
        <v>0</v>
      </c>
      <c r="J86" s="44">
        <f t="shared" ref="J86" si="202">C86*D86*G86</f>
        <v>0</v>
      </c>
      <c r="K86" s="45">
        <f t="shared" ref="K86" si="203">C86*D86*H86</f>
        <v>0</v>
      </c>
      <c r="L86" s="53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</row>
    <row r="87" spans="1:209" ht="15.75" thickBot="1" x14ac:dyDescent="0.3">
      <c r="A87" s="37">
        <f t="shared" si="128"/>
        <v>76</v>
      </c>
      <c r="B87" s="67" t="s">
        <v>116</v>
      </c>
      <c r="C87" s="39">
        <v>1</v>
      </c>
      <c r="D87" s="40">
        <v>8</v>
      </c>
      <c r="E87" s="116"/>
      <c r="F87" s="41">
        <v>0.08</v>
      </c>
      <c r="G87" s="42">
        <f t="shared" ref="G87:G88" si="204">(E87*F87)</f>
        <v>0</v>
      </c>
      <c r="H87" s="42">
        <f t="shared" ref="H87:H88" si="205">(E87+G87)</f>
        <v>0</v>
      </c>
      <c r="I87" s="43">
        <f t="shared" ref="I87:I88" si="206">C87*D87*E87</f>
        <v>0</v>
      </c>
      <c r="J87" s="44">
        <f t="shared" ref="J87:J88" si="207">C87*D87*G87</f>
        <v>0</v>
      </c>
      <c r="K87" s="45">
        <f t="shared" ref="K87:K88" si="208">C87*D87*H87</f>
        <v>0</v>
      </c>
      <c r="L87" s="46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</row>
    <row r="88" spans="1:209" ht="15.75" thickBot="1" x14ac:dyDescent="0.3">
      <c r="A88" s="37">
        <f t="shared" si="128"/>
        <v>77</v>
      </c>
      <c r="B88" s="77" t="s">
        <v>89</v>
      </c>
      <c r="C88" s="52">
        <v>1</v>
      </c>
      <c r="D88" s="40">
        <v>12</v>
      </c>
      <c r="E88" s="116"/>
      <c r="F88" s="41">
        <v>0.08</v>
      </c>
      <c r="G88" s="42">
        <f t="shared" si="204"/>
        <v>0</v>
      </c>
      <c r="H88" s="42">
        <f t="shared" si="205"/>
        <v>0</v>
      </c>
      <c r="I88" s="43">
        <f t="shared" si="206"/>
        <v>0</v>
      </c>
      <c r="J88" s="44">
        <f t="shared" si="207"/>
        <v>0</v>
      </c>
      <c r="K88" s="45">
        <f t="shared" si="208"/>
        <v>0</v>
      </c>
      <c r="L88" s="53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</row>
    <row r="89" spans="1:209" ht="15.75" thickBot="1" x14ac:dyDescent="0.3">
      <c r="A89" s="37">
        <f t="shared" si="128"/>
        <v>78</v>
      </c>
      <c r="B89" s="68" t="s">
        <v>90</v>
      </c>
      <c r="C89" s="52">
        <v>1</v>
      </c>
      <c r="D89" s="40">
        <v>12</v>
      </c>
      <c r="E89" s="116"/>
      <c r="F89" s="41">
        <v>0.08</v>
      </c>
      <c r="G89" s="42">
        <f t="shared" ref="G89" si="209">(E89*F89)</f>
        <v>0</v>
      </c>
      <c r="H89" s="42">
        <f t="shared" ref="H89" si="210">(E89+G89)</f>
        <v>0</v>
      </c>
      <c r="I89" s="43">
        <f t="shared" ref="I89" si="211">C89*D89*E89</f>
        <v>0</v>
      </c>
      <c r="J89" s="44">
        <f t="shared" ref="J89" si="212">C89*D89*G89</f>
        <v>0</v>
      </c>
      <c r="K89" s="45">
        <f t="shared" ref="K89" si="213">C89*D89*H89</f>
        <v>0</v>
      </c>
      <c r="L89" s="53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</row>
    <row r="90" spans="1:209" ht="15.75" thickBot="1" x14ac:dyDescent="0.3">
      <c r="A90" s="37">
        <f t="shared" si="128"/>
        <v>79</v>
      </c>
      <c r="B90" s="38" t="s">
        <v>12</v>
      </c>
      <c r="C90" s="39">
        <v>1</v>
      </c>
      <c r="D90" s="40">
        <v>12</v>
      </c>
      <c r="E90" s="116"/>
      <c r="F90" s="41">
        <v>0.08</v>
      </c>
      <c r="G90" s="42">
        <f>(E90*F90)</f>
        <v>0</v>
      </c>
      <c r="H90" s="42">
        <f>(E90+G90)</f>
        <v>0</v>
      </c>
      <c r="I90" s="43">
        <f>C90*D90*E90</f>
        <v>0</v>
      </c>
      <c r="J90" s="44">
        <f>C90*D90*G90</f>
        <v>0</v>
      </c>
      <c r="K90" s="45">
        <f>C90*D90*H90</f>
        <v>0</v>
      </c>
      <c r="L90" s="46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</row>
    <row r="91" spans="1:209" ht="15.75" thickBot="1" x14ac:dyDescent="0.3">
      <c r="A91" s="37">
        <f t="shared" si="128"/>
        <v>80</v>
      </c>
      <c r="B91" s="77" t="s">
        <v>91</v>
      </c>
      <c r="C91" s="52">
        <v>1</v>
      </c>
      <c r="D91" s="40">
        <v>12</v>
      </c>
      <c r="E91" s="116"/>
      <c r="F91" s="41">
        <v>0.08</v>
      </c>
      <c r="G91" s="42">
        <f>(E91*F91)</f>
        <v>0</v>
      </c>
      <c r="H91" s="42">
        <f>(E91+G91)</f>
        <v>0</v>
      </c>
      <c r="I91" s="43">
        <f>C91*D91*E91</f>
        <v>0</v>
      </c>
      <c r="J91" s="44">
        <f>C91*D91*G91</f>
        <v>0</v>
      </c>
      <c r="K91" s="45">
        <f>C91*D91*H91</f>
        <v>0</v>
      </c>
      <c r="L91" s="53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</row>
    <row r="92" spans="1:209" ht="15.75" thickBot="1" x14ac:dyDescent="0.3">
      <c r="A92" s="37">
        <f t="shared" si="128"/>
        <v>81</v>
      </c>
      <c r="B92" s="77" t="s">
        <v>92</v>
      </c>
      <c r="C92" s="52">
        <v>1</v>
      </c>
      <c r="D92" s="40">
        <v>6</v>
      </c>
      <c r="E92" s="116"/>
      <c r="F92" s="41">
        <v>0.08</v>
      </c>
      <c r="G92" s="42">
        <f>(E92*F92)</f>
        <v>0</v>
      </c>
      <c r="H92" s="42">
        <f>(E92+G92)</f>
        <v>0</v>
      </c>
      <c r="I92" s="43">
        <f>C92*D92*E92</f>
        <v>0</v>
      </c>
      <c r="J92" s="44">
        <f>C92*D92*G92</f>
        <v>0</v>
      </c>
      <c r="K92" s="45">
        <f>C92*D92*H92</f>
        <v>0</v>
      </c>
      <c r="L92" s="53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</row>
    <row r="93" spans="1:209" ht="15.75" thickBot="1" x14ac:dyDescent="0.3">
      <c r="A93" s="37">
        <f t="shared" si="128"/>
        <v>82</v>
      </c>
      <c r="B93" s="77" t="s">
        <v>93</v>
      </c>
      <c r="C93" s="52">
        <v>1</v>
      </c>
      <c r="D93" s="40">
        <v>12</v>
      </c>
      <c r="E93" s="116"/>
      <c r="F93" s="41">
        <v>0.08</v>
      </c>
      <c r="G93" s="42">
        <f>(E93*F93)</f>
        <v>0</v>
      </c>
      <c r="H93" s="42">
        <f>(E93+G93)</f>
        <v>0</v>
      </c>
      <c r="I93" s="43">
        <f>C93*D93*E93</f>
        <v>0</v>
      </c>
      <c r="J93" s="44">
        <f>C93*D93*G93</f>
        <v>0</v>
      </c>
      <c r="K93" s="45">
        <f>C93*D93*H93</f>
        <v>0</v>
      </c>
      <c r="L93" s="53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</row>
    <row r="94" spans="1:209" ht="15.75" thickBot="1" x14ac:dyDescent="0.3">
      <c r="A94" s="37">
        <f t="shared" si="128"/>
        <v>83</v>
      </c>
      <c r="B94" s="78" t="s">
        <v>13</v>
      </c>
      <c r="C94" s="79">
        <v>4</v>
      </c>
      <c r="D94" s="40">
        <v>12</v>
      </c>
      <c r="E94" s="116"/>
      <c r="F94" s="65">
        <v>0.08</v>
      </c>
      <c r="G94" s="42">
        <f t="shared" si="0"/>
        <v>0</v>
      </c>
      <c r="H94" s="42">
        <f t="shared" si="1"/>
        <v>0</v>
      </c>
      <c r="I94" s="43">
        <f>C94*D94*E94</f>
        <v>0</v>
      </c>
      <c r="J94" s="44">
        <f t="shared" si="3"/>
        <v>0</v>
      </c>
      <c r="K94" s="45">
        <f>C94*D94*H94</f>
        <v>0</v>
      </c>
      <c r="L94" s="46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</row>
    <row r="95" spans="1:209" ht="15.75" thickBot="1" x14ac:dyDescent="0.3">
      <c r="A95" s="37">
        <f t="shared" si="128"/>
        <v>84</v>
      </c>
      <c r="B95" s="38" t="s">
        <v>14</v>
      </c>
      <c r="C95" s="39">
        <v>1</v>
      </c>
      <c r="D95" s="40">
        <v>12</v>
      </c>
      <c r="E95" s="117"/>
      <c r="F95" s="41">
        <v>0.08</v>
      </c>
      <c r="G95" s="42">
        <f t="shared" si="0"/>
        <v>0</v>
      </c>
      <c r="H95" s="42">
        <f t="shared" si="1"/>
        <v>0</v>
      </c>
      <c r="I95" s="43">
        <f t="shared" si="2"/>
        <v>0</v>
      </c>
      <c r="J95" s="44">
        <f t="shared" si="3"/>
        <v>0</v>
      </c>
      <c r="K95" s="45">
        <f t="shared" si="5"/>
        <v>0</v>
      </c>
      <c r="L95" s="46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</row>
    <row r="96" spans="1:209" ht="21.75" customHeight="1" thickBot="1" x14ac:dyDescent="0.3">
      <c r="A96" s="37">
        <f t="shared" si="128"/>
        <v>85</v>
      </c>
      <c r="B96" s="77" t="s">
        <v>94</v>
      </c>
      <c r="C96" s="52">
        <v>1</v>
      </c>
      <c r="D96" s="40">
        <v>12</v>
      </c>
      <c r="E96" s="116"/>
      <c r="F96" s="41">
        <v>0.08</v>
      </c>
      <c r="G96" s="42">
        <f t="shared" si="0"/>
        <v>0</v>
      </c>
      <c r="H96" s="42">
        <f t="shared" si="1"/>
        <v>0</v>
      </c>
      <c r="I96" s="43">
        <f t="shared" si="2"/>
        <v>0</v>
      </c>
      <c r="J96" s="44">
        <f t="shared" si="3"/>
        <v>0</v>
      </c>
      <c r="K96" s="45">
        <f t="shared" si="5"/>
        <v>0</v>
      </c>
      <c r="L96" s="53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</row>
    <row r="97" spans="1:209" ht="17.25" customHeight="1" thickBot="1" x14ac:dyDescent="0.3">
      <c r="A97" s="37">
        <f t="shared" si="128"/>
        <v>86</v>
      </c>
      <c r="B97" s="68" t="s">
        <v>95</v>
      </c>
      <c r="C97" s="69">
        <v>2</v>
      </c>
      <c r="D97" s="80">
        <v>6</v>
      </c>
      <c r="E97" s="121"/>
      <c r="F97" s="41">
        <v>0.08</v>
      </c>
      <c r="G97" s="81">
        <f t="shared" ref="G97" si="214">(E97*F97)</f>
        <v>0</v>
      </c>
      <c r="H97" s="81">
        <f t="shared" ref="H97" si="215">(E97+G97)</f>
        <v>0</v>
      </c>
      <c r="I97" s="82">
        <f t="shared" ref="I97" si="216">C97*D97*E97</f>
        <v>0</v>
      </c>
      <c r="J97" s="83">
        <f t="shared" ref="J97" si="217">C97*D97*G97</f>
        <v>0</v>
      </c>
      <c r="K97" s="84">
        <f t="shared" ref="K97" si="218">C97*D97*H97</f>
        <v>0</v>
      </c>
      <c r="L97" s="53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</row>
    <row r="98" spans="1:209" ht="17.25" customHeight="1" thickBot="1" x14ac:dyDescent="0.3">
      <c r="A98" s="37">
        <f t="shared" si="128"/>
        <v>87</v>
      </c>
      <c r="B98" s="77" t="s">
        <v>96</v>
      </c>
      <c r="C98" s="52">
        <v>1</v>
      </c>
      <c r="D98" s="80">
        <v>10</v>
      </c>
      <c r="E98" s="121"/>
      <c r="F98" s="41">
        <v>0.08</v>
      </c>
      <c r="G98" s="81">
        <f t="shared" ref="G98" si="219">(E98*F98)</f>
        <v>0</v>
      </c>
      <c r="H98" s="81">
        <f t="shared" ref="H98" si="220">(E98+G98)</f>
        <v>0</v>
      </c>
      <c r="I98" s="82">
        <f t="shared" ref="I98:I101" si="221">C98*D98*E98</f>
        <v>0</v>
      </c>
      <c r="J98" s="83">
        <f t="shared" ref="J98" si="222">C98*D98*G98</f>
        <v>0</v>
      </c>
      <c r="K98" s="84">
        <f t="shared" ref="K98:K102" si="223">C98*D98*H98</f>
        <v>0</v>
      </c>
      <c r="L98" s="53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</row>
    <row r="99" spans="1:209" ht="15.75" thickBot="1" x14ac:dyDescent="0.3">
      <c r="A99" s="37">
        <f t="shared" si="128"/>
        <v>88</v>
      </c>
      <c r="B99" s="55" t="s">
        <v>15</v>
      </c>
      <c r="C99" s="56">
        <v>13</v>
      </c>
      <c r="D99" s="57">
        <v>302</v>
      </c>
      <c r="E99" s="118"/>
      <c r="F99" s="41">
        <v>0.08</v>
      </c>
      <c r="G99" s="42">
        <f t="shared" si="0"/>
        <v>0</v>
      </c>
      <c r="H99" s="42">
        <f t="shared" si="1"/>
        <v>0</v>
      </c>
      <c r="I99" s="82">
        <f t="shared" si="221"/>
        <v>0</v>
      </c>
      <c r="J99" s="44">
        <f t="shared" si="3"/>
        <v>0</v>
      </c>
      <c r="K99" s="84">
        <f t="shared" si="223"/>
        <v>0</v>
      </c>
      <c r="L99" s="46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</row>
    <row r="100" spans="1:209" ht="18" customHeight="1" thickBot="1" x14ac:dyDescent="0.3">
      <c r="A100" s="37">
        <f t="shared" si="128"/>
        <v>89</v>
      </c>
      <c r="B100" s="38" t="s">
        <v>107</v>
      </c>
      <c r="C100" s="39">
        <v>4</v>
      </c>
      <c r="D100" s="40">
        <v>302</v>
      </c>
      <c r="E100" s="116"/>
      <c r="F100" s="41">
        <v>0.08</v>
      </c>
      <c r="G100" s="42">
        <f t="shared" si="0"/>
        <v>0</v>
      </c>
      <c r="H100" s="42">
        <f t="shared" si="1"/>
        <v>0</v>
      </c>
      <c r="I100" s="82">
        <f t="shared" si="221"/>
        <v>0</v>
      </c>
      <c r="J100" s="44">
        <f t="shared" si="3"/>
        <v>0</v>
      </c>
      <c r="K100" s="84">
        <f t="shared" si="223"/>
        <v>0</v>
      </c>
      <c r="L100" s="46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</row>
    <row r="101" spans="1:209" ht="24.75" thickBot="1" x14ac:dyDescent="0.3">
      <c r="A101" s="37">
        <f t="shared" si="128"/>
        <v>90</v>
      </c>
      <c r="B101" s="67" t="s">
        <v>117</v>
      </c>
      <c r="C101" s="39">
        <v>2</v>
      </c>
      <c r="D101" s="49">
        <v>1</v>
      </c>
      <c r="E101" s="117"/>
      <c r="F101" s="41">
        <v>0.08</v>
      </c>
      <c r="G101" s="42">
        <f t="shared" si="0"/>
        <v>0</v>
      </c>
      <c r="H101" s="42">
        <f t="shared" si="1"/>
        <v>0</v>
      </c>
      <c r="I101" s="82">
        <f t="shared" si="221"/>
        <v>0</v>
      </c>
      <c r="J101" s="44">
        <f t="shared" si="3"/>
        <v>0</v>
      </c>
      <c r="K101" s="84">
        <f t="shared" si="223"/>
        <v>0</v>
      </c>
      <c r="L101" s="46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</row>
    <row r="102" spans="1:209" ht="15.75" thickBot="1" x14ac:dyDescent="0.3">
      <c r="A102" s="37">
        <f t="shared" si="128"/>
        <v>91</v>
      </c>
      <c r="B102" s="47" t="s">
        <v>108</v>
      </c>
      <c r="C102" s="48">
        <v>1</v>
      </c>
      <c r="D102" s="64">
        <v>50</v>
      </c>
      <c r="E102" s="119"/>
      <c r="F102" s="50">
        <v>0.08</v>
      </c>
      <c r="G102" s="62">
        <f t="shared" si="0"/>
        <v>0</v>
      </c>
      <c r="H102" s="62">
        <f t="shared" si="1"/>
        <v>0</v>
      </c>
      <c r="I102" s="63">
        <f t="shared" si="2"/>
        <v>0</v>
      </c>
      <c r="J102" s="85">
        <f t="shared" si="3"/>
        <v>0</v>
      </c>
      <c r="K102" s="84">
        <f t="shared" si="223"/>
        <v>0</v>
      </c>
      <c r="L102" s="46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</row>
    <row r="103" spans="1:209" ht="15.75" thickBot="1" x14ac:dyDescent="0.3">
      <c r="A103" s="37">
        <f t="shared" si="128"/>
        <v>92</v>
      </c>
      <c r="B103" s="77" t="s">
        <v>97</v>
      </c>
      <c r="C103" s="52">
        <v>1</v>
      </c>
      <c r="D103" s="40">
        <v>11</v>
      </c>
      <c r="E103" s="116"/>
      <c r="F103" s="41">
        <v>0.08</v>
      </c>
      <c r="G103" s="42">
        <f t="shared" ref="G103" si="224">(E103*F103)</f>
        <v>0</v>
      </c>
      <c r="H103" s="42">
        <f t="shared" ref="H103" si="225">(E103+G103)</f>
        <v>0</v>
      </c>
      <c r="I103" s="43">
        <f t="shared" ref="I103" si="226">C103*D103*E103</f>
        <v>0</v>
      </c>
      <c r="J103" s="44">
        <f t="shared" ref="J103" si="227">C103*D103*G103</f>
        <v>0</v>
      </c>
      <c r="K103" s="45">
        <f t="shared" ref="K103" si="228">C103*D103*H103</f>
        <v>0</v>
      </c>
      <c r="L103" s="53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</row>
    <row r="104" spans="1:209" ht="15.75" thickBot="1" x14ac:dyDescent="0.3">
      <c r="A104" s="37">
        <f t="shared" si="128"/>
        <v>93</v>
      </c>
      <c r="B104" s="59" t="s">
        <v>18</v>
      </c>
      <c r="C104" s="60">
        <v>2</v>
      </c>
      <c r="D104" s="40">
        <v>24</v>
      </c>
      <c r="E104" s="116"/>
      <c r="F104" s="61">
        <v>0.08</v>
      </c>
      <c r="G104" s="42">
        <f t="shared" si="0"/>
        <v>0</v>
      </c>
      <c r="H104" s="42">
        <f t="shared" si="1"/>
        <v>0</v>
      </c>
      <c r="I104" s="43">
        <f t="shared" si="2"/>
        <v>0</v>
      </c>
      <c r="J104" s="44">
        <f t="shared" si="3"/>
        <v>0</v>
      </c>
      <c r="K104" s="45">
        <f t="shared" si="5"/>
        <v>0</v>
      </c>
      <c r="L104" s="46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</row>
    <row r="105" spans="1:209" ht="15.75" thickBot="1" x14ac:dyDescent="0.3">
      <c r="A105" s="37">
        <f t="shared" si="128"/>
        <v>94</v>
      </c>
      <c r="B105" s="54" t="s">
        <v>98</v>
      </c>
      <c r="C105" s="86">
        <v>1</v>
      </c>
      <c r="D105" s="40">
        <v>12</v>
      </c>
      <c r="E105" s="116"/>
      <c r="F105" s="61">
        <v>0.08</v>
      </c>
      <c r="G105" s="42">
        <f t="shared" ref="G105" si="229">(E105*F105)</f>
        <v>0</v>
      </c>
      <c r="H105" s="42">
        <f t="shared" ref="H105" si="230">(E105+G105)</f>
        <v>0</v>
      </c>
      <c r="I105" s="43">
        <f t="shared" ref="I105" si="231">C105*D105*E105</f>
        <v>0</v>
      </c>
      <c r="J105" s="44">
        <f t="shared" ref="J105" si="232">C105*D105*G105</f>
        <v>0</v>
      </c>
      <c r="K105" s="45">
        <f t="shared" ref="K105" si="233">C105*D105*H105</f>
        <v>0</v>
      </c>
      <c r="L105" s="53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</row>
    <row r="106" spans="1:209" ht="48.75" thickBot="1" x14ac:dyDescent="0.3">
      <c r="A106" s="37">
        <f t="shared" si="128"/>
        <v>95</v>
      </c>
      <c r="B106" s="135" t="s">
        <v>127</v>
      </c>
      <c r="C106" s="139">
        <v>0</v>
      </c>
      <c r="D106" s="137">
        <v>0</v>
      </c>
      <c r="E106" s="154"/>
      <c r="F106" s="61">
        <v>0.08</v>
      </c>
      <c r="G106" s="42">
        <f t="shared" ref="G106" si="234">(E106*F106)</f>
        <v>0</v>
      </c>
      <c r="H106" s="42">
        <f t="shared" ref="H106" si="235">(E106+G106)</f>
        <v>0</v>
      </c>
      <c r="I106" s="43">
        <f t="shared" ref="I106" si="236">C106*D106*E106</f>
        <v>0</v>
      </c>
      <c r="J106" s="44">
        <f t="shared" ref="J106" si="237">C106*D106*G106</f>
        <v>0</v>
      </c>
      <c r="K106" s="45">
        <f t="shared" ref="K106" si="238">C106*D106*H106</f>
        <v>0</v>
      </c>
      <c r="L106" s="53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</row>
    <row r="107" spans="1:209" ht="15.75" thickBot="1" x14ac:dyDescent="0.3">
      <c r="A107" s="37">
        <f t="shared" si="128"/>
        <v>96</v>
      </c>
      <c r="B107" s="59" t="s">
        <v>119</v>
      </c>
      <c r="C107" s="87">
        <v>1</v>
      </c>
      <c r="D107" s="57">
        <v>12</v>
      </c>
      <c r="E107" s="118"/>
      <c r="F107" s="61">
        <v>0.08</v>
      </c>
      <c r="G107" s="42">
        <f t="shared" si="0"/>
        <v>0</v>
      </c>
      <c r="H107" s="42">
        <f t="shared" si="1"/>
        <v>0</v>
      </c>
      <c r="I107" s="43">
        <f t="shared" si="2"/>
        <v>0</v>
      </c>
      <c r="J107" s="44">
        <f t="shared" si="3"/>
        <v>0</v>
      </c>
      <c r="K107" s="45">
        <f t="shared" si="5"/>
        <v>0</v>
      </c>
      <c r="L107" s="53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</row>
    <row r="108" spans="1:209" ht="48.75" thickBot="1" x14ac:dyDescent="0.3">
      <c r="A108" s="37">
        <f t="shared" si="128"/>
        <v>97</v>
      </c>
      <c r="B108" s="138" t="s">
        <v>127</v>
      </c>
      <c r="C108" s="136">
        <v>0</v>
      </c>
      <c r="D108" s="137">
        <v>0</v>
      </c>
      <c r="E108" s="154"/>
      <c r="F108" s="41">
        <v>0.08</v>
      </c>
      <c r="G108" s="42">
        <f t="shared" si="0"/>
        <v>0</v>
      </c>
      <c r="H108" s="42">
        <f t="shared" si="1"/>
        <v>0</v>
      </c>
      <c r="I108" s="43">
        <f t="shared" si="2"/>
        <v>0</v>
      </c>
      <c r="J108" s="44">
        <f t="shared" si="3"/>
        <v>0</v>
      </c>
      <c r="K108" s="45">
        <f t="shared" si="5"/>
        <v>0</v>
      </c>
      <c r="L108" s="53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</row>
    <row r="109" spans="1:209" ht="48.75" thickBot="1" x14ac:dyDescent="0.3">
      <c r="A109" s="37">
        <f t="shared" si="128"/>
        <v>98</v>
      </c>
      <c r="B109" s="138" t="s">
        <v>127</v>
      </c>
      <c r="C109" s="136">
        <v>0</v>
      </c>
      <c r="D109" s="137">
        <v>0</v>
      </c>
      <c r="E109" s="154"/>
      <c r="F109" s="58">
        <v>0.08</v>
      </c>
      <c r="G109" s="42">
        <f t="shared" si="0"/>
        <v>0</v>
      </c>
      <c r="H109" s="42">
        <f t="shared" si="1"/>
        <v>0</v>
      </c>
      <c r="I109" s="43">
        <f t="shared" si="2"/>
        <v>0</v>
      </c>
      <c r="J109" s="44">
        <f t="shared" si="3"/>
        <v>0</v>
      </c>
      <c r="K109" s="45">
        <f t="shared" si="5"/>
        <v>0</v>
      </c>
      <c r="L109" s="53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</row>
    <row r="110" spans="1:209" ht="15.75" thickBot="1" x14ac:dyDescent="0.3">
      <c r="A110" s="37">
        <f t="shared" si="128"/>
        <v>99</v>
      </c>
      <c r="B110" s="51" t="s">
        <v>99</v>
      </c>
      <c r="C110" s="52">
        <v>1</v>
      </c>
      <c r="D110" s="40">
        <v>6</v>
      </c>
      <c r="E110" s="116"/>
      <c r="F110" s="41">
        <v>0.08</v>
      </c>
      <c r="G110" s="42">
        <f t="shared" ref="G110" si="239">(E110*F110)</f>
        <v>0</v>
      </c>
      <c r="H110" s="42">
        <f t="shared" ref="H110" si="240">(E110+G110)</f>
        <v>0</v>
      </c>
      <c r="I110" s="43">
        <f t="shared" ref="I110" si="241">C110*D110*E110</f>
        <v>0</v>
      </c>
      <c r="J110" s="88"/>
      <c r="K110" s="45">
        <f t="shared" ref="K110" si="242">C110*D110*H110</f>
        <v>0</v>
      </c>
      <c r="L110" s="53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</row>
    <row r="111" spans="1:209" ht="15.75" thickBot="1" x14ac:dyDescent="0.3">
      <c r="A111" s="37">
        <f t="shared" si="128"/>
        <v>100</v>
      </c>
      <c r="B111" s="51" t="s">
        <v>100</v>
      </c>
      <c r="C111" s="52">
        <v>1</v>
      </c>
      <c r="D111" s="40">
        <v>11</v>
      </c>
      <c r="E111" s="116"/>
      <c r="F111" s="41">
        <v>0.08</v>
      </c>
      <c r="G111" s="42">
        <f t="shared" ref="G111" si="243">(E111*F111)</f>
        <v>0</v>
      </c>
      <c r="H111" s="42">
        <f t="shared" ref="H111" si="244">(E111+G111)</f>
        <v>0</v>
      </c>
      <c r="I111" s="43">
        <f t="shared" ref="I111" si="245">C111*D111*E111</f>
        <v>0</v>
      </c>
      <c r="J111" s="88"/>
      <c r="K111" s="45">
        <f t="shared" ref="K111" si="246">C111*D111*H111</f>
        <v>0</v>
      </c>
      <c r="L111" s="53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</row>
    <row r="112" spans="1:209" ht="24.75" thickBot="1" x14ac:dyDescent="0.3">
      <c r="A112" s="37">
        <f t="shared" si="128"/>
        <v>101</v>
      </c>
      <c r="B112" s="38" t="s">
        <v>16</v>
      </c>
      <c r="C112" s="39">
        <v>1</v>
      </c>
      <c r="D112" s="40">
        <v>24</v>
      </c>
      <c r="E112" s="116"/>
      <c r="F112" s="41">
        <v>0.08</v>
      </c>
      <c r="G112" s="42">
        <f t="shared" si="0"/>
        <v>0</v>
      </c>
      <c r="H112" s="42">
        <f t="shared" si="1"/>
        <v>0</v>
      </c>
      <c r="I112" s="43">
        <f t="shared" si="2"/>
        <v>0</v>
      </c>
      <c r="J112" s="88"/>
      <c r="K112" s="45">
        <f t="shared" si="5"/>
        <v>0</v>
      </c>
      <c r="L112" s="46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</row>
    <row r="113" spans="1:209" ht="15.75" thickBot="1" x14ac:dyDescent="0.3">
      <c r="A113" s="141" t="s">
        <v>25</v>
      </c>
      <c r="B113" s="142"/>
      <c r="C113" s="142"/>
      <c r="D113" s="142"/>
      <c r="E113" s="142"/>
      <c r="F113" s="142"/>
      <c r="G113" s="142"/>
      <c r="H113" s="143"/>
      <c r="I113" s="89">
        <f>SUM(I10:I112)</f>
        <v>0</v>
      </c>
      <c r="J113" s="90">
        <f>SUM(J10:J109)</f>
        <v>0</v>
      </c>
      <c r="K113" s="91">
        <f>SUM(K10:K112)</f>
        <v>0</v>
      </c>
      <c r="L113" s="9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</row>
    <row r="114" spans="1:209" x14ac:dyDescent="0.25">
      <c r="A114" s="93"/>
      <c r="B114" s="93"/>
      <c r="C114" s="93"/>
      <c r="D114" s="93"/>
      <c r="E114" s="93"/>
      <c r="F114" s="93"/>
      <c r="G114" s="93"/>
      <c r="H114" s="93"/>
      <c r="I114" s="94"/>
      <c r="J114" s="95"/>
      <c r="K114" s="96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</row>
    <row r="115" spans="1:209" x14ac:dyDescent="0.25">
      <c r="A115" s="93"/>
      <c r="B115" s="93"/>
      <c r="C115" s="93"/>
      <c r="D115" s="93"/>
      <c r="E115" s="93"/>
      <c r="F115" s="93"/>
      <c r="G115" s="93"/>
      <c r="H115" s="93"/>
      <c r="I115" s="94"/>
      <c r="J115" s="95"/>
      <c r="K115" s="96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</row>
    <row r="116" spans="1:209" x14ac:dyDescent="0.25">
      <c r="A116" s="97"/>
      <c r="B116" s="98"/>
      <c r="C116" s="98"/>
      <c r="D116" s="99"/>
      <c r="E116" s="100"/>
      <c r="F116" s="100"/>
      <c r="G116" s="100"/>
      <c r="H116" s="100"/>
      <c r="I116" s="100"/>
      <c r="J116" s="100"/>
      <c r="K116" s="101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</row>
    <row r="117" spans="1:209" x14ac:dyDescent="0.25">
      <c r="A117" s="102" t="s">
        <v>44</v>
      </c>
      <c r="B117" s="103"/>
      <c r="C117" s="104"/>
      <c r="D117" s="104"/>
      <c r="E117" s="105" t="s">
        <v>35</v>
      </c>
      <c r="F117" s="105"/>
      <c r="G117" s="105"/>
      <c r="H117" s="105"/>
      <c r="I117" s="105"/>
      <c r="J117" s="105"/>
      <c r="K117" s="105"/>
      <c r="L117" s="106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</row>
    <row r="118" spans="1:209" x14ac:dyDescent="0.25">
      <c r="A118" s="107" t="s">
        <v>36</v>
      </c>
      <c r="B118" s="103"/>
      <c r="C118" s="104"/>
      <c r="D118" s="104"/>
      <c r="E118" s="140" t="s">
        <v>37</v>
      </c>
      <c r="F118" s="140"/>
      <c r="G118" s="140"/>
      <c r="H118" s="140"/>
      <c r="I118" s="140"/>
      <c r="J118" s="140"/>
      <c r="K118" s="140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</row>
    <row r="119" spans="1:209" x14ac:dyDescent="0.25">
      <c r="A119" s="97"/>
      <c r="B119" s="98"/>
      <c r="C119" s="98"/>
      <c r="D119" s="99"/>
      <c r="E119" s="100"/>
      <c r="F119" s="100"/>
      <c r="G119" s="100"/>
      <c r="H119" s="100"/>
      <c r="I119" s="100"/>
      <c r="J119" s="100"/>
      <c r="K119" s="101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</row>
    <row r="120" spans="1:209" x14ac:dyDescent="0.25">
      <c r="A120" s="97"/>
      <c r="B120" s="98"/>
      <c r="C120" s="98"/>
      <c r="D120" s="99"/>
      <c r="E120" s="100"/>
      <c r="F120" s="100"/>
      <c r="G120" s="100"/>
      <c r="H120" s="100"/>
      <c r="I120" s="100"/>
      <c r="J120" s="100"/>
      <c r="K120" s="10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</row>
    <row r="121" spans="1:209" x14ac:dyDescent="0.25">
      <c r="A121" s="97"/>
      <c r="B121" s="98"/>
      <c r="C121" s="98"/>
      <c r="D121" s="99"/>
      <c r="E121" s="100"/>
      <c r="F121" s="100"/>
      <c r="G121" s="100"/>
      <c r="H121" s="100"/>
      <c r="I121" s="100"/>
      <c r="J121" s="100"/>
      <c r="K121" s="10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</row>
    <row r="122" spans="1:209" x14ac:dyDescent="0.25">
      <c r="A122" s="97"/>
      <c r="B122" s="98"/>
      <c r="C122" s="98"/>
      <c r="D122" s="99"/>
      <c r="E122" s="100"/>
      <c r="F122" s="100"/>
      <c r="G122" s="100"/>
      <c r="H122" s="100"/>
      <c r="I122" s="100"/>
      <c r="J122" s="100"/>
      <c r="K122" s="10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</row>
    <row r="123" spans="1:209" x14ac:dyDescent="0.25">
      <c r="A123" s="97"/>
      <c r="B123" s="98"/>
      <c r="C123" s="98"/>
      <c r="D123" s="99"/>
      <c r="E123" s="100"/>
      <c r="F123" s="100"/>
      <c r="G123" s="100"/>
      <c r="H123" s="100"/>
      <c r="I123" s="100"/>
      <c r="J123" s="100"/>
      <c r="K123" s="10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</row>
    <row r="124" spans="1:209" x14ac:dyDescent="0.25">
      <c r="A124" s="97"/>
      <c r="B124" s="98"/>
      <c r="C124" s="98"/>
      <c r="D124" s="99"/>
      <c r="E124" s="100"/>
      <c r="F124" s="100"/>
      <c r="G124" s="100"/>
      <c r="H124" s="100"/>
      <c r="I124" s="100"/>
      <c r="J124" s="100"/>
      <c r="K124" s="10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</row>
    <row r="125" spans="1:209" x14ac:dyDescent="0.25">
      <c r="A125" s="97"/>
      <c r="B125" s="98"/>
      <c r="C125" s="98"/>
      <c r="D125" s="99"/>
      <c r="E125" s="100"/>
      <c r="F125" s="100"/>
      <c r="G125" s="100"/>
      <c r="H125" s="100"/>
      <c r="I125" s="100"/>
      <c r="J125" s="100"/>
      <c r="K125" s="108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</row>
    <row r="126" spans="1:209" x14ac:dyDescent="0.25">
      <c r="A126" s="97"/>
      <c r="B126" s="98"/>
      <c r="C126" s="98"/>
      <c r="D126" s="99"/>
      <c r="E126" s="100"/>
      <c r="F126" s="100"/>
      <c r="G126" s="100"/>
      <c r="H126" s="100"/>
      <c r="I126" s="100"/>
      <c r="J126" s="100"/>
      <c r="K126" s="108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</row>
    <row r="127" spans="1:209" x14ac:dyDescent="0.25">
      <c r="A127" s="97"/>
      <c r="B127" s="98"/>
      <c r="C127" s="98"/>
      <c r="D127" s="99"/>
      <c r="E127" s="100"/>
      <c r="F127" s="100"/>
      <c r="G127" s="100"/>
      <c r="H127" s="100"/>
      <c r="I127" s="100"/>
      <c r="J127" s="100"/>
      <c r="K127" s="108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</row>
    <row r="128" spans="1:209" x14ac:dyDescent="0.25">
      <c r="A128" s="97"/>
      <c r="B128" s="98"/>
      <c r="C128" s="98"/>
      <c r="D128" s="99"/>
      <c r="E128" s="109"/>
      <c r="F128" s="109"/>
      <c r="G128" s="109"/>
      <c r="H128" s="109"/>
      <c r="I128" s="109"/>
      <c r="J128" s="109"/>
      <c r="K128" s="10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</row>
    <row r="129" spans="1:209" x14ac:dyDescent="0.25">
      <c r="A129" s="97"/>
      <c r="B129" s="98"/>
      <c r="C129" s="98"/>
      <c r="D129" s="99"/>
      <c r="E129" s="109"/>
      <c r="F129" s="109"/>
      <c r="G129" s="109"/>
      <c r="H129" s="109"/>
      <c r="I129" s="109"/>
      <c r="J129" s="109"/>
      <c r="K129" s="10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</row>
    <row r="130" spans="1:209" x14ac:dyDescent="0.25">
      <c r="A130" s="97"/>
      <c r="B130" s="98"/>
      <c r="C130" s="98"/>
      <c r="D130" s="99"/>
      <c r="E130" s="109"/>
      <c r="F130" s="109"/>
      <c r="G130" s="109"/>
      <c r="H130" s="109"/>
      <c r="I130" s="109"/>
      <c r="J130" s="109"/>
      <c r="K130" s="10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</row>
    <row r="131" spans="1:209" x14ac:dyDescent="0.25">
      <c r="A131" s="97"/>
      <c r="B131" s="98"/>
      <c r="C131" s="98"/>
      <c r="D131" s="99"/>
      <c r="E131" s="109"/>
      <c r="F131" s="109"/>
      <c r="G131" s="109"/>
      <c r="H131" s="109"/>
      <c r="I131" s="109"/>
      <c r="J131" s="109"/>
      <c r="K131" s="10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</row>
    <row r="132" spans="1:209" x14ac:dyDescent="0.25">
      <c r="A132" s="97"/>
      <c r="B132" s="98"/>
      <c r="C132" s="98"/>
      <c r="D132" s="99"/>
      <c r="E132" s="109"/>
      <c r="F132" s="109"/>
      <c r="G132" s="109"/>
      <c r="H132" s="109"/>
      <c r="I132" s="109"/>
      <c r="J132" s="109"/>
      <c r="K132" s="10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</row>
    <row r="133" spans="1:209" x14ac:dyDescent="0.25">
      <c r="A133" s="97"/>
      <c r="B133" s="98"/>
      <c r="C133" s="98"/>
      <c r="D133" s="99"/>
      <c r="E133" s="109"/>
      <c r="F133" s="109"/>
      <c r="G133" s="109"/>
      <c r="H133" s="109"/>
      <c r="I133" s="109"/>
      <c r="J133" s="109"/>
      <c r="K133" s="10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</row>
    <row r="134" spans="1:209" x14ac:dyDescent="0.25">
      <c r="A134" s="97"/>
      <c r="B134" s="98"/>
      <c r="C134" s="98"/>
      <c r="D134" s="99"/>
      <c r="E134" s="109"/>
      <c r="F134" s="109"/>
      <c r="G134" s="109"/>
      <c r="H134" s="109"/>
      <c r="I134" s="109"/>
      <c r="J134" s="109"/>
      <c r="K134" s="10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</row>
    <row r="135" spans="1:209" x14ac:dyDescent="0.25">
      <c r="A135" s="97"/>
      <c r="B135" s="98"/>
      <c r="C135" s="98"/>
      <c r="D135" s="99"/>
      <c r="E135" s="109"/>
      <c r="F135" s="109"/>
      <c r="G135" s="109"/>
      <c r="H135" s="109"/>
      <c r="I135" s="109"/>
      <c r="J135" s="109"/>
      <c r="K135" s="10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</row>
    <row r="136" spans="1:209" x14ac:dyDescent="0.25">
      <c r="A136" s="97"/>
      <c r="B136" s="98"/>
      <c r="C136" s="98"/>
      <c r="D136" s="99"/>
      <c r="E136" s="109"/>
      <c r="F136" s="109"/>
      <c r="G136" s="109"/>
      <c r="H136" s="109"/>
      <c r="I136" s="109"/>
      <c r="J136" s="109"/>
      <c r="K136" s="10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</row>
    <row r="137" spans="1:209" x14ac:dyDescent="0.25">
      <c r="A137" s="97"/>
      <c r="B137" s="98"/>
      <c r="C137" s="98"/>
      <c r="D137" s="99"/>
      <c r="E137" s="109"/>
      <c r="F137" s="109"/>
      <c r="G137" s="109"/>
      <c r="H137" s="109"/>
      <c r="I137" s="109"/>
      <c r="J137" s="109"/>
      <c r="K137" s="10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</row>
    <row r="138" spans="1:209" x14ac:dyDescent="0.25">
      <c r="A138" s="97"/>
      <c r="B138" s="98"/>
      <c r="C138" s="98"/>
      <c r="D138" s="99"/>
      <c r="E138" s="109"/>
      <c r="F138" s="109"/>
      <c r="G138" s="109"/>
      <c r="H138" s="109"/>
      <c r="I138" s="109"/>
      <c r="J138" s="109"/>
      <c r="K138" s="10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</row>
    <row r="139" spans="1:209" x14ac:dyDescent="0.25">
      <c r="A139" s="97"/>
      <c r="B139" s="98"/>
      <c r="C139" s="98"/>
      <c r="D139" s="99"/>
      <c r="E139" s="109"/>
      <c r="F139" s="109"/>
      <c r="G139" s="109"/>
      <c r="H139" s="109"/>
      <c r="I139" s="109"/>
      <c r="J139" s="109"/>
      <c r="K139" s="10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</row>
    <row r="140" spans="1:209" x14ac:dyDescent="0.25">
      <c r="A140" s="97"/>
      <c r="B140" s="98"/>
      <c r="C140" s="98"/>
      <c r="D140" s="99"/>
      <c r="E140" s="109"/>
      <c r="F140" s="109"/>
      <c r="G140" s="109"/>
      <c r="H140" s="109"/>
      <c r="I140" s="109"/>
      <c r="J140" s="109"/>
      <c r="K140" s="10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</row>
    <row r="141" spans="1:209" x14ac:dyDescent="0.25">
      <c r="A141" s="97"/>
      <c r="B141" s="98"/>
      <c r="C141" s="98"/>
      <c r="D141" s="99"/>
      <c r="E141" s="109"/>
      <c r="F141" s="109"/>
      <c r="G141" s="109"/>
      <c r="H141" s="109"/>
      <c r="I141" s="109"/>
      <c r="J141" s="109"/>
      <c r="K141" s="10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</row>
    <row r="142" spans="1:209" x14ac:dyDescent="0.25">
      <c r="A142" s="97"/>
      <c r="B142" s="98"/>
      <c r="C142" s="98"/>
      <c r="D142" s="99"/>
      <c r="E142" s="109"/>
      <c r="F142" s="109"/>
      <c r="G142" s="109"/>
      <c r="H142" s="109"/>
      <c r="I142" s="109"/>
      <c r="J142" s="109"/>
      <c r="K142" s="10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</row>
    <row r="143" spans="1:209" x14ac:dyDescent="0.25">
      <c r="A143" s="97"/>
      <c r="B143" s="98"/>
      <c r="C143" s="98"/>
      <c r="D143" s="99"/>
      <c r="E143" s="109"/>
      <c r="F143" s="109"/>
      <c r="G143" s="109"/>
      <c r="H143" s="109"/>
      <c r="I143" s="109"/>
      <c r="J143" s="109"/>
      <c r="K143" s="10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</row>
    <row r="144" spans="1:209" x14ac:dyDescent="0.25">
      <c r="A144" s="97"/>
      <c r="B144" s="98"/>
      <c r="C144" s="98"/>
      <c r="D144" s="99"/>
      <c r="E144" s="109"/>
      <c r="F144" s="109"/>
      <c r="G144" s="109"/>
      <c r="H144" s="109"/>
      <c r="I144" s="109"/>
      <c r="J144" s="109"/>
      <c r="K144" s="101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</row>
    <row r="145" spans="1:209" x14ac:dyDescent="0.25">
      <c r="A145" s="97"/>
      <c r="B145" s="98"/>
      <c r="C145" s="98"/>
      <c r="D145" s="99"/>
      <c r="E145" s="109"/>
      <c r="F145" s="109"/>
      <c r="G145" s="109"/>
      <c r="H145" s="109"/>
      <c r="I145" s="109"/>
      <c r="J145" s="109"/>
      <c r="K145" s="101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</row>
    <row r="146" spans="1:209" x14ac:dyDescent="0.25">
      <c r="A146" s="97"/>
      <c r="B146" s="98"/>
      <c r="C146" s="98"/>
      <c r="D146" s="99"/>
      <c r="E146" s="109"/>
      <c r="F146" s="109"/>
      <c r="G146" s="109"/>
      <c r="H146" s="109"/>
      <c r="I146" s="109"/>
      <c r="J146" s="109"/>
      <c r="K146" s="101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</row>
    <row r="147" spans="1:209" x14ac:dyDescent="0.25">
      <c r="A147" s="97"/>
      <c r="B147" s="98"/>
      <c r="C147" s="98"/>
      <c r="D147" s="99"/>
      <c r="E147" s="109"/>
      <c r="F147" s="109"/>
      <c r="G147" s="109"/>
      <c r="H147" s="109"/>
      <c r="I147" s="109"/>
      <c r="J147" s="109"/>
      <c r="K147" s="101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</row>
    <row r="148" spans="1:209" x14ac:dyDescent="0.25">
      <c r="A148" s="97"/>
      <c r="B148" s="98"/>
      <c r="C148" s="98"/>
      <c r="D148" s="99"/>
      <c r="E148" s="109"/>
      <c r="F148" s="109"/>
      <c r="G148" s="109"/>
      <c r="H148" s="109"/>
      <c r="I148" s="109"/>
      <c r="J148" s="109"/>
      <c r="K148" s="101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</row>
    <row r="149" spans="1:209" x14ac:dyDescent="0.25">
      <c r="A149" s="97"/>
      <c r="B149" s="98"/>
      <c r="C149" s="98"/>
      <c r="D149" s="99"/>
      <c r="E149" s="109"/>
      <c r="F149" s="109"/>
      <c r="G149" s="109"/>
      <c r="H149" s="109"/>
      <c r="I149" s="109"/>
      <c r="J149" s="109"/>
      <c r="K149" s="101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</row>
    <row r="150" spans="1:209" x14ac:dyDescent="0.25">
      <c r="A150" s="97"/>
      <c r="B150" s="98"/>
      <c r="C150" s="98"/>
      <c r="D150" s="99"/>
      <c r="E150" s="109"/>
      <c r="F150" s="109"/>
      <c r="G150" s="109"/>
      <c r="H150" s="109"/>
      <c r="I150" s="109"/>
      <c r="J150" s="109"/>
      <c r="K150" s="101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</row>
    <row r="151" spans="1:209" x14ac:dyDescent="0.25">
      <c r="A151" s="97"/>
      <c r="B151" s="98"/>
      <c r="C151" s="98"/>
      <c r="D151" s="99"/>
      <c r="E151" s="109"/>
      <c r="F151" s="109"/>
      <c r="G151" s="109"/>
      <c r="H151" s="109"/>
      <c r="I151" s="109"/>
      <c r="J151" s="109"/>
      <c r="K151" s="101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</row>
    <row r="152" spans="1:209" x14ac:dyDescent="0.25">
      <c r="A152" s="97"/>
      <c r="B152" s="98"/>
      <c r="C152" s="98"/>
      <c r="D152" s="99"/>
      <c r="E152" s="109"/>
      <c r="F152" s="109"/>
      <c r="G152" s="109"/>
      <c r="H152" s="109"/>
      <c r="I152" s="109"/>
      <c r="J152" s="109"/>
      <c r="K152" s="101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</row>
    <row r="153" spans="1:209" x14ac:dyDescent="0.25">
      <c r="A153" s="97"/>
      <c r="B153" s="98"/>
      <c r="C153" s="98"/>
      <c r="D153" s="99"/>
      <c r="E153" s="109"/>
      <c r="F153" s="109"/>
      <c r="G153" s="109"/>
      <c r="H153" s="109"/>
      <c r="I153" s="109"/>
      <c r="J153" s="109"/>
      <c r="K153" s="101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</row>
    <row r="154" spans="1:209" x14ac:dyDescent="0.25">
      <c r="A154" s="97"/>
      <c r="B154" s="98"/>
      <c r="C154" s="98"/>
      <c r="D154" s="99"/>
      <c r="E154" s="109"/>
      <c r="F154" s="109"/>
      <c r="G154" s="109"/>
      <c r="H154" s="109"/>
      <c r="I154" s="109"/>
      <c r="J154" s="109"/>
      <c r="K154" s="101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</row>
    <row r="155" spans="1:209" x14ac:dyDescent="0.25">
      <c r="A155" s="97"/>
      <c r="B155" s="98"/>
      <c r="C155" s="98"/>
      <c r="D155" s="99"/>
      <c r="E155" s="109"/>
      <c r="F155" s="109"/>
      <c r="G155" s="109"/>
      <c r="H155" s="109"/>
      <c r="I155" s="109"/>
      <c r="J155" s="109"/>
      <c r="K155" s="10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</row>
    <row r="156" spans="1:209" x14ac:dyDescent="0.25">
      <c r="A156" s="97"/>
      <c r="B156" s="98"/>
      <c r="C156" s="98"/>
      <c r="D156" s="99"/>
      <c r="E156" s="109"/>
      <c r="F156" s="109"/>
      <c r="G156" s="109"/>
      <c r="H156" s="109"/>
      <c r="I156" s="109"/>
      <c r="J156" s="109"/>
      <c r="K156" s="10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</row>
    <row r="157" spans="1:209" x14ac:dyDescent="0.25">
      <c r="A157" s="97"/>
      <c r="B157" s="98"/>
      <c r="C157" s="98"/>
      <c r="D157" s="99"/>
      <c r="E157" s="109"/>
      <c r="F157" s="109"/>
      <c r="G157" s="109"/>
      <c r="H157" s="109"/>
      <c r="I157" s="109"/>
      <c r="J157" s="109"/>
      <c r="K157" s="101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</row>
    <row r="158" spans="1:209" x14ac:dyDescent="0.25">
      <c r="A158" s="97"/>
      <c r="B158" s="98"/>
      <c r="C158" s="98"/>
      <c r="D158" s="99"/>
      <c r="E158" s="109"/>
      <c r="F158" s="109"/>
      <c r="G158" s="109"/>
      <c r="H158" s="109"/>
      <c r="I158" s="109"/>
      <c r="J158" s="109"/>
      <c r="K158" s="10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</row>
    <row r="159" spans="1:209" x14ac:dyDescent="0.25">
      <c r="A159" s="97"/>
      <c r="B159" s="98"/>
      <c r="C159" s="98"/>
      <c r="D159" s="99"/>
      <c r="E159" s="109"/>
      <c r="F159" s="109"/>
      <c r="G159" s="109"/>
      <c r="H159" s="109"/>
      <c r="I159" s="109"/>
      <c r="J159" s="109"/>
      <c r="K159" s="10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</row>
    <row r="160" spans="1:209" x14ac:dyDescent="0.25">
      <c r="A160" s="97"/>
      <c r="B160" s="98"/>
      <c r="C160" s="98"/>
      <c r="D160" s="99"/>
      <c r="E160" s="109"/>
      <c r="F160" s="109"/>
      <c r="G160" s="109"/>
      <c r="H160" s="109"/>
      <c r="I160" s="109"/>
      <c r="J160" s="109"/>
      <c r="K160" s="10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</row>
    <row r="161" spans="1:209" x14ac:dyDescent="0.25">
      <c r="A161" s="97"/>
      <c r="B161" s="98"/>
      <c r="C161" s="98"/>
      <c r="D161" s="99"/>
      <c r="E161" s="109"/>
      <c r="F161" s="109"/>
      <c r="G161" s="109"/>
      <c r="H161" s="109"/>
      <c r="I161" s="109"/>
      <c r="J161" s="109"/>
      <c r="K161" s="10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</row>
    <row r="162" spans="1:209" x14ac:dyDescent="0.25">
      <c r="A162" s="97"/>
      <c r="B162" s="98"/>
      <c r="C162" s="98"/>
      <c r="D162" s="99"/>
      <c r="E162" s="109"/>
      <c r="F162" s="109"/>
      <c r="G162" s="109"/>
      <c r="H162" s="109"/>
      <c r="I162" s="109"/>
      <c r="J162" s="109"/>
      <c r="K162" s="10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</row>
    <row r="163" spans="1:209" x14ac:dyDescent="0.25">
      <c r="A163" s="97"/>
      <c r="B163" s="98"/>
      <c r="C163" s="98"/>
      <c r="D163" s="99"/>
      <c r="E163" s="109"/>
      <c r="F163" s="109"/>
      <c r="G163" s="109"/>
      <c r="H163" s="109"/>
      <c r="I163" s="109"/>
      <c r="J163" s="109"/>
      <c r="K163" s="10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</row>
    <row r="164" spans="1:209" x14ac:dyDescent="0.25">
      <c r="A164" s="97"/>
      <c r="B164" s="98"/>
      <c r="C164" s="98"/>
      <c r="D164" s="99"/>
      <c r="E164" s="109"/>
      <c r="F164" s="109"/>
      <c r="G164" s="109"/>
      <c r="H164" s="109"/>
      <c r="I164" s="109"/>
      <c r="J164" s="109"/>
      <c r="K164" s="10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</row>
    <row r="165" spans="1:209" x14ac:dyDescent="0.25">
      <c r="A165" s="97"/>
      <c r="B165" s="98"/>
      <c r="C165" s="98"/>
      <c r="D165" s="99"/>
      <c r="E165" s="109"/>
      <c r="F165" s="109"/>
      <c r="G165" s="109"/>
      <c r="H165" s="109"/>
      <c r="I165" s="109"/>
      <c r="J165" s="109"/>
      <c r="K165" s="10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</row>
    <row r="166" spans="1:209" x14ac:dyDescent="0.25">
      <c r="A166" s="97"/>
      <c r="B166" s="98"/>
      <c r="C166" s="98"/>
      <c r="D166" s="99"/>
      <c r="E166" s="109"/>
      <c r="F166" s="109"/>
      <c r="G166" s="109"/>
      <c r="H166" s="109"/>
      <c r="I166" s="109"/>
      <c r="J166" s="109"/>
      <c r="K166" s="10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</row>
    <row r="167" spans="1:209" x14ac:dyDescent="0.25">
      <c r="A167" s="97"/>
      <c r="B167" s="98"/>
      <c r="C167" s="98"/>
      <c r="D167" s="99"/>
      <c r="E167" s="109"/>
      <c r="F167" s="109"/>
      <c r="G167" s="109"/>
      <c r="H167" s="109"/>
      <c r="I167" s="109"/>
      <c r="J167" s="109"/>
      <c r="K167" s="10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</row>
    <row r="168" spans="1:209" x14ac:dyDescent="0.25">
      <c r="A168" s="97"/>
      <c r="B168" s="98"/>
      <c r="C168" s="98"/>
      <c r="D168" s="99"/>
      <c r="E168" s="109"/>
      <c r="F168" s="109"/>
      <c r="G168" s="109"/>
      <c r="H168" s="109"/>
      <c r="I168" s="109"/>
      <c r="J168" s="109"/>
      <c r="K168" s="10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</row>
    <row r="169" spans="1:209" x14ac:dyDescent="0.25">
      <c r="A169" s="97"/>
      <c r="B169" s="98"/>
      <c r="C169" s="98"/>
      <c r="D169" s="99"/>
      <c r="E169" s="109"/>
      <c r="F169" s="109"/>
      <c r="G169" s="109"/>
      <c r="H169" s="109"/>
      <c r="I169" s="109"/>
      <c r="J169" s="109"/>
      <c r="K169" s="10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</row>
    <row r="170" spans="1:209" x14ac:dyDescent="0.25">
      <c r="A170" s="97"/>
      <c r="B170" s="98"/>
      <c r="C170" s="98"/>
      <c r="D170" s="99"/>
      <c r="E170" s="109"/>
      <c r="F170" s="109"/>
      <c r="G170" s="109"/>
      <c r="H170" s="109"/>
      <c r="I170" s="109"/>
      <c r="J170" s="109"/>
      <c r="K170" s="10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</row>
    <row r="171" spans="1:209" x14ac:dyDescent="0.25">
      <c r="A171" s="97"/>
      <c r="B171" s="98"/>
      <c r="C171" s="98"/>
      <c r="D171" s="99"/>
      <c r="E171" s="109"/>
      <c r="F171" s="109"/>
      <c r="G171" s="109"/>
      <c r="H171" s="109"/>
      <c r="I171" s="109"/>
      <c r="J171" s="109"/>
      <c r="K171" s="10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</row>
    <row r="172" spans="1:209" x14ac:dyDescent="0.25">
      <c r="A172" s="97"/>
      <c r="B172" s="98"/>
      <c r="C172" s="98"/>
      <c r="D172" s="99"/>
      <c r="E172" s="109"/>
      <c r="F172" s="109"/>
      <c r="G172" s="109"/>
      <c r="H172" s="109"/>
      <c r="I172" s="109"/>
      <c r="J172" s="109"/>
      <c r="K172" s="10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</row>
    <row r="173" spans="1:209" x14ac:dyDescent="0.25">
      <c r="A173" s="97"/>
      <c r="B173" s="98"/>
      <c r="C173" s="98"/>
      <c r="D173" s="99"/>
      <c r="E173" s="109"/>
      <c r="F173" s="109"/>
      <c r="G173" s="109"/>
      <c r="H173" s="109"/>
      <c r="I173" s="109"/>
      <c r="J173" s="109"/>
      <c r="K173" s="10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</row>
    <row r="174" spans="1:209" x14ac:dyDescent="0.25">
      <c r="A174" s="97"/>
      <c r="B174" s="98"/>
      <c r="C174" s="98"/>
      <c r="D174" s="99"/>
      <c r="E174" s="109"/>
      <c r="F174" s="109"/>
      <c r="G174" s="109"/>
      <c r="H174" s="109"/>
      <c r="I174" s="109"/>
      <c r="J174" s="109"/>
      <c r="K174" s="10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</row>
    <row r="175" spans="1:209" x14ac:dyDescent="0.25">
      <c r="A175" s="97"/>
      <c r="B175" s="98"/>
      <c r="C175" s="98"/>
      <c r="D175" s="99"/>
      <c r="E175" s="109"/>
      <c r="F175" s="109"/>
      <c r="G175" s="109"/>
      <c r="H175" s="109"/>
      <c r="I175" s="109"/>
      <c r="J175" s="109"/>
      <c r="K175" s="10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</row>
    <row r="176" spans="1:209" x14ac:dyDescent="0.25">
      <c r="A176" s="97"/>
      <c r="B176" s="98"/>
      <c r="C176" s="98"/>
      <c r="D176" s="99"/>
      <c r="E176" s="109"/>
      <c r="F176" s="109"/>
      <c r="G176" s="109"/>
      <c r="H176" s="109"/>
      <c r="I176" s="109"/>
      <c r="J176" s="109"/>
      <c r="K176" s="10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</row>
    <row r="177" spans="1:209" x14ac:dyDescent="0.25">
      <c r="A177" s="97"/>
      <c r="B177" s="98"/>
      <c r="C177" s="98"/>
      <c r="D177" s="99"/>
      <c r="E177" s="109"/>
      <c r="F177" s="109"/>
      <c r="G177" s="109"/>
      <c r="H177" s="109"/>
      <c r="I177" s="109"/>
      <c r="J177" s="109"/>
      <c r="K177" s="10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</row>
    <row r="178" spans="1:209" x14ac:dyDescent="0.25">
      <c r="A178" s="97"/>
      <c r="B178" s="98"/>
      <c r="C178" s="98"/>
      <c r="D178" s="99"/>
      <c r="E178" s="109"/>
      <c r="F178" s="109"/>
      <c r="G178" s="109"/>
      <c r="H178" s="109"/>
      <c r="I178" s="109"/>
      <c r="J178" s="109"/>
      <c r="K178" s="10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</row>
    <row r="179" spans="1:209" x14ac:dyDescent="0.25">
      <c r="K179" s="114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</row>
    <row r="180" spans="1:209" x14ac:dyDescent="0.25">
      <c r="K180" s="114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</row>
    <row r="181" spans="1:209" x14ac:dyDescent="0.25">
      <c r="K181" s="114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</row>
    <row r="182" spans="1:209" x14ac:dyDescent="0.25">
      <c r="K182" s="114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</row>
    <row r="183" spans="1:209" x14ac:dyDescent="0.25">
      <c r="K183" s="114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</row>
    <row r="184" spans="1:209" x14ac:dyDescent="0.25">
      <c r="K184" s="114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</row>
    <row r="185" spans="1:209" x14ac:dyDescent="0.25">
      <c r="K185" s="114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</row>
    <row r="186" spans="1:209" x14ac:dyDescent="0.25">
      <c r="K186" s="114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</row>
    <row r="187" spans="1:209" x14ac:dyDescent="0.25">
      <c r="K187" s="114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</row>
    <row r="188" spans="1:209" x14ac:dyDescent="0.25">
      <c r="K188" s="114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</row>
    <row r="189" spans="1:209" x14ac:dyDescent="0.25">
      <c r="K189" s="114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</row>
    <row r="190" spans="1:209" x14ac:dyDescent="0.25">
      <c r="K190" s="114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</row>
    <row r="191" spans="1:209" x14ac:dyDescent="0.25">
      <c r="K191" s="114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</row>
    <row r="192" spans="1:209" x14ac:dyDescent="0.25">
      <c r="K192" s="114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</row>
    <row r="193" spans="11:209" x14ac:dyDescent="0.25">
      <c r="K193" s="114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</row>
    <row r="194" spans="11:209" x14ac:dyDescent="0.25">
      <c r="K194" s="114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</row>
    <row r="195" spans="11:209" x14ac:dyDescent="0.25">
      <c r="K195" s="114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</row>
    <row r="196" spans="11:209" x14ac:dyDescent="0.25">
      <c r="K196" s="114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</row>
    <row r="197" spans="11:209" x14ac:dyDescent="0.25">
      <c r="K197" s="114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</row>
    <row r="198" spans="11:209" x14ac:dyDescent="0.25">
      <c r="K198" s="114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</row>
    <row r="199" spans="11:209" x14ac:dyDescent="0.25">
      <c r="K199" s="114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</row>
    <row r="200" spans="11:209" x14ac:dyDescent="0.25">
      <c r="K200" s="114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</row>
    <row r="201" spans="11:209" x14ac:dyDescent="0.25">
      <c r="K201" s="114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</row>
    <row r="202" spans="11:209" x14ac:dyDescent="0.25">
      <c r="K202" s="114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</row>
    <row r="203" spans="11:209" x14ac:dyDescent="0.25">
      <c r="K203" s="114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</row>
    <row r="204" spans="11:209" x14ac:dyDescent="0.25">
      <c r="K204" s="114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</row>
    <row r="205" spans="11:209" x14ac:dyDescent="0.25">
      <c r="K205" s="114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</row>
    <row r="206" spans="11:209" x14ac:dyDescent="0.25">
      <c r="K206" s="114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</row>
    <row r="207" spans="11:209" x14ac:dyDescent="0.25">
      <c r="K207" s="114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</row>
    <row r="208" spans="11:209" x14ac:dyDescent="0.25">
      <c r="K208" s="114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</row>
    <row r="209" spans="11:209" x14ac:dyDescent="0.25">
      <c r="K209" s="114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</row>
    <row r="210" spans="11:209" x14ac:dyDescent="0.25">
      <c r="K210" s="114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</row>
    <row r="211" spans="11:209" x14ac:dyDescent="0.25">
      <c r="K211" s="114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</row>
    <row r="212" spans="11:209" x14ac:dyDescent="0.25">
      <c r="K212" s="114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</row>
    <row r="213" spans="11:209" x14ac:dyDescent="0.25">
      <c r="K213" s="114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</row>
    <row r="214" spans="11:209" x14ac:dyDescent="0.25">
      <c r="K214" s="114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</row>
    <row r="215" spans="11:209" x14ac:dyDescent="0.25">
      <c r="K215" s="114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</row>
    <row r="216" spans="11:209" x14ac:dyDescent="0.25">
      <c r="K216" s="114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</row>
    <row r="217" spans="11:209" x14ac:dyDescent="0.25">
      <c r="K217" s="114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</row>
    <row r="218" spans="11:209" x14ac:dyDescent="0.25">
      <c r="K218" s="114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</row>
    <row r="219" spans="11:209" x14ac:dyDescent="0.25">
      <c r="K219" s="114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</row>
    <row r="220" spans="11:209" x14ac:dyDescent="0.25">
      <c r="K220" s="114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</row>
    <row r="221" spans="11:209" x14ac:dyDescent="0.25">
      <c r="K221" s="114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</row>
    <row r="222" spans="11:209" x14ac:dyDescent="0.25">
      <c r="K222" s="114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</row>
    <row r="223" spans="11:209" x14ac:dyDescent="0.25">
      <c r="K223" s="114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</row>
    <row r="224" spans="11:209" x14ac:dyDescent="0.25">
      <c r="K224" s="114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</row>
    <row r="225" spans="11:209" x14ac:dyDescent="0.25">
      <c r="K225" s="114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</row>
    <row r="226" spans="11:209" x14ac:dyDescent="0.25">
      <c r="K226" s="114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</row>
    <row r="227" spans="11:209" x14ac:dyDescent="0.25">
      <c r="K227" s="114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</row>
    <row r="228" spans="11:209" x14ac:dyDescent="0.25">
      <c r="K228" s="114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</row>
    <row r="229" spans="11:209" x14ac:dyDescent="0.25">
      <c r="K229" s="114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</row>
    <row r="230" spans="11:209" x14ac:dyDescent="0.25">
      <c r="K230" s="114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</row>
    <row r="231" spans="11:209" x14ac:dyDescent="0.25">
      <c r="K231" s="114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</row>
    <row r="232" spans="11:209" x14ac:dyDescent="0.25">
      <c r="K232" s="114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</row>
    <row r="233" spans="11:209" x14ac:dyDescent="0.25">
      <c r="K233" s="114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</row>
    <row r="234" spans="11:209" x14ac:dyDescent="0.25">
      <c r="K234" s="114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</row>
    <row r="235" spans="11:209" x14ac:dyDescent="0.25">
      <c r="K235" s="114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</row>
    <row r="236" spans="11:209" x14ac:dyDescent="0.25">
      <c r="K236" s="114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</row>
    <row r="237" spans="11:209" x14ac:dyDescent="0.25">
      <c r="K237" s="114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</row>
    <row r="238" spans="11:209" x14ac:dyDescent="0.25">
      <c r="K238" s="114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</row>
    <row r="239" spans="11:209" x14ac:dyDescent="0.25">
      <c r="K239" s="114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</row>
    <row r="240" spans="11:209" x14ac:dyDescent="0.25">
      <c r="K240" s="114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</row>
    <row r="241" spans="11:209" x14ac:dyDescent="0.25">
      <c r="K241" s="114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</row>
    <row r="242" spans="11:209" x14ac:dyDescent="0.25">
      <c r="K242" s="114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</row>
    <row r="243" spans="11:209" x14ac:dyDescent="0.25">
      <c r="K243" s="114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</row>
    <row r="244" spans="11:209" x14ac:dyDescent="0.25">
      <c r="K244" s="114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</row>
    <row r="245" spans="11:209" x14ac:dyDescent="0.25">
      <c r="K245" s="114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</row>
    <row r="246" spans="11:209" x14ac:dyDescent="0.25">
      <c r="K246" s="114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</row>
    <row r="247" spans="11:209" x14ac:dyDescent="0.25">
      <c r="K247" s="114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</row>
    <row r="248" spans="11:209" x14ac:dyDescent="0.25">
      <c r="K248" s="114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</row>
    <row r="249" spans="11:209" x14ac:dyDescent="0.25">
      <c r="K249" s="114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</row>
    <row r="250" spans="11:209" x14ac:dyDescent="0.25">
      <c r="K250" s="114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</row>
    <row r="251" spans="11:209" x14ac:dyDescent="0.25">
      <c r="K251" s="114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</row>
    <row r="252" spans="11:209" x14ac:dyDescent="0.25">
      <c r="K252" s="114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</row>
    <row r="253" spans="11:209" x14ac:dyDescent="0.25">
      <c r="K253" s="114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</row>
    <row r="254" spans="11:209" x14ac:dyDescent="0.25">
      <c r="K254" s="114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</row>
    <row r="255" spans="11:209" x14ac:dyDescent="0.25">
      <c r="K255" s="114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</row>
    <row r="256" spans="11:209" x14ac:dyDescent="0.25">
      <c r="K256" s="114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</row>
    <row r="257" spans="11:209" x14ac:dyDescent="0.25">
      <c r="K257" s="114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</row>
    <row r="258" spans="11:209" x14ac:dyDescent="0.25">
      <c r="K258" s="114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</row>
    <row r="259" spans="11:209" x14ac:dyDescent="0.25">
      <c r="K259" s="114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</row>
    <row r="260" spans="11:209" x14ac:dyDescent="0.25">
      <c r="K260" s="114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</row>
    <row r="261" spans="11:209" x14ac:dyDescent="0.25">
      <c r="K261" s="114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</row>
    <row r="262" spans="11:209" x14ac:dyDescent="0.25">
      <c r="K262" s="114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</row>
    <row r="263" spans="11:209" x14ac:dyDescent="0.25">
      <c r="K263" s="114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</row>
    <row r="264" spans="11:209" x14ac:dyDescent="0.25">
      <c r="K264" s="114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</row>
    <row r="265" spans="11:209" x14ac:dyDescent="0.25">
      <c r="K265" s="114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</row>
    <row r="266" spans="11:209" x14ac:dyDescent="0.25">
      <c r="K266" s="114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</row>
    <row r="267" spans="11:209" x14ac:dyDescent="0.25">
      <c r="K267" s="114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</row>
    <row r="268" spans="11:209" x14ac:dyDescent="0.25">
      <c r="K268" s="114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</row>
    <row r="269" spans="11:209" x14ac:dyDescent="0.25">
      <c r="K269" s="114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</row>
    <row r="270" spans="11:209" x14ac:dyDescent="0.25">
      <c r="K270" s="114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</row>
    <row r="271" spans="11:209" x14ac:dyDescent="0.25">
      <c r="K271" s="114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</row>
    <row r="272" spans="11:209" x14ac:dyDescent="0.25">
      <c r="K272" s="114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</row>
    <row r="273" spans="11:209" x14ac:dyDescent="0.25">
      <c r="K273" s="114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</row>
    <row r="274" spans="11:209" x14ac:dyDescent="0.25">
      <c r="K274" s="114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</row>
    <row r="275" spans="11:209" x14ac:dyDescent="0.25">
      <c r="K275" s="114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</row>
    <row r="276" spans="11:209" x14ac:dyDescent="0.25">
      <c r="K276" s="114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</row>
    <row r="277" spans="11:209" x14ac:dyDescent="0.25">
      <c r="K277" s="114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</row>
    <row r="278" spans="11:209" x14ac:dyDescent="0.25">
      <c r="K278" s="114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</row>
    <row r="279" spans="11:209" x14ac:dyDescent="0.25">
      <c r="K279" s="114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</row>
    <row r="280" spans="11:209" x14ac:dyDescent="0.25">
      <c r="K280" s="114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</row>
    <row r="281" spans="11:209" x14ac:dyDescent="0.25">
      <c r="K281" s="114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</row>
    <row r="282" spans="11:209" x14ac:dyDescent="0.25">
      <c r="K282" s="114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</row>
    <row r="283" spans="11:209" x14ac:dyDescent="0.25">
      <c r="K283" s="114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</row>
    <row r="284" spans="11:209" x14ac:dyDescent="0.25">
      <c r="K284" s="114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</row>
    <row r="285" spans="11:209" x14ac:dyDescent="0.25">
      <c r="K285" s="114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</row>
    <row r="286" spans="11:209" x14ac:dyDescent="0.25">
      <c r="K286" s="114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</row>
    <row r="287" spans="11:209" x14ac:dyDescent="0.25">
      <c r="K287" s="114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</row>
    <row r="288" spans="11:209" x14ac:dyDescent="0.25">
      <c r="K288" s="114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</row>
    <row r="289" spans="11:209" x14ac:dyDescent="0.25">
      <c r="K289" s="114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</row>
    <row r="290" spans="11:209" x14ac:dyDescent="0.25">
      <c r="K290" s="114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</row>
    <row r="291" spans="11:209" x14ac:dyDescent="0.25">
      <c r="K291" s="114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</row>
    <row r="292" spans="11:209" x14ac:dyDescent="0.25">
      <c r="K292" s="114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</row>
    <row r="293" spans="11:209" x14ac:dyDescent="0.25">
      <c r="K293" s="114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</row>
    <row r="294" spans="11:209" x14ac:dyDescent="0.25">
      <c r="K294" s="114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</row>
    <row r="295" spans="11:209" x14ac:dyDescent="0.25">
      <c r="K295" s="114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</row>
    <row r="296" spans="11:209" x14ac:dyDescent="0.25">
      <c r="K296" s="114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</row>
    <row r="297" spans="11:209" x14ac:dyDescent="0.25">
      <c r="K297" s="114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</row>
    <row r="298" spans="11:209" x14ac:dyDescent="0.25">
      <c r="K298" s="114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</row>
    <row r="299" spans="11:209" x14ac:dyDescent="0.25">
      <c r="K299" s="114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</row>
    <row r="300" spans="11:209" x14ac:dyDescent="0.25">
      <c r="K300" s="114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</row>
    <row r="301" spans="11:209" x14ac:dyDescent="0.25">
      <c r="K301" s="114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</row>
    <row r="302" spans="11:209" x14ac:dyDescent="0.25">
      <c r="K302" s="114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</row>
    <row r="303" spans="11:209" x14ac:dyDescent="0.25">
      <c r="K303" s="114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</row>
    <row r="304" spans="11:209" x14ac:dyDescent="0.25">
      <c r="K304" s="114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</row>
    <row r="305" spans="11:209" x14ac:dyDescent="0.25">
      <c r="K305" s="114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</row>
    <row r="306" spans="11:209" x14ac:dyDescent="0.25">
      <c r="K306" s="114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</row>
    <row r="307" spans="11:209" x14ac:dyDescent="0.25">
      <c r="K307" s="114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</row>
    <row r="308" spans="11:209" x14ac:dyDescent="0.25">
      <c r="K308" s="114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</row>
    <row r="309" spans="11:209" x14ac:dyDescent="0.25">
      <c r="K309" s="114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</row>
    <row r="310" spans="11:209" x14ac:dyDescent="0.25">
      <c r="K310" s="114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</row>
    <row r="311" spans="11:209" x14ac:dyDescent="0.25">
      <c r="K311" s="114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</row>
    <row r="312" spans="11:209" x14ac:dyDescent="0.25">
      <c r="K312" s="114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</row>
    <row r="313" spans="11:209" x14ac:dyDescent="0.25">
      <c r="K313" s="114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</row>
    <row r="314" spans="11:209" x14ac:dyDescent="0.25">
      <c r="K314" s="114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</row>
    <row r="315" spans="11:209" x14ac:dyDescent="0.25">
      <c r="K315" s="114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</row>
    <row r="316" spans="11:209" x14ac:dyDescent="0.25">
      <c r="K316" s="114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</row>
    <row r="317" spans="11:209" x14ac:dyDescent="0.25">
      <c r="K317" s="114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</row>
    <row r="318" spans="11:209" x14ac:dyDescent="0.25">
      <c r="K318" s="114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</row>
    <row r="319" spans="11:209" x14ac:dyDescent="0.25">
      <c r="K319" s="114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</row>
    <row r="320" spans="11:209" x14ac:dyDescent="0.25">
      <c r="K320" s="114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</row>
    <row r="321" spans="11:209" x14ac:dyDescent="0.25">
      <c r="K321" s="114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</row>
    <row r="322" spans="11:209" x14ac:dyDescent="0.25">
      <c r="K322" s="114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</row>
    <row r="323" spans="11:209" x14ac:dyDescent="0.25">
      <c r="K323" s="114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</row>
    <row r="324" spans="11:209" x14ac:dyDescent="0.25">
      <c r="K324" s="114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</row>
    <row r="325" spans="11:209" x14ac:dyDescent="0.25">
      <c r="K325" s="114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</row>
    <row r="326" spans="11:209" x14ac:dyDescent="0.25">
      <c r="K326" s="114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</row>
    <row r="327" spans="11:209" x14ac:dyDescent="0.25">
      <c r="K327" s="114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</row>
    <row r="328" spans="11:209" x14ac:dyDescent="0.25">
      <c r="K328" s="114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</row>
    <row r="329" spans="11:209" x14ac:dyDescent="0.25">
      <c r="K329" s="114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</row>
    <row r="330" spans="11:209" x14ac:dyDescent="0.25">
      <c r="K330" s="114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</row>
    <row r="331" spans="11:209" x14ac:dyDescent="0.25">
      <c r="K331" s="114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</row>
    <row r="332" spans="11:209" x14ac:dyDescent="0.25">
      <c r="K332" s="114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</row>
    <row r="333" spans="11:209" x14ac:dyDescent="0.25">
      <c r="K333" s="114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</row>
    <row r="334" spans="11:209" x14ac:dyDescent="0.25">
      <c r="K334" s="114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</row>
    <row r="335" spans="11:209" x14ac:dyDescent="0.25">
      <c r="K335" s="114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</row>
    <row r="336" spans="11:209" x14ac:dyDescent="0.25">
      <c r="K336" s="114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</row>
    <row r="337" spans="11:209" x14ac:dyDescent="0.25">
      <c r="K337" s="114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</row>
    <row r="338" spans="11:209" x14ac:dyDescent="0.25">
      <c r="K338" s="114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</row>
    <row r="339" spans="11:209" x14ac:dyDescent="0.25">
      <c r="K339" s="114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</row>
    <row r="340" spans="11:209" x14ac:dyDescent="0.25">
      <c r="K340" s="114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</row>
    <row r="341" spans="11:209" x14ac:dyDescent="0.25">
      <c r="K341" s="114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</row>
    <row r="342" spans="11:209" x14ac:dyDescent="0.25">
      <c r="K342" s="114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</row>
    <row r="343" spans="11:209" x14ac:dyDescent="0.25">
      <c r="K343" s="114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</row>
    <row r="344" spans="11:209" x14ac:dyDescent="0.25">
      <c r="K344" s="114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</row>
    <row r="345" spans="11:209" x14ac:dyDescent="0.25">
      <c r="K345" s="114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</row>
    <row r="346" spans="11:209" x14ac:dyDescent="0.25">
      <c r="K346" s="114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</row>
    <row r="347" spans="11:209" x14ac:dyDescent="0.25">
      <c r="K347" s="114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</row>
    <row r="348" spans="11:209" x14ac:dyDescent="0.25">
      <c r="K348" s="114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</row>
    <row r="349" spans="11:209" x14ac:dyDescent="0.25">
      <c r="K349" s="114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</row>
    <row r="350" spans="11:209" x14ac:dyDescent="0.25">
      <c r="K350" s="114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</row>
    <row r="351" spans="11:209" x14ac:dyDescent="0.25">
      <c r="K351" s="114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</row>
    <row r="352" spans="11:209" x14ac:dyDescent="0.25">
      <c r="K352" s="114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</row>
    <row r="353" spans="11:209" x14ac:dyDescent="0.25">
      <c r="K353" s="114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</row>
    <row r="354" spans="11:209" x14ac:dyDescent="0.25">
      <c r="K354" s="114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</row>
    <row r="355" spans="11:209" x14ac:dyDescent="0.25">
      <c r="K355" s="114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</row>
    <row r="356" spans="11:209" x14ac:dyDescent="0.25">
      <c r="K356" s="114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</row>
    <row r="357" spans="11:209" x14ac:dyDescent="0.25">
      <c r="K357" s="114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</row>
    <row r="358" spans="11:209" x14ac:dyDescent="0.25">
      <c r="K358" s="114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</row>
    <row r="359" spans="11:209" x14ac:dyDescent="0.25">
      <c r="K359" s="114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</row>
    <row r="360" spans="11:209" x14ac:dyDescent="0.25">
      <c r="K360" s="114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</row>
    <row r="361" spans="11:209" x14ac:dyDescent="0.25">
      <c r="K361" s="114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</row>
    <row r="362" spans="11:209" x14ac:dyDescent="0.25">
      <c r="K362" s="114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</row>
    <row r="363" spans="11:209" x14ac:dyDescent="0.25">
      <c r="K363" s="114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</row>
    <row r="364" spans="11:209" x14ac:dyDescent="0.25">
      <c r="K364" s="114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</row>
    <row r="365" spans="11:209" x14ac:dyDescent="0.25">
      <c r="K365" s="114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</row>
    <row r="366" spans="11:209" x14ac:dyDescent="0.25">
      <c r="K366" s="114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</row>
    <row r="367" spans="11:209" x14ac:dyDescent="0.25">
      <c r="K367" s="114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</row>
    <row r="368" spans="11:209" x14ac:dyDescent="0.25">
      <c r="K368" s="114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</row>
    <row r="369" spans="11:209" x14ac:dyDescent="0.25">
      <c r="K369" s="114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</row>
    <row r="370" spans="11:209" x14ac:dyDescent="0.25">
      <c r="K370" s="114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</row>
    <row r="371" spans="11:209" x14ac:dyDescent="0.25">
      <c r="K371" s="114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</row>
    <row r="372" spans="11:209" x14ac:dyDescent="0.25">
      <c r="K372" s="114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</row>
    <row r="373" spans="11:209" x14ac:dyDescent="0.25">
      <c r="K373" s="114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</row>
    <row r="374" spans="11:209" x14ac:dyDescent="0.25">
      <c r="K374" s="114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</row>
    <row r="375" spans="11:209" x14ac:dyDescent="0.25">
      <c r="K375" s="114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</row>
    <row r="376" spans="11:209" x14ac:dyDescent="0.25">
      <c r="K376" s="114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L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</row>
    <row r="377" spans="11:209" x14ac:dyDescent="0.25">
      <c r="K377" s="114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</row>
    <row r="378" spans="11:209" x14ac:dyDescent="0.25">
      <c r="K378" s="114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</row>
    <row r="379" spans="11:209" x14ac:dyDescent="0.25">
      <c r="K379" s="114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</row>
    <row r="380" spans="11:209" x14ac:dyDescent="0.25">
      <c r="K380" s="114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</row>
    <row r="381" spans="11:209" x14ac:dyDescent="0.25">
      <c r="K381" s="114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</row>
    <row r="382" spans="11:209" x14ac:dyDescent="0.25">
      <c r="K382" s="114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</row>
    <row r="383" spans="11:209" x14ac:dyDescent="0.25">
      <c r="K383" s="114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</row>
    <row r="384" spans="11:209" x14ac:dyDescent="0.25">
      <c r="K384" s="114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</row>
    <row r="385" spans="11:209" x14ac:dyDescent="0.25">
      <c r="K385" s="114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</row>
    <row r="386" spans="11:209" x14ac:dyDescent="0.25">
      <c r="K386" s="114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</row>
    <row r="387" spans="11:209" x14ac:dyDescent="0.25">
      <c r="K387" s="114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</row>
    <row r="388" spans="11:209" x14ac:dyDescent="0.25">
      <c r="K388" s="114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</row>
    <row r="389" spans="11:209" x14ac:dyDescent="0.25">
      <c r="K389" s="114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</row>
    <row r="390" spans="11:209" x14ac:dyDescent="0.25">
      <c r="K390" s="114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</row>
    <row r="391" spans="11:209" x14ac:dyDescent="0.25">
      <c r="K391" s="114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</row>
    <row r="392" spans="11:209" x14ac:dyDescent="0.25">
      <c r="K392" s="114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</row>
  </sheetData>
  <sheetProtection algorithmName="SHA-512" hashValue="f06EGBUdRDa0qsxt7TcuJYLpMZDCbGd8aAjzyTaMFGEA6Cl1SaakYI8RkGIeslDeMlZFu/OkHA50hm72vyYQ+g==" saltValue="lUJZi0CgQ1R7IpPrByofdg==" spinCount="100000" sheet="1" selectLockedCells="1"/>
  <mergeCells count="9">
    <mergeCell ref="E118:K118"/>
    <mergeCell ref="A113:H113"/>
    <mergeCell ref="F1:K1"/>
    <mergeCell ref="F4:K4"/>
    <mergeCell ref="E6:K6"/>
    <mergeCell ref="B6:D6"/>
    <mergeCell ref="B5:K5"/>
    <mergeCell ref="B7:K7"/>
    <mergeCell ref="H2:K2"/>
  </mergeCells>
  <phoneticPr fontId="26" type="noConversion"/>
  <pageMargins left="0.25" right="0.25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SA-FC_cz_1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Kurczewska Karolina</dc:creator>
  <cp:lastModifiedBy>Pawelec Małgorzata</cp:lastModifiedBy>
  <cp:lastPrinted>2022-09-15T07:12:48Z</cp:lastPrinted>
  <dcterms:created xsi:type="dcterms:W3CDTF">2019-10-03T08:06:32Z</dcterms:created>
  <dcterms:modified xsi:type="dcterms:W3CDTF">2022-12-06T10:18:56Z</dcterms:modified>
</cp:coreProperties>
</file>