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21\12 energia\"/>
    </mc:Choice>
  </mc:AlternateContent>
  <xr:revisionPtr revIDLastSave="0" documentId="13_ncr:1_{3DD85A56-E2C3-47EE-8C5E-042CCEA1D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Arkusz1!$A$1:$AE$72</definedName>
  </definedNames>
  <calcPr calcId="181029"/>
</workbook>
</file>

<file path=xl/calcChain.xml><?xml version="1.0" encoding="utf-8"?>
<calcChain xmlns="http://schemas.openxmlformats.org/spreadsheetml/2006/main">
  <c r="AQ73" i="1" l="1"/>
  <c r="AI73" i="1"/>
  <c r="K73" i="1"/>
  <c r="AQ4" i="1" l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3" i="1"/>
  <c r="AQ74" i="1" s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3" i="1"/>
  <c r="K77" i="1" s="1"/>
  <c r="AI74" i="1" l="1"/>
</calcChain>
</file>

<file path=xl/sharedStrings.xml><?xml version="1.0" encoding="utf-8"?>
<sst xmlns="http://schemas.openxmlformats.org/spreadsheetml/2006/main" count="1466" uniqueCount="302">
  <si>
    <t>L.p.</t>
  </si>
  <si>
    <t>Nazwa punktu poboru energii</t>
  </si>
  <si>
    <t>PPE - Kod pocztowy</t>
  </si>
  <si>
    <t>PPE - Miejscowość</t>
  </si>
  <si>
    <t>PPE - Ulica</t>
  </si>
  <si>
    <t>PPE - Nr domu</t>
  </si>
  <si>
    <t>PPE - do dnia</t>
  </si>
  <si>
    <t>Plan zakup energii w na PPE w MWh w umowie - Strefa I</t>
  </si>
  <si>
    <t>Plan zakup energii w na PPE w MWh w umowie - Strefa II</t>
  </si>
  <si>
    <t>Taryfa dystrybucyjna</t>
  </si>
  <si>
    <t>Taryfa/produkt sprzedażowy</t>
  </si>
  <si>
    <t>Operator</t>
  </si>
  <si>
    <t>Moc umowna w [kW]</t>
  </si>
  <si>
    <t>Numer PPE/PDE</t>
  </si>
  <si>
    <t>Oddział OSD</t>
  </si>
  <si>
    <t>Charakter obiektu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</si>
  <si>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</si>
  <si>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</si>
  <si>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</si>
  <si>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</si>
  <si>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</si>
  <si>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</si>
  <si>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</si>
  <si>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</si>
  <si>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</si>
  <si>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</si>
  <si>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</si>
  <si>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Sprzedawca rezerwowy</t>
  </si>
  <si>
    <t>89-100</t>
  </si>
  <si>
    <t>Nakło nad Notecią</t>
  </si>
  <si>
    <t>Dąbrowskiego</t>
  </si>
  <si>
    <t>50</t>
  </si>
  <si>
    <t>.</t>
  </si>
  <si>
    <t>C11</t>
  </si>
  <si>
    <t>ENEA Operator Sp. z o.o.</t>
  </si>
  <si>
    <t>590310600001689350</t>
  </si>
  <si>
    <t>ENEA S.A.</t>
  </si>
  <si>
    <t>ENEA Operator O/Bydgoszcz</t>
  </si>
  <si>
    <t>LOKAL/OBIEKT NIEMIESZKALNY</t>
  </si>
  <si>
    <t xml:space="preserve">Gmina Nakło nad Notecią </t>
  </si>
  <si>
    <t>Księdza Skargi</t>
  </si>
  <si>
    <t xml:space="preserve">Remiza </t>
  </si>
  <si>
    <t>Polichno</t>
  </si>
  <si>
    <t>590310600001689367</t>
  </si>
  <si>
    <t xml:space="preserve">Strażnica OSP </t>
  </si>
  <si>
    <t>89-120</t>
  </si>
  <si>
    <t>Potulice</t>
  </si>
  <si>
    <t>Bydgoska</t>
  </si>
  <si>
    <t>590310600001689374</t>
  </si>
  <si>
    <t>Paterek</t>
  </si>
  <si>
    <t>590310600001689381</t>
  </si>
  <si>
    <t>Remiza OSP</t>
  </si>
  <si>
    <t>89-121</t>
  </si>
  <si>
    <t>Ślesin</t>
  </si>
  <si>
    <t>590310600001689398</t>
  </si>
  <si>
    <t>Oświetlenie syreny</t>
  </si>
  <si>
    <t>Suchary</t>
  </si>
  <si>
    <t>590310600007646579</t>
  </si>
  <si>
    <t>Budynek Urzędu</t>
  </si>
  <si>
    <t>Skargi</t>
  </si>
  <si>
    <t>7</t>
  </si>
  <si>
    <t>C21</t>
  </si>
  <si>
    <t>590310600001685185</t>
  </si>
  <si>
    <t>Gmina Nakło nad Notecią</t>
  </si>
  <si>
    <t>Urząd Stanu Cywilnego</t>
  </si>
  <si>
    <t>Gimnazjalna</t>
  </si>
  <si>
    <t>2</t>
  </si>
  <si>
    <t>590310600001689404</t>
  </si>
  <si>
    <t>Biuro</t>
  </si>
  <si>
    <t>6</t>
  </si>
  <si>
    <t>590310600001689411</t>
  </si>
  <si>
    <t>Archiwum</t>
  </si>
  <si>
    <t>5</t>
  </si>
  <si>
    <t>590310600001689428</t>
  </si>
  <si>
    <t>Zasilanie rezerwowe</t>
  </si>
  <si>
    <t>590310600001689435</t>
  </si>
  <si>
    <t>Zasilanie pompy</t>
  </si>
  <si>
    <t>Wawrzyńca</t>
  </si>
  <si>
    <t>590310600001700871</t>
  </si>
  <si>
    <t xml:space="preserve">Fontanna </t>
  </si>
  <si>
    <t>Rynek</t>
  </si>
  <si>
    <t>590310600001700901</t>
  </si>
  <si>
    <t>Pl. Zamkowy</t>
  </si>
  <si>
    <t xml:space="preserve">Szalet Publiczny </t>
  </si>
  <si>
    <t>590310600001700932</t>
  </si>
  <si>
    <t xml:space="preserve">Lokal Socjalny- Magazyn </t>
  </si>
  <si>
    <t>Działkowa</t>
  </si>
  <si>
    <t>10</t>
  </si>
  <si>
    <t>590310600001700949</t>
  </si>
  <si>
    <t>Mała Gastronomia, fontanna</t>
  </si>
  <si>
    <t>Park Sobieskiego</t>
  </si>
  <si>
    <t>590310600001609303</t>
  </si>
  <si>
    <t>Szatnia Sportowa</t>
  </si>
  <si>
    <t>Armii Krajowej</t>
  </si>
  <si>
    <t>4</t>
  </si>
  <si>
    <t>590310600002287418</t>
  </si>
  <si>
    <t xml:space="preserve">Biblioteka Publiczna </t>
  </si>
  <si>
    <t>20/22</t>
  </si>
  <si>
    <t>590310600001774391</t>
  </si>
  <si>
    <t xml:space="preserve">Powiatowa i Miejska Biblioteka Publiczna </t>
  </si>
  <si>
    <t>Bartkowskiego</t>
  </si>
  <si>
    <t>Biblioteka</t>
  </si>
  <si>
    <t>1</t>
  </si>
  <si>
    <t>590310600001774667</t>
  </si>
  <si>
    <t xml:space="preserve">Przedszkole w Paterku </t>
  </si>
  <si>
    <t>Spacerowa</t>
  </si>
  <si>
    <t>1A</t>
  </si>
  <si>
    <t>590310600001776654</t>
  </si>
  <si>
    <t>Moje Boisko "Orlik"</t>
  </si>
  <si>
    <t>24</t>
  </si>
  <si>
    <t>590310600001759503</t>
  </si>
  <si>
    <t xml:space="preserve">Szkoła Podstawowa nr 2 im. Kardynała Stefana Wyszyńskiego Prymasa Tysiąclecia w Nakle nad Notecią </t>
  </si>
  <si>
    <t>Szkoła Podstawowa nr 4</t>
  </si>
  <si>
    <t>os. Łokietka</t>
  </si>
  <si>
    <t>15</t>
  </si>
  <si>
    <t>590310600001737594</t>
  </si>
  <si>
    <t>Zespół Szkolno -Przedszkolny Nr 4 w Nakle nad Notecią</t>
  </si>
  <si>
    <t xml:space="preserve">Budynek Szkolny </t>
  </si>
  <si>
    <t>8</t>
  </si>
  <si>
    <t>590310600001759459</t>
  </si>
  <si>
    <t>Zespół Szkolno-Przedszkolny im Dzieci Potulic w Potulicach</t>
  </si>
  <si>
    <t>Szkolna</t>
  </si>
  <si>
    <t>Sala Gimnastyczna Ślesin</t>
  </si>
  <si>
    <t>Dworcowa</t>
  </si>
  <si>
    <t>9</t>
  </si>
  <si>
    <t>590310600001762428</t>
  </si>
  <si>
    <t xml:space="preserve">Zespół Szkolno-Przedszkolny w Ślesinie </t>
  </si>
  <si>
    <t>Dwrocowa</t>
  </si>
  <si>
    <t>Gimnazjum nr 3 Nakło nad Notecią</t>
  </si>
  <si>
    <t>Mrotecka</t>
  </si>
  <si>
    <t>590310600001762336</t>
  </si>
  <si>
    <t>Zespół Szkolno Przedszkolny nr 3  w Nakle Nad Notecią</t>
  </si>
  <si>
    <t>1a</t>
  </si>
  <si>
    <t>Wieszki</t>
  </si>
  <si>
    <t>590310600001776661</t>
  </si>
  <si>
    <t>Kcyńska</t>
  </si>
  <si>
    <t>6A</t>
  </si>
  <si>
    <t>Pomieszczenie Biurowe</t>
  </si>
  <si>
    <t>Krzywoustego</t>
  </si>
  <si>
    <t>7A</t>
  </si>
  <si>
    <t>590310600001759510</t>
  </si>
  <si>
    <t>Zespół Obsługi Oświaty i Rekreacji</t>
  </si>
  <si>
    <t>7a</t>
  </si>
  <si>
    <t>Stadion Szatnie w Potulice</t>
  </si>
  <si>
    <t>590310600001776715</t>
  </si>
  <si>
    <t>Świetlica Karnówko</t>
  </si>
  <si>
    <t>Karnówko</t>
  </si>
  <si>
    <t>3A</t>
  </si>
  <si>
    <t>590310600002224956</t>
  </si>
  <si>
    <t>Mickiewicza</t>
  </si>
  <si>
    <t xml:space="preserve">Świetlica Gumnowice </t>
  </si>
  <si>
    <t>Gumnowice</t>
  </si>
  <si>
    <t>590310600011799629</t>
  </si>
  <si>
    <t>Amfiteatr</t>
  </si>
  <si>
    <t>Parkowa</t>
  </si>
  <si>
    <t>590310600001759411</t>
  </si>
  <si>
    <t>Nadajnik Radiowy</t>
  </si>
  <si>
    <t>590310600001759367</t>
  </si>
  <si>
    <t>Scena w kinie</t>
  </si>
  <si>
    <t>3</t>
  </si>
  <si>
    <t>590310600001759374</t>
  </si>
  <si>
    <t xml:space="preserve">Kawiarnia </t>
  </si>
  <si>
    <t>590310600001759381</t>
  </si>
  <si>
    <t>Obiekt Kulturalny</t>
  </si>
  <si>
    <t>590310600001762176</t>
  </si>
  <si>
    <t>Świetlica Gorzeń</t>
  </si>
  <si>
    <t>Gorzeń</t>
  </si>
  <si>
    <t>590310600001773004</t>
  </si>
  <si>
    <t>15\3</t>
  </si>
  <si>
    <t>590310600001776821</t>
  </si>
  <si>
    <t>Kino teatr</t>
  </si>
  <si>
    <t>590310600001759398</t>
  </si>
  <si>
    <t>Świetlica Polichno</t>
  </si>
  <si>
    <t>dz. 399</t>
  </si>
  <si>
    <t>590310600001759855</t>
  </si>
  <si>
    <t>Świetlica Rozwarzyn</t>
  </si>
  <si>
    <t>Rozwarzyn</t>
  </si>
  <si>
    <t>590310600001776869</t>
  </si>
  <si>
    <t>Dom Kultury Karnowo</t>
  </si>
  <si>
    <t>KARNOWO</t>
  </si>
  <si>
    <t>590310600001759350</t>
  </si>
  <si>
    <t>Dom Kultury Paterek</t>
  </si>
  <si>
    <t>Wyzwolenia</t>
  </si>
  <si>
    <t>590310600001776647</t>
  </si>
  <si>
    <t>Wiejski Dom Kultury Ślesin</t>
  </si>
  <si>
    <t>Strażacka</t>
  </si>
  <si>
    <t>590310600001759435</t>
  </si>
  <si>
    <t xml:space="preserve">Świetlica Michalin </t>
  </si>
  <si>
    <t>Michalin</t>
  </si>
  <si>
    <t>590310600001776586</t>
  </si>
  <si>
    <t>Świetlica Trzeciewnica</t>
  </si>
  <si>
    <t>Trzeciewnica</t>
  </si>
  <si>
    <t>Powstańców Wlkp.</t>
  </si>
  <si>
    <t>590310600011807621</t>
  </si>
  <si>
    <t>Świetlica wiejska</t>
  </si>
  <si>
    <t>Małocin</t>
  </si>
  <si>
    <t>34a</t>
  </si>
  <si>
    <t>590310600011587455</t>
  </si>
  <si>
    <t>Plac Zabaw, Bielawy dz. nr 1660/1, 89-100 Nakło nad Notecią</t>
  </si>
  <si>
    <t>Bielawy</t>
  </si>
  <si>
    <t>590310600001587182</t>
  </si>
  <si>
    <t xml:space="preserve">Zasilanie Jarmarku, ul. Powstańców Wlkp. nr dz. 41/18, 89-100 Nakło nad Notecią </t>
  </si>
  <si>
    <t>590310600000984012</t>
  </si>
  <si>
    <t>Oświetlenie tablicy informacyjnej w Trzeciewnicy nr dz. 102/1, 89-100 Nakło</t>
  </si>
  <si>
    <t>590310600001732070</t>
  </si>
  <si>
    <t xml:space="preserve">Boisko sportowe, Trzeciewnica dz. nr 41/18, 89-100 Nakło </t>
  </si>
  <si>
    <t>590310600001587175</t>
  </si>
  <si>
    <t xml:space="preserve">Szalet Miejski </t>
  </si>
  <si>
    <t>C12b</t>
  </si>
  <si>
    <t>590310600001700895</t>
  </si>
  <si>
    <t xml:space="preserve">Miejsko Gminny Ośrodek Pomocy </t>
  </si>
  <si>
    <t>ks. Skargi</t>
  </si>
  <si>
    <t>590310600001774674</t>
  </si>
  <si>
    <t xml:space="preserve">Miejsko Gminny Ośrodek Pomocy Społecznej </t>
  </si>
  <si>
    <t>Muzeum Ziemi Krajeńskiej</t>
  </si>
  <si>
    <t>Pocztowa</t>
  </si>
  <si>
    <t>14</t>
  </si>
  <si>
    <t>590310600001774681</t>
  </si>
  <si>
    <t>Przedszkole nr 2</t>
  </si>
  <si>
    <t>11</t>
  </si>
  <si>
    <t>C12a</t>
  </si>
  <si>
    <t>590310600001774438</t>
  </si>
  <si>
    <t xml:space="preserve">Przedszkole nr 2 w Nakle nad Notecią </t>
  </si>
  <si>
    <t>Powstańców Wielkopolski</t>
  </si>
  <si>
    <t xml:space="preserve">Szkoła Podstawowa nr 2 </t>
  </si>
  <si>
    <t>590310600001759466</t>
  </si>
  <si>
    <t>Zespół Szkolno Przedszkolny nr 3</t>
  </si>
  <si>
    <t>590310600001774421</t>
  </si>
  <si>
    <t xml:space="preserve">Zespół Szkół im Dzieci Potulic </t>
  </si>
  <si>
    <t>590310600001776708</t>
  </si>
  <si>
    <t>Szkoła Podstawowa Ślesin</t>
  </si>
  <si>
    <t>590310600001759473</t>
  </si>
  <si>
    <t>Zespół Szkół w Występie</t>
  </si>
  <si>
    <t>Występ</t>
  </si>
  <si>
    <t>Wiejska</t>
  </si>
  <si>
    <t>590310600001776630</t>
  </si>
  <si>
    <t>Sala Gimnastyczna w Paterku</t>
  </si>
  <si>
    <t>590310600001776678</t>
  </si>
  <si>
    <t xml:space="preserve">Przedszkole Ślesin </t>
  </si>
  <si>
    <t>Kazińska</t>
  </si>
  <si>
    <t>590310600011473581</t>
  </si>
  <si>
    <t xml:space="preserve">NOK </t>
  </si>
  <si>
    <t>590310600001759404</t>
  </si>
  <si>
    <t>Świetlica Suchary</t>
  </si>
  <si>
    <t>590310600001759428</t>
  </si>
  <si>
    <t>Młyńska</t>
  </si>
  <si>
    <t>22</t>
  </si>
  <si>
    <t>590310600002287425</t>
  </si>
  <si>
    <t>Chrząstowo</t>
  </si>
  <si>
    <t>14a</t>
  </si>
  <si>
    <t>590310600011619989</t>
  </si>
  <si>
    <t xml:space="preserve">Oświetlenie tablicy informacyjnej, ul. Staszica nr dz. 49/6, 89-100 Nakło </t>
  </si>
  <si>
    <t>Staszica</t>
  </si>
  <si>
    <t>590310600000221063</t>
  </si>
  <si>
    <t>Centrum Aktywności Społecznej - świetlica wiejska</t>
  </si>
  <si>
    <t>Minikowo</t>
  </si>
  <si>
    <t>590310600011696409</t>
  </si>
  <si>
    <t>KS. PIOTRA SKARGI</t>
  </si>
  <si>
    <t>Nakielski Ośrodek Kultury im. Zygmunta Kornaszewskiego</t>
  </si>
  <si>
    <t>Długa</t>
  </si>
  <si>
    <t>35</t>
  </si>
  <si>
    <t>590310600002220880</t>
  </si>
  <si>
    <t>89-122</t>
  </si>
  <si>
    <t>26</t>
  </si>
  <si>
    <t>ADAMA MICKIEWICZA</t>
  </si>
  <si>
    <t>590310600029846001</t>
  </si>
  <si>
    <t>Nowa</t>
  </si>
  <si>
    <t>dz. 442/30</t>
  </si>
  <si>
    <t>Moc umowna w [kW] - PV (Prosument)</t>
  </si>
  <si>
    <t>590310600001775985</t>
  </si>
  <si>
    <t>Kryta Pływalnia NAQUARIUS</t>
  </si>
  <si>
    <t>Kazimierza Wielkiego</t>
  </si>
  <si>
    <t>Nakielski Sport Spółka z ograniczoną odpowiedzialnością</t>
  </si>
  <si>
    <t>89-101</t>
  </si>
  <si>
    <t>Biurowiec ul. Młyńska 22</t>
  </si>
  <si>
    <t>PARKING " PARK AND RIDE"</t>
  </si>
  <si>
    <t>Obiekt niemieszkalny</t>
  </si>
  <si>
    <t>Gorzeń 54</t>
  </si>
  <si>
    <t xml:space="preserve">Nakielski Ośrodek Kultury im. Zygmunta Kornaszewskiego </t>
  </si>
  <si>
    <t xml:space="preserve">Nakło n.Not. Budynek po straży </t>
  </si>
  <si>
    <t>OZN</t>
  </si>
  <si>
    <t>Os. Łokietka</t>
  </si>
  <si>
    <t>STAWKI JEDNOSTKOWE ENERGII ELEKTRYCZNEJ CZYNNEJ w strefie I (zł/MWh netto)*</t>
  </si>
  <si>
    <t>STAWKI JEDNOSTKOWE ENERGII ELEKTRYCZNEJ CZYNNEJ w strefie II ( zł/MWh netto)*</t>
  </si>
  <si>
    <t xml:space="preserve"> SZACOWANA WARTOŚĆ NETTO ZAKUPU ENERGII ELEKTRYCZNEJ w okresie realizacji zamówienia [zł]**</t>
  </si>
  <si>
    <t>STAWKI JEDNOSTKOWE ZA DYSTRYBUCJĘ ENERGII ELEKTRYCZNEJ ZGODNIE Z AKTUALNIE OBOWIĄZUJĄCĄ TERYFĄ OPERATORA SYSTEMU DYSTRYBUCJI</t>
  </si>
  <si>
    <t>SKŁADNIK ZMIENNY STAWKI SIECIOWEJ  (zł/MWh)*</t>
  </si>
  <si>
    <t>STAWKA JAKOŚCIOWA (zł/MWh)*</t>
  </si>
  <si>
    <t>STAWKA OPŁATY PRZEJŚCIOWEJ (zł/kW/m-c)**</t>
  </si>
  <si>
    <t>STAWKA OPŁATY ABONAMENTOWEJ W OKRESIE [zł/1 m-c]**</t>
  </si>
  <si>
    <t>SKŁADNIK STAŁY STAWKI SIECIOWEJ (zł/kW/m-c)**</t>
  </si>
  <si>
    <t>OPŁATA KOGENEREACYJNA [zł/MWh]</t>
  </si>
  <si>
    <t>OPŁATA OZE [zł/MWh]*</t>
  </si>
  <si>
    <t>Suma netto</t>
  </si>
  <si>
    <t>WARTOŚĆ NETTO USŁUG DYSTRYBUCJI W OKRESIE REALIZACJI ZAMÓWIENIA 24 m-c**</t>
  </si>
  <si>
    <t>Razem</t>
  </si>
  <si>
    <t>OPŁATA MOCOWA (zł/m-c)</t>
  </si>
  <si>
    <t>Zespół Szkolno-Przedszkolny im. Przyjaciół Przyrody w Występie</t>
  </si>
  <si>
    <t>Zespół Szkolno-Przedszkolny im. Jana Pawła II w Paterku</t>
  </si>
  <si>
    <t>Kazin</t>
  </si>
  <si>
    <t>dz. 435/3</t>
  </si>
  <si>
    <t>590310600002403078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</si>
</sst>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sz val="8"/>
      <color indexed="8"/>
      <name val="Arial"/>
      <family val="2"/>
      <charset val="1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92D05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62">
    <xf numFmtId="0" fontId="0" fillId="0" borderId="0" xfId="0"/>
    <xf numFmtId="0" fontId="0" fillId="0" borderId="0" xfId="0"/>
    <xf numFmtId="0" fontId="0" fillId="0" borderId="0" xfId="0" applyFill="1" applyProtection="1"/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/>
    <xf numFmtId="49" fontId="0" fillId="0" borderId="0" xfId="0" applyNumberFormat="1" applyFill="1" applyProtection="1"/>
    <xf numFmtId="1" fontId="0" fillId="0" borderId="1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 applyFill="1" applyProtection="1"/>
    <xf numFmtId="2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right" vertical="center"/>
      <protection locked="0"/>
    </xf>
    <xf numFmtId="14" fontId="2" fillId="0" borderId="1" xfId="0" applyNumberFormat="1" applyFont="1" applyFill="1" applyBorder="1" applyProtection="1"/>
    <xf numFmtId="49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4" fillId="0" borderId="1" xfId="0" applyFont="1" applyFill="1" applyBorder="1" applyProtection="1"/>
    <xf numFmtId="0" fontId="0" fillId="0" borderId="1" xfId="0" applyFill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right"/>
    </xf>
    <xf numFmtId="2" fontId="0" fillId="0" borderId="1" xfId="0" applyNumberFormat="1" applyFill="1" applyBorder="1" applyAlignment="1" applyProtection="1">
      <alignment horizontal="right"/>
    </xf>
    <xf numFmtId="1" fontId="0" fillId="0" borderId="1" xfId="0" applyNumberFormat="1" applyFill="1" applyBorder="1" applyAlignment="1" applyProtection="1">
      <alignment horizontal="right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0" xfId="0" applyFill="1" applyBorder="1"/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 applyProtection="1">
      <alignment horizontal="right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14" fontId="0" fillId="0" borderId="8" xfId="0" applyNumberFormat="1" applyFill="1" applyBorder="1" applyAlignment="1" applyProtection="1">
      <alignment horizontal="right" vertical="center"/>
      <protection locked="0"/>
    </xf>
    <xf numFmtId="2" fontId="0" fillId="0" borderId="8" xfId="0" applyNumberFormat="1" applyFill="1" applyBorder="1" applyAlignment="1" applyProtection="1">
      <alignment horizontal="right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2" fontId="0" fillId="0" borderId="8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/>
    <xf numFmtId="0" fontId="1" fillId="0" borderId="0" xfId="0" applyFont="1"/>
    <xf numFmtId="0" fontId="0" fillId="0" borderId="1" xfId="0" applyBorder="1"/>
    <xf numFmtId="0" fontId="1" fillId="0" borderId="8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7"/>
  <sheetViews>
    <sheetView tabSelected="1" topLeftCell="V1" zoomScale="70" zoomScaleNormal="70" workbookViewId="0">
      <selection activeCell="F31" sqref="F31"/>
    </sheetView>
  </sheetViews>
  <sheetFormatPr defaultRowHeight="15"/>
  <cols>
    <col min="1" max="1" width="5.7109375" style="1" customWidth="1"/>
    <col min="2" max="2" width="4.140625" style="2" bestFit="1" customWidth="1"/>
    <col min="3" max="3" width="74.140625" style="2" bestFit="1" customWidth="1"/>
    <col min="4" max="4" width="8.42578125" style="2" bestFit="1" customWidth="1"/>
    <col min="5" max="5" width="17.42578125" style="2" bestFit="1" customWidth="1"/>
    <col min="6" max="6" width="18" style="2" bestFit="1" customWidth="1"/>
    <col min="7" max="7" width="11.140625" style="2" customWidth="1"/>
    <col min="8" max="8" width="12.42578125" style="2" bestFit="1" customWidth="1"/>
    <col min="9" max="10" width="8.85546875" style="2" bestFit="1" customWidth="1"/>
    <col min="11" max="11" width="8.85546875" style="2" customWidth="1"/>
    <col min="12" max="12" width="8.7109375" style="2" bestFit="1" customWidth="1"/>
    <col min="13" max="13" width="9.140625" style="2" customWidth="1"/>
    <col min="14" max="14" width="22.85546875" style="2" bestFit="1" customWidth="1"/>
    <col min="15" max="15" width="8.7109375" style="2" bestFit="1" customWidth="1"/>
    <col min="16" max="16" width="8.7109375" style="2" customWidth="1"/>
    <col min="17" max="17" width="19.28515625" style="8" bestFit="1" customWidth="1"/>
    <col min="18" max="18" width="26.28515625" style="2" bestFit="1" customWidth="1"/>
    <col min="19" max="19" width="28.7109375" style="2" bestFit="1" customWidth="1"/>
    <col min="20" max="20" width="14.28515625" style="2" customWidth="1"/>
    <col min="21" max="21" width="53.28515625" style="2" bestFit="1" customWidth="1"/>
    <col min="22" max="22" width="10.140625" style="2" bestFit="1" customWidth="1"/>
    <col min="23" max="23" width="19.42578125" style="2" customWidth="1"/>
    <col min="24" max="24" width="16.140625" style="2" customWidth="1"/>
    <col min="25" max="25" width="10.140625" style="2" bestFit="1" customWidth="1"/>
    <col min="26" max="26" width="70.7109375" style="2" customWidth="1"/>
    <col min="27" max="27" width="11.140625" style="2" bestFit="1" customWidth="1"/>
    <col min="28" max="28" width="17.42578125" style="2" bestFit="1" customWidth="1"/>
    <col min="29" max="29" width="24.5703125" style="2" bestFit="1" customWidth="1"/>
    <col min="30" max="30" width="12.42578125" style="2" bestFit="1" customWidth="1"/>
    <col min="31" max="31" width="11.42578125" style="2" bestFit="1" customWidth="1"/>
    <col min="32" max="32" width="14.7109375" customWidth="1"/>
    <col min="33" max="33" width="15.85546875" customWidth="1"/>
    <col min="34" max="34" width="15" customWidth="1"/>
    <col min="35" max="35" width="15.42578125" customWidth="1"/>
    <col min="36" max="37" width="11.42578125" customWidth="1"/>
    <col min="38" max="38" width="11.5703125" customWidth="1"/>
    <col min="39" max="39" width="12.42578125" customWidth="1"/>
    <col min="40" max="40" width="13" customWidth="1"/>
    <col min="41" max="41" width="14.42578125" customWidth="1"/>
    <col min="42" max="42" width="11.5703125" customWidth="1"/>
    <col min="43" max="43" width="15.28515625" customWidth="1"/>
  </cols>
  <sheetData>
    <row r="1" spans="1:43" ht="120" customHeight="1">
      <c r="A1" s="45" t="s">
        <v>280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50" t="s">
        <v>295</v>
      </c>
      <c r="L1" s="47" t="s">
        <v>9</v>
      </c>
      <c r="M1" s="47" t="s">
        <v>10</v>
      </c>
      <c r="N1" s="47" t="s">
        <v>11</v>
      </c>
      <c r="O1" s="47" t="s">
        <v>12</v>
      </c>
      <c r="P1" s="47" t="s">
        <v>268</v>
      </c>
      <c r="Q1" s="49" t="s">
        <v>13</v>
      </c>
      <c r="R1" s="48" t="s">
        <v>14</v>
      </c>
      <c r="S1" s="48" t="s">
        <v>15</v>
      </c>
      <c r="T1" s="46" t="s">
        <v>16</v>
      </c>
      <c r="U1" s="46" t="s">
        <v>17</v>
      </c>
      <c r="V1" s="46" t="s">
        <v>18</v>
      </c>
      <c r="W1" s="46" t="s">
        <v>19</v>
      </c>
      <c r="X1" s="46" t="s">
        <v>20</v>
      </c>
      <c r="Y1" s="46" t="s">
        <v>21</v>
      </c>
      <c r="Z1" s="46" t="s">
        <v>22</v>
      </c>
      <c r="AA1" s="46" t="s">
        <v>23</v>
      </c>
      <c r="AB1" s="46" t="s">
        <v>24</v>
      </c>
      <c r="AC1" s="46" t="s">
        <v>25</v>
      </c>
      <c r="AD1" s="46" t="s">
        <v>26</v>
      </c>
      <c r="AE1" s="48" t="s">
        <v>27</v>
      </c>
      <c r="AF1" s="52" t="s">
        <v>282</v>
      </c>
      <c r="AG1" s="54" t="s">
        <v>283</v>
      </c>
      <c r="AH1" s="54" t="s">
        <v>296</v>
      </c>
      <c r="AI1" s="56" t="s">
        <v>284</v>
      </c>
      <c r="AJ1" s="58" t="s">
        <v>285</v>
      </c>
      <c r="AK1" s="59"/>
      <c r="AL1" s="59"/>
      <c r="AM1" s="59"/>
      <c r="AN1" s="59"/>
      <c r="AO1" s="59"/>
      <c r="AP1" s="59"/>
      <c r="AQ1" s="60"/>
    </row>
    <row r="2" spans="1:43" s="1" customFormat="1" ht="120" customHeight="1">
      <c r="A2" s="45"/>
      <c r="B2" s="47"/>
      <c r="C2" s="47"/>
      <c r="D2" s="47"/>
      <c r="E2" s="47"/>
      <c r="F2" s="47"/>
      <c r="G2" s="47"/>
      <c r="H2" s="47"/>
      <c r="I2" s="47"/>
      <c r="J2" s="47"/>
      <c r="K2" s="51"/>
      <c r="L2" s="47"/>
      <c r="M2" s="47"/>
      <c r="N2" s="47"/>
      <c r="O2" s="47"/>
      <c r="P2" s="47"/>
      <c r="Q2" s="49"/>
      <c r="R2" s="48"/>
      <c r="S2" s="48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8"/>
      <c r="AF2" s="53"/>
      <c r="AG2" s="55"/>
      <c r="AH2" s="61"/>
      <c r="AI2" s="57"/>
      <c r="AJ2" s="27" t="s">
        <v>286</v>
      </c>
      <c r="AK2" s="28" t="s">
        <v>287</v>
      </c>
      <c r="AL2" s="28" t="s">
        <v>288</v>
      </c>
      <c r="AM2" s="28" t="s">
        <v>289</v>
      </c>
      <c r="AN2" s="28" t="s">
        <v>290</v>
      </c>
      <c r="AO2" s="28" t="s">
        <v>291</v>
      </c>
      <c r="AP2" s="28" t="s">
        <v>292</v>
      </c>
      <c r="AQ2" s="29" t="s">
        <v>294</v>
      </c>
    </row>
    <row r="3" spans="1:43">
      <c r="A3" s="1">
        <v>1</v>
      </c>
      <c r="B3" s="30">
        <v>1</v>
      </c>
      <c r="C3" s="31" t="s">
        <v>279</v>
      </c>
      <c r="D3" s="31" t="s">
        <v>28</v>
      </c>
      <c r="E3" s="31" t="s">
        <v>29</v>
      </c>
      <c r="F3" s="31" t="s">
        <v>30</v>
      </c>
      <c r="G3" s="31" t="s">
        <v>31</v>
      </c>
      <c r="H3" s="32">
        <v>44561</v>
      </c>
      <c r="I3" s="33">
        <v>43.38</v>
      </c>
      <c r="J3" s="36">
        <v>0</v>
      </c>
      <c r="K3" s="33">
        <f>I3+J3</f>
        <v>43.38</v>
      </c>
      <c r="L3" s="31" t="s">
        <v>33</v>
      </c>
      <c r="M3" s="31" t="s">
        <v>33</v>
      </c>
      <c r="N3" s="31" t="s">
        <v>34</v>
      </c>
      <c r="O3" s="36">
        <v>7</v>
      </c>
      <c r="P3" s="34"/>
      <c r="Q3" s="35" t="s">
        <v>35</v>
      </c>
      <c r="R3" s="37" t="s">
        <v>37</v>
      </c>
      <c r="S3" s="37" t="s">
        <v>38</v>
      </c>
      <c r="T3" s="38">
        <v>5581768632</v>
      </c>
      <c r="U3" s="39" t="s">
        <v>39</v>
      </c>
      <c r="V3" s="40" t="s">
        <v>28</v>
      </c>
      <c r="W3" s="39" t="s">
        <v>29</v>
      </c>
      <c r="X3" s="39" t="s">
        <v>40</v>
      </c>
      <c r="Y3" s="38">
        <v>7</v>
      </c>
      <c r="Z3" s="41" t="s">
        <v>39</v>
      </c>
      <c r="AA3" s="41" t="s">
        <v>28</v>
      </c>
      <c r="AB3" s="41" t="s">
        <v>29</v>
      </c>
      <c r="AC3" s="41" t="s">
        <v>40</v>
      </c>
      <c r="AD3" s="41">
        <v>7</v>
      </c>
      <c r="AE3" s="37" t="s">
        <v>36</v>
      </c>
      <c r="AF3" s="43"/>
      <c r="AG3" s="43"/>
      <c r="AH3" s="43"/>
      <c r="AI3" s="43">
        <f>(I3*AF3)+(J3*AG3)</f>
        <v>0</v>
      </c>
      <c r="AJ3" s="43"/>
      <c r="AK3" s="43"/>
      <c r="AL3" s="43"/>
      <c r="AM3" s="43"/>
      <c r="AN3" s="43"/>
      <c r="AO3" s="43"/>
      <c r="AP3" s="43"/>
      <c r="AQ3" s="43">
        <f>((I3+J3)*AJ3)+((I3+J3)*AK3)+(24*O3*AL3)+(24*AM3)+(24*O3*AN3)+((I3+J3)*AP3)+((I3+J3)*AH3)</f>
        <v>0</v>
      </c>
    </row>
    <row r="4" spans="1:43">
      <c r="A4" s="1">
        <v>1</v>
      </c>
      <c r="B4" s="30">
        <v>2</v>
      </c>
      <c r="C4" s="7" t="s">
        <v>41</v>
      </c>
      <c r="D4" s="7" t="s">
        <v>28</v>
      </c>
      <c r="E4" s="7" t="s">
        <v>42</v>
      </c>
      <c r="F4" s="7" t="s">
        <v>32</v>
      </c>
      <c r="G4" s="7" t="s">
        <v>32</v>
      </c>
      <c r="H4" s="15">
        <v>44561</v>
      </c>
      <c r="I4" s="18">
        <v>3.51</v>
      </c>
      <c r="J4" s="7">
        <v>0</v>
      </c>
      <c r="K4" s="33">
        <f t="shared" ref="K4:K64" si="0">I4+J4</f>
        <v>3.51</v>
      </c>
      <c r="L4" s="7" t="s">
        <v>33</v>
      </c>
      <c r="M4" s="7" t="s">
        <v>33</v>
      </c>
      <c r="N4" s="7" t="s">
        <v>34</v>
      </c>
      <c r="O4" s="7">
        <v>9</v>
      </c>
      <c r="P4" s="7"/>
      <c r="Q4" s="16" t="s">
        <v>43</v>
      </c>
      <c r="R4" s="7" t="s">
        <v>37</v>
      </c>
      <c r="S4" s="7" t="s">
        <v>38</v>
      </c>
      <c r="T4" s="7">
        <v>5581768632</v>
      </c>
      <c r="U4" s="7" t="s">
        <v>39</v>
      </c>
      <c r="V4" s="17" t="s">
        <v>28</v>
      </c>
      <c r="W4" s="7" t="s">
        <v>29</v>
      </c>
      <c r="X4" s="7" t="s">
        <v>40</v>
      </c>
      <c r="Y4" s="7">
        <v>7</v>
      </c>
      <c r="Z4" s="7" t="s">
        <v>39</v>
      </c>
      <c r="AA4" s="7" t="s">
        <v>28</v>
      </c>
      <c r="AB4" s="7" t="s">
        <v>29</v>
      </c>
      <c r="AC4" s="7" t="s">
        <v>40</v>
      </c>
      <c r="AD4" s="7">
        <v>7</v>
      </c>
      <c r="AE4" s="7" t="s">
        <v>36</v>
      </c>
      <c r="AF4" s="43"/>
      <c r="AG4" s="43"/>
      <c r="AH4" s="43"/>
      <c r="AI4" s="43">
        <f t="shared" ref="AI4:AI64" si="1">(I4*AF4)+(J4*AG4)</f>
        <v>0</v>
      </c>
      <c r="AJ4" s="43"/>
      <c r="AK4" s="43"/>
      <c r="AL4" s="43"/>
      <c r="AM4" s="43"/>
      <c r="AN4" s="43"/>
      <c r="AO4" s="43"/>
      <c r="AP4" s="43"/>
      <c r="AQ4" s="43">
        <f t="shared" ref="AQ4:AQ64" si="2">((I4+J4)*AJ4)+((I4+J4)*AK4)+(24*O4*AL4)+(24*AM4)+(24*O4*AN4)+((I4+J4)*AP4)+((I4+J4)*AH4)</f>
        <v>0</v>
      </c>
    </row>
    <row r="5" spans="1:43">
      <c r="A5" s="1">
        <v>1</v>
      </c>
      <c r="B5" s="30">
        <v>3</v>
      </c>
      <c r="C5" s="7" t="s">
        <v>44</v>
      </c>
      <c r="D5" s="7" t="s">
        <v>45</v>
      </c>
      <c r="E5" s="7" t="s">
        <v>46</v>
      </c>
      <c r="F5" s="7" t="s">
        <v>47</v>
      </c>
      <c r="G5" s="7" t="s">
        <v>32</v>
      </c>
      <c r="H5" s="15">
        <v>44561</v>
      </c>
      <c r="I5" s="18">
        <v>7.8150000000000004</v>
      </c>
      <c r="J5" s="7">
        <v>0</v>
      </c>
      <c r="K5" s="33">
        <f t="shared" si="0"/>
        <v>7.8150000000000004</v>
      </c>
      <c r="L5" s="7" t="s">
        <v>33</v>
      </c>
      <c r="M5" s="7" t="s">
        <v>33</v>
      </c>
      <c r="N5" s="7" t="s">
        <v>34</v>
      </c>
      <c r="O5" s="7">
        <v>14</v>
      </c>
      <c r="P5" s="7"/>
      <c r="Q5" s="16" t="s">
        <v>48</v>
      </c>
      <c r="R5" s="7" t="s">
        <v>37</v>
      </c>
      <c r="S5" s="7" t="s">
        <v>38</v>
      </c>
      <c r="T5" s="7">
        <v>5581768632</v>
      </c>
      <c r="U5" s="7" t="s">
        <v>39</v>
      </c>
      <c r="V5" s="17" t="s">
        <v>28</v>
      </c>
      <c r="W5" s="7" t="s">
        <v>29</v>
      </c>
      <c r="X5" s="7" t="s">
        <v>40</v>
      </c>
      <c r="Y5" s="7">
        <v>7</v>
      </c>
      <c r="Z5" s="7" t="s">
        <v>39</v>
      </c>
      <c r="AA5" s="7" t="s">
        <v>28</v>
      </c>
      <c r="AB5" s="7" t="s">
        <v>29</v>
      </c>
      <c r="AC5" s="7" t="s">
        <v>40</v>
      </c>
      <c r="AD5" s="7">
        <v>7</v>
      </c>
      <c r="AE5" s="7" t="s">
        <v>36</v>
      </c>
      <c r="AF5" s="43"/>
      <c r="AG5" s="43"/>
      <c r="AH5" s="43"/>
      <c r="AI5" s="43">
        <f t="shared" si="1"/>
        <v>0</v>
      </c>
      <c r="AJ5" s="43"/>
      <c r="AK5" s="43"/>
      <c r="AL5" s="43"/>
      <c r="AM5" s="43"/>
      <c r="AN5" s="43"/>
      <c r="AO5" s="43"/>
      <c r="AP5" s="43"/>
      <c r="AQ5" s="43">
        <f t="shared" si="2"/>
        <v>0</v>
      </c>
    </row>
    <row r="6" spans="1:43">
      <c r="A6" s="26">
        <v>1</v>
      </c>
      <c r="B6" s="30">
        <v>4</v>
      </c>
      <c r="C6" s="7" t="s">
        <v>41</v>
      </c>
      <c r="D6" s="7" t="s">
        <v>28</v>
      </c>
      <c r="E6" s="7" t="s">
        <v>49</v>
      </c>
      <c r="F6" s="7" t="s">
        <v>32</v>
      </c>
      <c r="G6" s="7" t="s">
        <v>32</v>
      </c>
      <c r="H6" s="15">
        <v>44561</v>
      </c>
      <c r="I6" s="18">
        <v>1.845</v>
      </c>
      <c r="J6" s="7">
        <v>0</v>
      </c>
      <c r="K6" s="33">
        <f t="shared" si="0"/>
        <v>1.845</v>
      </c>
      <c r="L6" s="7" t="s">
        <v>33</v>
      </c>
      <c r="M6" s="7" t="s">
        <v>33</v>
      </c>
      <c r="N6" s="7" t="s">
        <v>34</v>
      </c>
      <c r="O6" s="7">
        <v>11</v>
      </c>
      <c r="P6" s="7"/>
      <c r="Q6" s="16" t="s">
        <v>50</v>
      </c>
      <c r="R6" s="7" t="s">
        <v>37</v>
      </c>
      <c r="S6" s="7" t="s">
        <v>38</v>
      </c>
      <c r="T6" s="7">
        <v>5581768632</v>
      </c>
      <c r="U6" s="7" t="s">
        <v>39</v>
      </c>
      <c r="V6" s="17" t="s">
        <v>28</v>
      </c>
      <c r="W6" s="7" t="s">
        <v>29</v>
      </c>
      <c r="X6" s="7" t="s">
        <v>40</v>
      </c>
      <c r="Y6" s="7">
        <v>7</v>
      </c>
      <c r="Z6" s="7" t="s">
        <v>39</v>
      </c>
      <c r="AA6" s="7" t="s">
        <v>28</v>
      </c>
      <c r="AB6" s="7" t="s">
        <v>29</v>
      </c>
      <c r="AC6" s="7" t="s">
        <v>40</v>
      </c>
      <c r="AD6" s="7">
        <v>7</v>
      </c>
      <c r="AE6" s="7" t="s">
        <v>36</v>
      </c>
      <c r="AF6" s="43"/>
      <c r="AG6" s="43"/>
      <c r="AH6" s="43"/>
      <c r="AI6" s="43">
        <f t="shared" si="1"/>
        <v>0</v>
      </c>
      <c r="AJ6" s="43"/>
      <c r="AK6" s="43"/>
      <c r="AL6" s="43"/>
      <c r="AM6" s="43"/>
      <c r="AN6" s="43"/>
      <c r="AO6" s="43"/>
      <c r="AP6" s="43"/>
      <c r="AQ6" s="43">
        <f t="shared" si="2"/>
        <v>0</v>
      </c>
    </row>
    <row r="7" spans="1:43">
      <c r="A7" s="26">
        <v>1</v>
      </c>
      <c r="B7" s="30">
        <v>5</v>
      </c>
      <c r="C7" s="7" t="s">
        <v>51</v>
      </c>
      <c r="D7" s="7" t="s">
        <v>52</v>
      </c>
      <c r="E7" s="7" t="s">
        <v>53</v>
      </c>
      <c r="F7" s="7" t="s">
        <v>32</v>
      </c>
      <c r="G7" s="7" t="s">
        <v>32</v>
      </c>
      <c r="H7" s="15">
        <v>44561</v>
      </c>
      <c r="I7" s="18">
        <v>8.19</v>
      </c>
      <c r="J7" s="7">
        <v>0</v>
      </c>
      <c r="K7" s="33">
        <f t="shared" si="0"/>
        <v>8.19</v>
      </c>
      <c r="L7" s="7" t="s">
        <v>33</v>
      </c>
      <c r="M7" s="7" t="s">
        <v>33</v>
      </c>
      <c r="N7" s="7" t="s">
        <v>34</v>
      </c>
      <c r="O7" s="7">
        <v>11</v>
      </c>
      <c r="P7" s="7"/>
      <c r="Q7" s="16" t="s">
        <v>54</v>
      </c>
      <c r="R7" s="7" t="s">
        <v>37</v>
      </c>
      <c r="S7" s="7" t="s">
        <v>38</v>
      </c>
      <c r="T7" s="7">
        <v>5581768632</v>
      </c>
      <c r="U7" s="7" t="s">
        <v>39</v>
      </c>
      <c r="V7" s="17" t="s">
        <v>28</v>
      </c>
      <c r="W7" s="7" t="s">
        <v>29</v>
      </c>
      <c r="X7" s="7" t="s">
        <v>40</v>
      </c>
      <c r="Y7" s="7">
        <v>7</v>
      </c>
      <c r="Z7" s="7" t="s">
        <v>39</v>
      </c>
      <c r="AA7" s="7" t="s">
        <v>28</v>
      </c>
      <c r="AB7" s="7" t="s">
        <v>29</v>
      </c>
      <c r="AC7" s="7" t="s">
        <v>40</v>
      </c>
      <c r="AD7" s="7">
        <v>7</v>
      </c>
      <c r="AE7" s="7" t="s">
        <v>36</v>
      </c>
      <c r="AF7" s="43"/>
      <c r="AG7" s="43"/>
      <c r="AH7" s="43"/>
      <c r="AI7" s="43">
        <f t="shared" si="1"/>
        <v>0</v>
      </c>
      <c r="AJ7" s="43"/>
      <c r="AK7" s="43"/>
      <c r="AL7" s="43"/>
      <c r="AM7" s="43"/>
      <c r="AN7" s="43"/>
      <c r="AO7" s="43"/>
      <c r="AP7" s="43"/>
      <c r="AQ7" s="43">
        <f t="shared" si="2"/>
        <v>0</v>
      </c>
    </row>
    <row r="8" spans="1:43">
      <c r="A8" s="26">
        <v>1</v>
      </c>
      <c r="B8" s="30">
        <v>6</v>
      </c>
      <c r="C8" s="7" t="s">
        <v>55</v>
      </c>
      <c r="D8" s="7" t="s">
        <v>28</v>
      </c>
      <c r="E8" s="7" t="s">
        <v>56</v>
      </c>
      <c r="F8" s="7" t="s">
        <v>32</v>
      </c>
      <c r="G8" s="7" t="s">
        <v>32</v>
      </c>
      <c r="H8" s="15">
        <v>44561</v>
      </c>
      <c r="I8" s="18">
        <v>2.9249999999999998</v>
      </c>
      <c r="J8" s="7">
        <v>0</v>
      </c>
      <c r="K8" s="33">
        <f t="shared" si="0"/>
        <v>2.9249999999999998</v>
      </c>
      <c r="L8" s="7" t="s">
        <v>33</v>
      </c>
      <c r="M8" s="7" t="s">
        <v>33</v>
      </c>
      <c r="N8" s="7" t="s">
        <v>34</v>
      </c>
      <c r="O8" s="7">
        <v>14</v>
      </c>
      <c r="P8" s="7"/>
      <c r="Q8" s="16" t="s">
        <v>57</v>
      </c>
      <c r="R8" s="7" t="s">
        <v>37</v>
      </c>
      <c r="S8" s="7" t="s">
        <v>38</v>
      </c>
      <c r="T8" s="7">
        <v>5581768632</v>
      </c>
      <c r="U8" s="7" t="s">
        <v>39</v>
      </c>
      <c r="V8" s="17" t="s">
        <v>28</v>
      </c>
      <c r="W8" s="7" t="s">
        <v>29</v>
      </c>
      <c r="X8" s="7" t="s">
        <v>40</v>
      </c>
      <c r="Y8" s="7">
        <v>7</v>
      </c>
      <c r="Z8" s="7" t="s">
        <v>39</v>
      </c>
      <c r="AA8" s="7" t="s">
        <v>28</v>
      </c>
      <c r="AB8" s="7" t="s">
        <v>29</v>
      </c>
      <c r="AC8" s="7" t="s">
        <v>40</v>
      </c>
      <c r="AD8" s="7">
        <v>7</v>
      </c>
      <c r="AE8" s="7" t="s">
        <v>36</v>
      </c>
      <c r="AF8" s="43"/>
      <c r="AG8" s="43"/>
      <c r="AH8" s="43"/>
      <c r="AI8" s="43">
        <f t="shared" si="1"/>
        <v>0</v>
      </c>
      <c r="AJ8" s="43"/>
      <c r="AK8" s="43"/>
      <c r="AL8" s="43"/>
      <c r="AM8" s="43"/>
      <c r="AN8" s="43"/>
      <c r="AO8" s="43"/>
      <c r="AP8" s="43"/>
      <c r="AQ8" s="43">
        <f t="shared" si="2"/>
        <v>0</v>
      </c>
    </row>
    <row r="9" spans="1:43">
      <c r="A9" s="26">
        <v>1</v>
      </c>
      <c r="B9" s="30">
        <v>7</v>
      </c>
      <c r="C9" s="7" t="s">
        <v>58</v>
      </c>
      <c r="D9" s="7" t="s">
        <v>28</v>
      </c>
      <c r="E9" s="7" t="s">
        <v>29</v>
      </c>
      <c r="F9" s="7" t="s">
        <v>59</v>
      </c>
      <c r="G9" s="7" t="s">
        <v>60</v>
      </c>
      <c r="H9" s="15">
        <v>44561</v>
      </c>
      <c r="I9" s="18">
        <v>150</v>
      </c>
      <c r="J9" s="7">
        <v>0</v>
      </c>
      <c r="K9" s="33">
        <f t="shared" si="0"/>
        <v>150</v>
      </c>
      <c r="L9" s="7" t="s">
        <v>61</v>
      </c>
      <c r="M9" s="7" t="s">
        <v>61</v>
      </c>
      <c r="N9" s="7" t="s">
        <v>34</v>
      </c>
      <c r="O9" s="7">
        <v>156</v>
      </c>
      <c r="P9" s="7"/>
      <c r="Q9" s="16" t="s">
        <v>62</v>
      </c>
      <c r="R9" s="7" t="s">
        <v>37</v>
      </c>
      <c r="S9" s="7" t="s">
        <v>38</v>
      </c>
      <c r="T9" s="7">
        <v>5581768632</v>
      </c>
      <c r="U9" s="7" t="s">
        <v>63</v>
      </c>
      <c r="V9" s="17" t="s">
        <v>28</v>
      </c>
      <c r="W9" s="7" t="s">
        <v>29</v>
      </c>
      <c r="X9" s="7" t="s">
        <v>40</v>
      </c>
      <c r="Y9" s="7">
        <v>7</v>
      </c>
      <c r="Z9" s="7" t="s">
        <v>63</v>
      </c>
      <c r="AA9" s="7" t="s">
        <v>28</v>
      </c>
      <c r="AB9" s="7" t="s">
        <v>29</v>
      </c>
      <c r="AC9" s="7" t="s">
        <v>40</v>
      </c>
      <c r="AD9" s="7">
        <v>7</v>
      </c>
      <c r="AE9" s="7" t="s">
        <v>36</v>
      </c>
      <c r="AF9" s="43"/>
      <c r="AG9" s="43"/>
      <c r="AH9" s="43"/>
      <c r="AI9" s="43">
        <f t="shared" si="1"/>
        <v>0</v>
      </c>
      <c r="AJ9" s="43"/>
      <c r="AK9" s="43"/>
      <c r="AL9" s="43"/>
      <c r="AM9" s="43"/>
      <c r="AN9" s="43"/>
      <c r="AO9" s="43"/>
      <c r="AP9" s="43"/>
      <c r="AQ9" s="43">
        <f t="shared" si="2"/>
        <v>0</v>
      </c>
    </row>
    <row r="10" spans="1:43">
      <c r="A10" s="26">
        <v>1</v>
      </c>
      <c r="B10" s="30">
        <v>8</v>
      </c>
      <c r="C10" s="7" t="s">
        <v>64</v>
      </c>
      <c r="D10" s="7" t="s">
        <v>28</v>
      </c>
      <c r="E10" s="7" t="s">
        <v>29</v>
      </c>
      <c r="F10" s="7" t="s">
        <v>65</v>
      </c>
      <c r="G10" s="7" t="s">
        <v>66</v>
      </c>
      <c r="H10" s="15">
        <v>44561</v>
      </c>
      <c r="I10" s="18">
        <v>13.77</v>
      </c>
      <c r="J10" s="7">
        <v>0</v>
      </c>
      <c r="K10" s="33">
        <f t="shared" si="0"/>
        <v>13.77</v>
      </c>
      <c r="L10" s="7" t="s">
        <v>33</v>
      </c>
      <c r="M10" s="7" t="s">
        <v>33</v>
      </c>
      <c r="N10" s="7" t="s">
        <v>34</v>
      </c>
      <c r="O10" s="7">
        <v>11</v>
      </c>
      <c r="P10" s="7"/>
      <c r="Q10" s="16" t="s">
        <v>67</v>
      </c>
      <c r="R10" s="7" t="s">
        <v>37</v>
      </c>
      <c r="S10" s="7" t="s">
        <v>38</v>
      </c>
      <c r="T10" s="7">
        <v>5581768632</v>
      </c>
      <c r="U10" s="7" t="s">
        <v>39</v>
      </c>
      <c r="V10" s="17" t="s">
        <v>28</v>
      </c>
      <c r="W10" s="7" t="s">
        <v>29</v>
      </c>
      <c r="X10" s="7" t="s">
        <v>40</v>
      </c>
      <c r="Y10" s="7">
        <v>7</v>
      </c>
      <c r="Z10" s="7" t="s">
        <v>39</v>
      </c>
      <c r="AA10" s="7" t="s">
        <v>28</v>
      </c>
      <c r="AB10" s="7" t="s">
        <v>29</v>
      </c>
      <c r="AC10" s="7" t="s">
        <v>40</v>
      </c>
      <c r="AD10" s="7">
        <v>7</v>
      </c>
      <c r="AE10" s="7" t="s">
        <v>36</v>
      </c>
      <c r="AF10" s="43"/>
      <c r="AG10" s="43"/>
      <c r="AH10" s="43"/>
      <c r="AI10" s="43">
        <f t="shared" si="1"/>
        <v>0</v>
      </c>
      <c r="AJ10" s="43"/>
      <c r="AK10" s="43"/>
      <c r="AL10" s="43"/>
      <c r="AM10" s="43"/>
      <c r="AN10" s="43"/>
      <c r="AO10" s="43"/>
      <c r="AP10" s="43"/>
      <c r="AQ10" s="43">
        <f t="shared" si="2"/>
        <v>0</v>
      </c>
    </row>
    <row r="11" spans="1:43">
      <c r="A11" s="1">
        <v>1</v>
      </c>
      <c r="B11" s="30">
        <v>9</v>
      </c>
      <c r="C11" s="7" t="s">
        <v>68</v>
      </c>
      <c r="D11" s="7" t="s">
        <v>28</v>
      </c>
      <c r="E11" s="7" t="s">
        <v>29</v>
      </c>
      <c r="F11" s="7" t="s">
        <v>59</v>
      </c>
      <c r="G11" s="7" t="s">
        <v>69</v>
      </c>
      <c r="H11" s="15">
        <v>44561</v>
      </c>
      <c r="I11" s="18">
        <v>34.32</v>
      </c>
      <c r="J11" s="7">
        <v>0</v>
      </c>
      <c r="K11" s="33">
        <f t="shared" si="0"/>
        <v>34.32</v>
      </c>
      <c r="L11" s="7" t="s">
        <v>33</v>
      </c>
      <c r="M11" s="7" t="s">
        <v>33</v>
      </c>
      <c r="N11" s="7" t="s">
        <v>34</v>
      </c>
      <c r="O11" s="7">
        <v>11</v>
      </c>
      <c r="P11" s="7"/>
      <c r="Q11" s="16" t="s">
        <v>70</v>
      </c>
      <c r="R11" s="7" t="s">
        <v>37</v>
      </c>
      <c r="S11" s="7" t="s">
        <v>38</v>
      </c>
      <c r="T11" s="7">
        <v>5581768632</v>
      </c>
      <c r="U11" s="7" t="s">
        <v>39</v>
      </c>
      <c r="V11" s="17" t="s">
        <v>28</v>
      </c>
      <c r="W11" s="7" t="s">
        <v>29</v>
      </c>
      <c r="X11" s="7" t="s">
        <v>40</v>
      </c>
      <c r="Y11" s="7">
        <v>7</v>
      </c>
      <c r="Z11" s="7" t="s">
        <v>39</v>
      </c>
      <c r="AA11" s="7" t="s">
        <v>28</v>
      </c>
      <c r="AB11" s="7" t="s">
        <v>29</v>
      </c>
      <c r="AC11" s="7" t="s">
        <v>40</v>
      </c>
      <c r="AD11" s="7">
        <v>7</v>
      </c>
      <c r="AE11" s="7" t="s">
        <v>36</v>
      </c>
      <c r="AF11" s="43"/>
      <c r="AG11" s="43"/>
      <c r="AH11" s="43"/>
      <c r="AI11" s="43">
        <f t="shared" si="1"/>
        <v>0</v>
      </c>
      <c r="AJ11" s="43"/>
      <c r="AK11" s="43"/>
      <c r="AL11" s="43"/>
      <c r="AM11" s="43"/>
      <c r="AN11" s="43"/>
      <c r="AO11" s="43"/>
      <c r="AP11" s="43"/>
      <c r="AQ11" s="43">
        <f t="shared" si="2"/>
        <v>0</v>
      </c>
    </row>
    <row r="12" spans="1:43">
      <c r="A12" s="1">
        <v>1</v>
      </c>
      <c r="B12" s="30">
        <v>10</v>
      </c>
      <c r="C12" s="7" t="s">
        <v>71</v>
      </c>
      <c r="D12" s="7" t="s">
        <v>28</v>
      </c>
      <c r="E12" s="7" t="s">
        <v>29</v>
      </c>
      <c r="F12" s="7" t="s">
        <v>59</v>
      </c>
      <c r="G12" s="7" t="s">
        <v>72</v>
      </c>
      <c r="H12" s="15">
        <v>44561</v>
      </c>
      <c r="I12" s="18">
        <v>4.29</v>
      </c>
      <c r="J12" s="7">
        <v>0</v>
      </c>
      <c r="K12" s="33">
        <f t="shared" si="0"/>
        <v>4.29</v>
      </c>
      <c r="L12" s="7" t="s">
        <v>33</v>
      </c>
      <c r="M12" s="7" t="s">
        <v>33</v>
      </c>
      <c r="N12" s="7" t="s">
        <v>34</v>
      </c>
      <c r="O12" s="7">
        <v>11</v>
      </c>
      <c r="P12" s="7"/>
      <c r="Q12" s="16" t="s">
        <v>73</v>
      </c>
      <c r="R12" s="7" t="s">
        <v>37</v>
      </c>
      <c r="S12" s="7" t="s">
        <v>38</v>
      </c>
      <c r="T12" s="7">
        <v>5581768632</v>
      </c>
      <c r="U12" s="7" t="s">
        <v>39</v>
      </c>
      <c r="V12" s="17" t="s">
        <v>28</v>
      </c>
      <c r="W12" s="7" t="s">
        <v>29</v>
      </c>
      <c r="X12" s="7" t="s">
        <v>40</v>
      </c>
      <c r="Y12" s="7">
        <v>7</v>
      </c>
      <c r="Z12" s="7" t="s">
        <v>39</v>
      </c>
      <c r="AA12" s="7" t="s">
        <v>28</v>
      </c>
      <c r="AB12" s="7" t="s">
        <v>29</v>
      </c>
      <c r="AC12" s="7" t="s">
        <v>40</v>
      </c>
      <c r="AD12" s="7">
        <v>7</v>
      </c>
      <c r="AE12" s="7" t="s">
        <v>36</v>
      </c>
      <c r="AF12" s="43"/>
      <c r="AG12" s="43"/>
      <c r="AH12" s="43"/>
      <c r="AI12" s="43">
        <f t="shared" si="1"/>
        <v>0</v>
      </c>
      <c r="AJ12" s="43"/>
      <c r="AK12" s="43"/>
      <c r="AL12" s="43"/>
      <c r="AM12" s="43"/>
      <c r="AN12" s="43"/>
      <c r="AO12" s="43"/>
      <c r="AP12" s="43"/>
      <c r="AQ12" s="43">
        <f t="shared" si="2"/>
        <v>0</v>
      </c>
    </row>
    <row r="13" spans="1:43">
      <c r="A13" s="1">
        <v>1</v>
      </c>
      <c r="B13" s="30">
        <v>11</v>
      </c>
      <c r="C13" s="7" t="s">
        <v>74</v>
      </c>
      <c r="D13" s="7" t="s">
        <v>28</v>
      </c>
      <c r="E13" s="7" t="s">
        <v>29</v>
      </c>
      <c r="F13" s="7" t="s">
        <v>59</v>
      </c>
      <c r="G13" s="7" t="s">
        <v>60</v>
      </c>
      <c r="H13" s="15">
        <v>44561</v>
      </c>
      <c r="I13" s="18">
        <v>0.78</v>
      </c>
      <c r="J13" s="7">
        <v>0</v>
      </c>
      <c r="K13" s="33">
        <f t="shared" si="0"/>
        <v>0.78</v>
      </c>
      <c r="L13" s="7" t="s">
        <v>33</v>
      </c>
      <c r="M13" s="7" t="s">
        <v>33</v>
      </c>
      <c r="N13" s="7" t="s">
        <v>34</v>
      </c>
      <c r="O13" s="7">
        <v>27</v>
      </c>
      <c r="P13" s="7"/>
      <c r="Q13" s="16" t="s">
        <v>75</v>
      </c>
      <c r="R13" s="7" t="s">
        <v>37</v>
      </c>
      <c r="S13" s="7" t="s">
        <v>38</v>
      </c>
      <c r="T13" s="7">
        <v>5581768632</v>
      </c>
      <c r="U13" s="7" t="s">
        <v>39</v>
      </c>
      <c r="V13" s="17" t="s">
        <v>28</v>
      </c>
      <c r="W13" s="7" t="s">
        <v>29</v>
      </c>
      <c r="X13" s="7" t="s">
        <v>40</v>
      </c>
      <c r="Y13" s="7">
        <v>7</v>
      </c>
      <c r="Z13" s="7" t="s">
        <v>39</v>
      </c>
      <c r="AA13" s="7" t="s">
        <v>28</v>
      </c>
      <c r="AB13" s="7" t="s">
        <v>29</v>
      </c>
      <c r="AC13" s="7" t="s">
        <v>40</v>
      </c>
      <c r="AD13" s="7">
        <v>7</v>
      </c>
      <c r="AE13" s="7" t="s">
        <v>36</v>
      </c>
      <c r="AF13" s="43"/>
      <c r="AG13" s="43"/>
      <c r="AH13" s="43"/>
      <c r="AI13" s="43">
        <f t="shared" si="1"/>
        <v>0</v>
      </c>
      <c r="AJ13" s="43"/>
      <c r="AK13" s="43"/>
      <c r="AL13" s="43"/>
      <c r="AM13" s="43"/>
      <c r="AN13" s="43"/>
      <c r="AO13" s="43"/>
      <c r="AP13" s="43"/>
      <c r="AQ13" s="43">
        <f t="shared" si="2"/>
        <v>0</v>
      </c>
    </row>
    <row r="14" spans="1:43">
      <c r="A14" s="1">
        <v>1</v>
      </c>
      <c r="B14" s="30">
        <v>12</v>
      </c>
      <c r="C14" s="7" t="s">
        <v>76</v>
      </c>
      <c r="D14" s="7" t="s">
        <v>28</v>
      </c>
      <c r="E14" s="7" t="s">
        <v>29</v>
      </c>
      <c r="F14" s="7" t="s">
        <v>77</v>
      </c>
      <c r="G14" s="7" t="s">
        <v>32</v>
      </c>
      <c r="H14" s="15">
        <v>44561</v>
      </c>
      <c r="I14" s="18">
        <v>2.67</v>
      </c>
      <c r="J14" s="7">
        <v>0</v>
      </c>
      <c r="K14" s="33">
        <f t="shared" si="0"/>
        <v>2.67</v>
      </c>
      <c r="L14" s="7" t="s">
        <v>33</v>
      </c>
      <c r="M14" s="7" t="s">
        <v>33</v>
      </c>
      <c r="N14" s="7" t="s">
        <v>34</v>
      </c>
      <c r="O14" s="7">
        <v>9</v>
      </c>
      <c r="P14" s="7"/>
      <c r="Q14" s="16" t="s">
        <v>78</v>
      </c>
      <c r="R14" s="7" t="s">
        <v>37</v>
      </c>
      <c r="S14" s="7" t="s">
        <v>38</v>
      </c>
      <c r="T14" s="7">
        <v>5581768632</v>
      </c>
      <c r="U14" s="7" t="s">
        <v>39</v>
      </c>
      <c r="V14" s="17" t="s">
        <v>28</v>
      </c>
      <c r="W14" s="7" t="s">
        <v>29</v>
      </c>
      <c r="X14" s="7" t="s">
        <v>40</v>
      </c>
      <c r="Y14" s="7">
        <v>7</v>
      </c>
      <c r="Z14" s="7" t="s">
        <v>39</v>
      </c>
      <c r="AA14" s="7" t="s">
        <v>28</v>
      </c>
      <c r="AB14" s="7" t="s">
        <v>29</v>
      </c>
      <c r="AC14" s="7" t="s">
        <v>40</v>
      </c>
      <c r="AD14" s="7">
        <v>7</v>
      </c>
      <c r="AE14" s="7" t="s">
        <v>36</v>
      </c>
      <c r="AF14" s="43"/>
      <c r="AG14" s="43"/>
      <c r="AH14" s="43"/>
      <c r="AI14" s="43">
        <f t="shared" si="1"/>
        <v>0</v>
      </c>
      <c r="AJ14" s="43"/>
      <c r="AK14" s="43"/>
      <c r="AL14" s="43"/>
      <c r="AM14" s="43"/>
      <c r="AN14" s="43"/>
      <c r="AO14" s="43"/>
      <c r="AP14" s="43"/>
      <c r="AQ14" s="43">
        <f t="shared" si="2"/>
        <v>0</v>
      </c>
    </row>
    <row r="15" spans="1:43">
      <c r="A15" s="1">
        <v>1</v>
      </c>
      <c r="B15" s="30">
        <v>13</v>
      </c>
      <c r="C15" s="7" t="s">
        <v>79</v>
      </c>
      <c r="D15" s="7" t="s">
        <v>28</v>
      </c>
      <c r="E15" s="7" t="s">
        <v>29</v>
      </c>
      <c r="F15" s="7" t="s">
        <v>80</v>
      </c>
      <c r="G15" s="7" t="s">
        <v>32</v>
      </c>
      <c r="H15" s="15">
        <v>44561</v>
      </c>
      <c r="I15" s="18">
        <v>10.89</v>
      </c>
      <c r="J15" s="7">
        <v>0</v>
      </c>
      <c r="K15" s="33">
        <f t="shared" si="0"/>
        <v>10.89</v>
      </c>
      <c r="L15" s="7" t="s">
        <v>33</v>
      </c>
      <c r="M15" s="7" t="s">
        <v>33</v>
      </c>
      <c r="N15" s="7" t="s">
        <v>34</v>
      </c>
      <c r="O15" s="7">
        <v>7</v>
      </c>
      <c r="P15" s="7"/>
      <c r="Q15" s="16" t="s">
        <v>81</v>
      </c>
      <c r="R15" s="7" t="s">
        <v>37</v>
      </c>
      <c r="S15" s="7" t="s">
        <v>38</v>
      </c>
      <c r="T15" s="7">
        <v>5581768632</v>
      </c>
      <c r="U15" s="7" t="s">
        <v>39</v>
      </c>
      <c r="V15" s="17" t="s">
        <v>28</v>
      </c>
      <c r="W15" s="7" t="s">
        <v>29</v>
      </c>
      <c r="X15" s="7" t="s">
        <v>40</v>
      </c>
      <c r="Y15" s="7">
        <v>7</v>
      </c>
      <c r="Z15" s="7" t="s">
        <v>39</v>
      </c>
      <c r="AA15" s="7" t="s">
        <v>28</v>
      </c>
      <c r="AB15" s="7" t="s">
        <v>29</v>
      </c>
      <c r="AC15" s="7" t="s">
        <v>40</v>
      </c>
      <c r="AD15" s="7">
        <v>7</v>
      </c>
      <c r="AE15" s="7" t="s">
        <v>36</v>
      </c>
      <c r="AF15" s="43"/>
      <c r="AG15" s="43"/>
      <c r="AH15" s="43"/>
      <c r="AI15" s="43">
        <f t="shared" si="1"/>
        <v>0</v>
      </c>
      <c r="AJ15" s="43"/>
      <c r="AK15" s="43"/>
      <c r="AL15" s="43"/>
      <c r="AM15" s="43"/>
      <c r="AN15" s="43"/>
      <c r="AO15" s="43"/>
      <c r="AP15" s="43"/>
      <c r="AQ15" s="43">
        <f t="shared" si="2"/>
        <v>0</v>
      </c>
    </row>
    <row r="16" spans="1:43">
      <c r="A16" s="1">
        <v>1</v>
      </c>
      <c r="B16" s="30">
        <v>14</v>
      </c>
      <c r="C16" s="7" t="s">
        <v>83</v>
      </c>
      <c r="D16" s="7" t="s">
        <v>28</v>
      </c>
      <c r="E16" s="7" t="s">
        <v>29</v>
      </c>
      <c r="F16" s="7" t="s">
        <v>82</v>
      </c>
      <c r="G16" s="7" t="s">
        <v>32</v>
      </c>
      <c r="H16" s="15">
        <v>44561</v>
      </c>
      <c r="I16" s="18">
        <v>9.1349999999999998</v>
      </c>
      <c r="J16" s="7">
        <v>0</v>
      </c>
      <c r="K16" s="33">
        <f t="shared" si="0"/>
        <v>9.1349999999999998</v>
      </c>
      <c r="L16" s="7" t="s">
        <v>33</v>
      </c>
      <c r="M16" s="7" t="s">
        <v>33</v>
      </c>
      <c r="N16" s="7" t="s">
        <v>34</v>
      </c>
      <c r="O16" s="7">
        <v>9</v>
      </c>
      <c r="P16" s="7"/>
      <c r="Q16" s="16" t="s">
        <v>84</v>
      </c>
      <c r="R16" s="7" t="s">
        <v>37</v>
      </c>
      <c r="S16" s="7" t="s">
        <v>38</v>
      </c>
      <c r="T16" s="7">
        <v>5581768632</v>
      </c>
      <c r="U16" s="7" t="s">
        <v>39</v>
      </c>
      <c r="V16" s="17" t="s">
        <v>28</v>
      </c>
      <c r="W16" s="7" t="s">
        <v>29</v>
      </c>
      <c r="X16" s="7" t="s">
        <v>40</v>
      </c>
      <c r="Y16" s="7">
        <v>7</v>
      </c>
      <c r="Z16" s="7" t="s">
        <v>39</v>
      </c>
      <c r="AA16" s="7" t="s">
        <v>28</v>
      </c>
      <c r="AB16" s="7" t="s">
        <v>29</v>
      </c>
      <c r="AC16" s="7" t="s">
        <v>40</v>
      </c>
      <c r="AD16" s="7">
        <v>7</v>
      </c>
      <c r="AE16" s="7" t="s">
        <v>36</v>
      </c>
      <c r="AF16" s="43"/>
      <c r="AG16" s="43"/>
      <c r="AH16" s="43"/>
      <c r="AI16" s="43">
        <f t="shared" si="1"/>
        <v>0</v>
      </c>
      <c r="AJ16" s="43"/>
      <c r="AK16" s="43"/>
      <c r="AL16" s="43"/>
      <c r="AM16" s="43"/>
      <c r="AN16" s="43"/>
      <c r="AO16" s="43"/>
      <c r="AP16" s="43"/>
      <c r="AQ16" s="43">
        <f t="shared" si="2"/>
        <v>0</v>
      </c>
    </row>
    <row r="17" spans="1:43">
      <c r="A17" s="1">
        <v>1</v>
      </c>
      <c r="B17" s="30">
        <v>15</v>
      </c>
      <c r="C17" s="7" t="s">
        <v>85</v>
      </c>
      <c r="D17" s="7" t="s">
        <v>45</v>
      </c>
      <c r="E17" s="7" t="s">
        <v>46</v>
      </c>
      <c r="F17" s="7" t="s">
        <v>86</v>
      </c>
      <c r="G17" s="7" t="s">
        <v>87</v>
      </c>
      <c r="H17" s="15">
        <v>44561</v>
      </c>
      <c r="I17" s="18">
        <v>16.14</v>
      </c>
      <c r="J17" s="7">
        <v>0</v>
      </c>
      <c r="K17" s="33">
        <f t="shared" si="0"/>
        <v>16.14</v>
      </c>
      <c r="L17" s="7" t="s">
        <v>33</v>
      </c>
      <c r="M17" s="7" t="s">
        <v>33</v>
      </c>
      <c r="N17" s="7" t="s">
        <v>34</v>
      </c>
      <c r="O17" s="7">
        <v>15</v>
      </c>
      <c r="P17" s="7"/>
      <c r="Q17" s="16" t="s">
        <v>88</v>
      </c>
      <c r="R17" s="7" t="s">
        <v>37</v>
      </c>
      <c r="S17" s="7" t="s">
        <v>38</v>
      </c>
      <c r="T17" s="7">
        <v>5581768632</v>
      </c>
      <c r="U17" s="7" t="s">
        <v>39</v>
      </c>
      <c r="V17" s="17" t="s">
        <v>28</v>
      </c>
      <c r="W17" s="7" t="s">
        <v>29</v>
      </c>
      <c r="X17" s="7" t="s">
        <v>40</v>
      </c>
      <c r="Y17" s="7">
        <v>7</v>
      </c>
      <c r="Z17" s="7" t="s">
        <v>39</v>
      </c>
      <c r="AA17" s="7" t="s">
        <v>28</v>
      </c>
      <c r="AB17" s="7" t="s">
        <v>29</v>
      </c>
      <c r="AC17" s="7" t="s">
        <v>40</v>
      </c>
      <c r="AD17" s="7">
        <v>7</v>
      </c>
      <c r="AE17" s="7" t="s">
        <v>36</v>
      </c>
      <c r="AF17" s="43"/>
      <c r="AG17" s="43"/>
      <c r="AH17" s="43"/>
      <c r="AI17" s="43">
        <f t="shared" si="1"/>
        <v>0</v>
      </c>
      <c r="AJ17" s="43"/>
      <c r="AK17" s="43"/>
      <c r="AL17" s="43"/>
      <c r="AM17" s="43"/>
      <c r="AN17" s="43"/>
      <c r="AO17" s="43"/>
      <c r="AP17" s="43"/>
      <c r="AQ17" s="43">
        <f t="shared" si="2"/>
        <v>0</v>
      </c>
    </row>
    <row r="18" spans="1:43">
      <c r="A18" s="1">
        <v>1</v>
      </c>
      <c r="B18" s="30">
        <v>16</v>
      </c>
      <c r="C18" s="7" t="s">
        <v>89</v>
      </c>
      <c r="D18" s="7" t="s">
        <v>28</v>
      </c>
      <c r="E18" s="7" t="s">
        <v>29</v>
      </c>
      <c r="F18" s="7" t="s">
        <v>90</v>
      </c>
      <c r="G18" s="7" t="s">
        <v>32</v>
      </c>
      <c r="H18" s="15">
        <v>44561</v>
      </c>
      <c r="I18" s="18">
        <v>12.675000000000001</v>
      </c>
      <c r="J18" s="7">
        <v>0</v>
      </c>
      <c r="K18" s="33">
        <f t="shared" si="0"/>
        <v>12.675000000000001</v>
      </c>
      <c r="L18" s="7" t="s">
        <v>33</v>
      </c>
      <c r="M18" s="7" t="s">
        <v>33</v>
      </c>
      <c r="N18" s="7" t="s">
        <v>34</v>
      </c>
      <c r="O18" s="7">
        <v>11</v>
      </c>
      <c r="P18" s="7"/>
      <c r="Q18" s="16" t="s">
        <v>91</v>
      </c>
      <c r="R18" s="7" t="s">
        <v>37</v>
      </c>
      <c r="S18" s="7" t="s">
        <v>38</v>
      </c>
      <c r="T18" s="7">
        <v>5581768632</v>
      </c>
      <c r="U18" s="7" t="s">
        <v>39</v>
      </c>
      <c r="V18" s="17" t="s">
        <v>28</v>
      </c>
      <c r="W18" s="7" t="s">
        <v>29</v>
      </c>
      <c r="X18" s="7" t="s">
        <v>40</v>
      </c>
      <c r="Y18" s="7">
        <v>7</v>
      </c>
      <c r="Z18" s="7" t="s">
        <v>39</v>
      </c>
      <c r="AA18" s="7" t="s">
        <v>28</v>
      </c>
      <c r="AB18" s="7" t="s">
        <v>29</v>
      </c>
      <c r="AC18" s="7" t="s">
        <v>40</v>
      </c>
      <c r="AD18" s="7">
        <v>7</v>
      </c>
      <c r="AE18" s="7" t="s">
        <v>36</v>
      </c>
      <c r="AF18" s="43"/>
      <c r="AG18" s="43"/>
      <c r="AH18" s="43"/>
      <c r="AI18" s="43">
        <f t="shared" si="1"/>
        <v>0</v>
      </c>
      <c r="AJ18" s="43"/>
      <c r="AK18" s="43"/>
      <c r="AL18" s="43"/>
      <c r="AM18" s="43"/>
      <c r="AN18" s="43"/>
      <c r="AO18" s="43"/>
      <c r="AP18" s="43"/>
      <c r="AQ18" s="43">
        <f t="shared" si="2"/>
        <v>0</v>
      </c>
    </row>
    <row r="19" spans="1:43">
      <c r="A19" s="1">
        <v>1</v>
      </c>
      <c r="B19" s="30">
        <v>17</v>
      </c>
      <c r="C19" s="7" t="s">
        <v>92</v>
      </c>
      <c r="D19" s="7" t="s">
        <v>28</v>
      </c>
      <c r="E19" s="7" t="s">
        <v>29</v>
      </c>
      <c r="F19" s="7" t="s">
        <v>93</v>
      </c>
      <c r="G19" s="7" t="s">
        <v>94</v>
      </c>
      <c r="H19" s="15">
        <v>44561</v>
      </c>
      <c r="I19" s="18">
        <v>4.875</v>
      </c>
      <c r="J19" s="7">
        <v>0</v>
      </c>
      <c r="K19" s="33">
        <f t="shared" si="0"/>
        <v>4.875</v>
      </c>
      <c r="L19" s="7" t="s">
        <v>33</v>
      </c>
      <c r="M19" s="7" t="s">
        <v>33</v>
      </c>
      <c r="N19" s="7" t="s">
        <v>34</v>
      </c>
      <c r="O19" s="7">
        <v>9</v>
      </c>
      <c r="P19" s="7"/>
      <c r="Q19" s="16" t="s">
        <v>95</v>
      </c>
      <c r="R19" s="7" t="s">
        <v>37</v>
      </c>
      <c r="S19" s="7" t="s">
        <v>38</v>
      </c>
      <c r="T19" s="7">
        <v>5581768632</v>
      </c>
      <c r="U19" s="7" t="s">
        <v>39</v>
      </c>
      <c r="V19" s="17" t="s">
        <v>28</v>
      </c>
      <c r="W19" s="7" t="s">
        <v>29</v>
      </c>
      <c r="X19" s="7" t="s">
        <v>40</v>
      </c>
      <c r="Y19" s="7">
        <v>7</v>
      </c>
      <c r="Z19" s="7" t="s">
        <v>39</v>
      </c>
      <c r="AA19" s="7" t="s">
        <v>28</v>
      </c>
      <c r="AB19" s="7" t="s">
        <v>29</v>
      </c>
      <c r="AC19" s="7" t="s">
        <v>40</v>
      </c>
      <c r="AD19" s="7">
        <v>7</v>
      </c>
      <c r="AE19" s="7" t="s">
        <v>36</v>
      </c>
      <c r="AF19" s="43"/>
      <c r="AG19" s="43"/>
      <c r="AH19" s="43"/>
      <c r="AI19" s="43">
        <f t="shared" si="1"/>
        <v>0</v>
      </c>
      <c r="AJ19" s="43"/>
      <c r="AK19" s="43"/>
      <c r="AL19" s="43"/>
      <c r="AM19" s="43"/>
      <c r="AN19" s="43"/>
      <c r="AO19" s="43"/>
      <c r="AP19" s="43"/>
      <c r="AQ19" s="43">
        <f t="shared" si="2"/>
        <v>0</v>
      </c>
    </row>
    <row r="20" spans="1:43">
      <c r="A20" s="1">
        <v>3</v>
      </c>
      <c r="B20" s="30">
        <v>18</v>
      </c>
      <c r="C20" s="7" t="s">
        <v>96</v>
      </c>
      <c r="D20" s="7" t="s">
        <v>28</v>
      </c>
      <c r="E20" s="7" t="s">
        <v>29</v>
      </c>
      <c r="F20" s="7" t="s">
        <v>30</v>
      </c>
      <c r="G20" s="7" t="s">
        <v>97</v>
      </c>
      <c r="H20" s="15">
        <v>44561</v>
      </c>
      <c r="I20" s="18">
        <v>8.1</v>
      </c>
      <c r="J20" s="7">
        <v>0</v>
      </c>
      <c r="K20" s="33">
        <f t="shared" si="0"/>
        <v>8.1</v>
      </c>
      <c r="L20" s="7" t="s">
        <v>33</v>
      </c>
      <c r="M20" s="7" t="s">
        <v>33</v>
      </c>
      <c r="N20" s="7" t="s">
        <v>34</v>
      </c>
      <c r="O20" s="7">
        <v>11</v>
      </c>
      <c r="P20" s="7"/>
      <c r="Q20" s="16" t="s">
        <v>98</v>
      </c>
      <c r="R20" s="7" t="s">
        <v>37</v>
      </c>
      <c r="S20" s="7" t="s">
        <v>38</v>
      </c>
      <c r="T20" s="7">
        <v>5581374152</v>
      </c>
      <c r="U20" s="7" t="s">
        <v>99</v>
      </c>
      <c r="V20" s="17" t="s">
        <v>28</v>
      </c>
      <c r="W20" s="7" t="s">
        <v>29</v>
      </c>
      <c r="X20" s="7" t="s">
        <v>100</v>
      </c>
      <c r="Y20" s="7">
        <v>1</v>
      </c>
      <c r="Z20" s="7" t="s">
        <v>99</v>
      </c>
      <c r="AA20" s="7" t="s">
        <v>28</v>
      </c>
      <c r="AB20" s="7" t="s">
        <v>29</v>
      </c>
      <c r="AC20" s="7" t="s">
        <v>100</v>
      </c>
      <c r="AD20" s="7">
        <v>1</v>
      </c>
      <c r="AE20" s="7" t="s">
        <v>36</v>
      </c>
      <c r="AF20" s="43"/>
      <c r="AG20" s="43"/>
      <c r="AH20" s="43"/>
      <c r="AI20" s="43">
        <f t="shared" si="1"/>
        <v>0</v>
      </c>
      <c r="AJ20" s="43"/>
      <c r="AK20" s="43"/>
      <c r="AL20" s="43"/>
      <c r="AM20" s="43"/>
      <c r="AN20" s="43"/>
      <c r="AO20" s="43"/>
      <c r="AP20" s="43"/>
      <c r="AQ20" s="43">
        <f t="shared" si="2"/>
        <v>0</v>
      </c>
    </row>
    <row r="21" spans="1:43">
      <c r="A21" s="1">
        <v>3</v>
      </c>
      <c r="B21" s="30">
        <v>19</v>
      </c>
      <c r="C21" s="7" t="s">
        <v>101</v>
      </c>
      <c r="D21" s="7" t="s">
        <v>28</v>
      </c>
      <c r="E21" s="7" t="s">
        <v>29</v>
      </c>
      <c r="F21" s="7" t="s">
        <v>100</v>
      </c>
      <c r="G21" s="7" t="s">
        <v>102</v>
      </c>
      <c r="H21" s="15">
        <v>44561</v>
      </c>
      <c r="I21" s="18">
        <v>8.73</v>
      </c>
      <c r="J21" s="7">
        <v>0</v>
      </c>
      <c r="K21" s="33">
        <f t="shared" si="0"/>
        <v>8.73</v>
      </c>
      <c r="L21" s="7" t="s">
        <v>33</v>
      </c>
      <c r="M21" s="7" t="s">
        <v>33</v>
      </c>
      <c r="N21" s="7" t="s">
        <v>34</v>
      </c>
      <c r="O21" s="7">
        <v>11</v>
      </c>
      <c r="P21" s="7"/>
      <c r="Q21" s="16" t="s">
        <v>103</v>
      </c>
      <c r="R21" s="7" t="s">
        <v>37</v>
      </c>
      <c r="S21" s="7" t="s">
        <v>38</v>
      </c>
      <c r="T21" s="7">
        <v>5581374152</v>
      </c>
      <c r="U21" s="7" t="s">
        <v>99</v>
      </c>
      <c r="V21" s="17" t="s">
        <v>28</v>
      </c>
      <c r="W21" s="7" t="s">
        <v>29</v>
      </c>
      <c r="X21" s="7" t="s">
        <v>100</v>
      </c>
      <c r="Y21" s="7">
        <v>1</v>
      </c>
      <c r="Z21" s="7" t="s">
        <v>99</v>
      </c>
      <c r="AA21" s="7" t="s">
        <v>28</v>
      </c>
      <c r="AB21" s="7" t="s">
        <v>29</v>
      </c>
      <c r="AC21" s="7" t="s">
        <v>100</v>
      </c>
      <c r="AD21" s="7">
        <v>1</v>
      </c>
      <c r="AE21" s="7" t="s">
        <v>36</v>
      </c>
      <c r="AF21" s="43"/>
      <c r="AG21" s="43"/>
      <c r="AH21" s="43"/>
      <c r="AI21" s="43">
        <f t="shared" si="1"/>
        <v>0</v>
      </c>
      <c r="AJ21" s="43"/>
      <c r="AK21" s="43"/>
      <c r="AL21" s="43"/>
      <c r="AM21" s="43"/>
      <c r="AN21" s="43"/>
      <c r="AO21" s="43"/>
      <c r="AP21" s="43"/>
      <c r="AQ21" s="43">
        <f t="shared" si="2"/>
        <v>0</v>
      </c>
    </row>
    <row r="22" spans="1:43">
      <c r="A22" s="1">
        <v>1</v>
      </c>
      <c r="B22" s="30">
        <v>20</v>
      </c>
      <c r="C22" s="7" t="s">
        <v>104</v>
      </c>
      <c r="D22" s="7" t="s">
        <v>28</v>
      </c>
      <c r="E22" s="7" t="s">
        <v>49</v>
      </c>
      <c r="F22" s="7" t="s">
        <v>105</v>
      </c>
      <c r="G22" s="7" t="s">
        <v>106</v>
      </c>
      <c r="H22" s="15">
        <v>44561</v>
      </c>
      <c r="I22" s="18">
        <v>11.385</v>
      </c>
      <c r="J22" s="7">
        <v>0</v>
      </c>
      <c r="K22" s="33">
        <f t="shared" si="0"/>
        <v>11.385</v>
      </c>
      <c r="L22" s="7" t="s">
        <v>33</v>
      </c>
      <c r="M22" s="7" t="s">
        <v>33</v>
      </c>
      <c r="N22" s="7" t="s">
        <v>34</v>
      </c>
      <c r="O22" s="7">
        <v>27</v>
      </c>
      <c r="P22" s="7"/>
      <c r="Q22" s="16" t="s">
        <v>107</v>
      </c>
      <c r="R22" s="7" t="s">
        <v>37</v>
      </c>
      <c r="S22" s="7" t="s">
        <v>38</v>
      </c>
      <c r="T22" s="7">
        <v>5581768632</v>
      </c>
      <c r="U22" s="7" t="s">
        <v>39</v>
      </c>
      <c r="V22" s="17" t="s">
        <v>28</v>
      </c>
      <c r="W22" s="7" t="s">
        <v>29</v>
      </c>
      <c r="X22" s="7" t="s">
        <v>40</v>
      </c>
      <c r="Y22" s="7">
        <v>7</v>
      </c>
      <c r="Z22" s="7" t="s">
        <v>39</v>
      </c>
      <c r="AA22" s="7" t="s">
        <v>28</v>
      </c>
      <c r="AB22" s="7" t="s">
        <v>29</v>
      </c>
      <c r="AC22" s="7" t="s">
        <v>40</v>
      </c>
      <c r="AD22" s="7">
        <v>7</v>
      </c>
      <c r="AE22" s="7" t="s">
        <v>36</v>
      </c>
      <c r="AF22" s="43"/>
      <c r="AG22" s="43"/>
      <c r="AH22" s="43"/>
      <c r="AI22" s="43">
        <f t="shared" si="1"/>
        <v>0</v>
      </c>
      <c r="AJ22" s="43"/>
      <c r="AK22" s="43"/>
      <c r="AL22" s="43"/>
      <c r="AM22" s="43"/>
      <c r="AN22" s="43"/>
      <c r="AO22" s="43"/>
      <c r="AP22" s="43"/>
      <c r="AQ22" s="43">
        <f t="shared" si="2"/>
        <v>0</v>
      </c>
    </row>
    <row r="23" spans="1:43">
      <c r="A23" s="1">
        <v>6</v>
      </c>
      <c r="B23" s="30">
        <v>21</v>
      </c>
      <c r="C23" s="7" t="s">
        <v>108</v>
      </c>
      <c r="D23" s="7" t="s">
        <v>28</v>
      </c>
      <c r="E23" s="7" t="s">
        <v>29</v>
      </c>
      <c r="F23" s="7" t="s">
        <v>47</v>
      </c>
      <c r="G23" s="7" t="s">
        <v>109</v>
      </c>
      <c r="H23" s="15">
        <v>44561</v>
      </c>
      <c r="I23" s="18">
        <v>29.61</v>
      </c>
      <c r="J23" s="7">
        <v>0</v>
      </c>
      <c r="K23" s="33">
        <f t="shared" si="0"/>
        <v>29.61</v>
      </c>
      <c r="L23" s="7" t="s">
        <v>33</v>
      </c>
      <c r="M23" s="7" t="s">
        <v>33</v>
      </c>
      <c r="N23" s="7" t="s">
        <v>34</v>
      </c>
      <c r="O23" s="7">
        <v>27</v>
      </c>
      <c r="P23" s="7"/>
      <c r="Q23" s="16" t="s">
        <v>110</v>
      </c>
      <c r="R23" s="7" t="s">
        <v>37</v>
      </c>
      <c r="S23" s="7" t="s">
        <v>38</v>
      </c>
      <c r="T23" s="7">
        <v>5581768632</v>
      </c>
      <c r="U23" s="7" t="s">
        <v>39</v>
      </c>
      <c r="V23" s="17" t="s">
        <v>28</v>
      </c>
      <c r="W23" s="7" t="s">
        <v>29</v>
      </c>
      <c r="X23" s="7" t="s">
        <v>40</v>
      </c>
      <c r="Y23" s="7">
        <v>7</v>
      </c>
      <c r="Z23" s="7" t="s">
        <v>111</v>
      </c>
      <c r="AA23" s="7" t="s">
        <v>28</v>
      </c>
      <c r="AB23" s="7" t="s">
        <v>29</v>
      </c>
      <c r="AC23" s="7" t="s">
        <v>47</v>
      </c>
      <c r="AD23" s="7">
        <v>24</v>
      </c>
      <c r="AE23" s="7" t="s">
        <v>36</v>
      </c>
      <c r="AF23" s="43"/>
      <c r="AG23" s="43"/>
      <c r="AH23" s="43"/>
      <c r="AI23" s="43">
        <f t="shared" si="1"/>
        <v>0</v>
      </c>
      <c r="AJ23" s="43"/>
      <c r="AK23" s="43"/>
      <c r="AL23" s="43"/>
      <c r="AM23" s="43"/>
      <c r="AN23" s="43"/>
      <c r="AO23" s="43"/>
      <c r="AP23" s="43"/>
      <c r="AQ23" s="43">
        <f t="shared" si="2"/>
        <v>0</v>
      </c>
    </row>
    <row r="24" spans="1:43">
      <c r="A24" s="1">
        <v>6</v>
      </c>
      <c r="B24" s="30">
        <v>22</v>
      </c>
      <c r="C24" s="7" t="s">
        <v>112</v>
      </c>
      <c r="D24" s="7" t="s">
        <v>28</v>
      </c>
      <c r="E24" s="7" t="s">
        <v>29</v>
      </c>
      <c r="F24" s="7" t="s">
        <v>113</v>
      </c>
      <c r="G24" s="7" t="s">
        <v>114</v>
      </c>
      <c r="H24" s="15">
        <v>44561</v>
      </c>
      <c r="I24" s="18">
        <v>200.54</v>
      </c>
      <c r="J24" s="7">
        <v>0</v>
      </c>
      <c r="K24" s="33">
        <f t="shared" si="0"/>
        <v>200.54</v>
      </c>
      <c r="L24" s="7" t="s">
        <v>61</v>
      </c>
      <c r="M24" s="7" t="s">
        <v>61</v>
      </c>
      <c r="N24" s="7" t="s">
        <v>34</v>
      </c>
      <c r="O24" s="7">
        <v>70</v>
      </c>
      <c r="P24" s="7">
        <v>39.96</v>
      </c>
      <c r="Q24" s="16" t="s">
        <v>115</v>
      </c>
      <c r="R24" s="7" t="s">
        <v>37</v>
      </c>
      <c r="S24" s="7" t="s">
        <v>38</v>
      </c>
      <c r="T24" s="7">
        <v>5581768632</v>
      </c>
      <c r="U24" s="7" t="s">
        <v>63</v>
      </c>
      <c r="V24" s="17" t="s">
        <v>28</v>
      </c>
      <c r="W24" s="7" t="s">
        <v>29</v>
      </c>
      <c r="X24" s="7" t="s">
        <v>40</v>
      </c>
      <c r="Y24" s="7">
        <v>7</v>
      </c>
      <c r="Z24" s="7" t="s">
        <v>116</v>
      </c>
      <c r="AA24" s="7" t="s">
        <v>28</v>
      </c>
      <c r="AB24" s="7" t="s">
        <v>29</v>
      </c>
      <c r="AC24" s="7" t="s">
        <v>281</v>
      </c>
      <c r="AD24" s="7">
        <v>15</v>
      </c>
      <c r="AE24" s="7" t="s">
        <v>36</v>
      </c>
      <c r="AF24" s="43"/>
      <c r="AG24" s="43"/>
      <c r="AH24" s="43"/>
      <c r="AI24" s="43">
        <f t="shared" si="1"/>
        <v>0</v>
      </c>
      <c r="AJ24" s="43"/>
      <c r="AK24" s="43"/>
      <c r="AL24" s="43"/>
      <c r="AM24" s="43"/>
      <c r="AN24" s="43"/>
      <c r="AO24" s="43"/>
      <c r="AP24" s="43"/>
      <c r="AQ24" s="43">
        <f t="shared" si="2"/>
        <v>0</v>
      </c>
    </row>
    <row r="25" spans="1:43">
      <c r="A25" s="1">
        <v>6</v>
      </c>
      <c r="B25" s="30">
        <v>23</v>
      </c>
      <c r="C25" s="7" t="s">
        <v>117</v>
      </c>
      <c r="D25" s="7" t="s">
        <v>45</v>
      </c>
      <c r="E25" s="7" t="s">
        <v>46</v>
      </c>
      <c r="F25" s="7" t="s">
        <v>86</v>
      </c>
      <c r="G25" s="7" t="s">
        <v>118</v>
      </c>
      <c r="H25" s="15">
        <v>44561</v>
      </c>
      <c r="I25" s="18">
        <v>6.7350000000000003</v>
      </c>
      <c r="J25" s="7">
        <v>0</v>
      </c>
      <c r="K25" s="33">
        <f t="shared" si="0"/>
        <v>6.7350000000000003</v>
      </c>
      <c r="L25" s="7" t="s">
        <v>33</v>
      </c>
      <c r="M25" s="7" t="s">
        <v>33</v>
      </c>
      <c r="N25" s="7" t="s">
        <v>34</v>
      </c>
      <c r="O25" s="7">
        <v>11</v>
      </c>
      <c r="P25" s="7"/>
      <c r="Q25" s="16" t="s">
        <v>119</v>
      </c>
      <c r="R25" s="7" t="s">
        <v>37</v>
      </c>
      <c r="S25" s="7" t="s">
        <v>38</v>
      </c>
      <c r="T25" s="7">
        <v>5581768632</v>
      </c>
      <c r="U25" s="7" t="s">
        <v>39</v>
      </c>
      <c r="V25" s="17" t="s">
        <v>28</v>
      </c>
      <c r="W25" s="7" t="s">
        <v>29</v>
      </c>
      <c r="X25" s="7" t="s">
        <v>40</v>
      </c>
      <c r="Y25" s="7">
        <v>7</v>
      </c>
      <c r="Z25" s="7" t="s">
        <v>120</v>
      </c>
      <c r="AA25" s="7" t="s">
        <v>45</v>
      </c>
      <c r="AB25" s="7" t="s">
        <v>46</v>
      </c>
      <c r="AC25" s="7" t="s">
        <v>121</v>
      </c>
      <c r="AD25" s="7">
        <v>4</v>
      </c>
      <c r="AE25" s="7" t="s">
        <v>36</v>
      </c>
      <c r="AF25" s="43"/>
      <c r="AG25" s="43"/>
      <c r="AH25" s="43"/>
      <c r="AI25" s="43">
        <f t="shared" si="1"/>
        <v>0</v>
      </c>
      <c r="AJ25" s="43"/>
      <c r="AK25" s="43"/>
      <c r="AL25" s="43"/>
      <c r="AM25" s="43"/>
      <c r="AN25" s="43"/>
      <c r="AO25" s="43"/>
      <c r="AP25" s="43"/>
      <c r="AQ25" s="43">
        <f t="shared" si="2"/>
        <v>0</v>
      </c>
    </row>
    <row r="26" spans="1:43">
      <c r="A26" s="1">
        <v>6</v>
      </c>
      <c r="B26" s="30">
        <v>24</v>
      </c>
      <c r="C26" s="7" t="s">
        <v>122</v>
      </c>
      <c r="D26" s="7" t="s">
        <v>52</v>
      </c>
      <c r="E26" s="7" t="s">
        <v>53</v>
      </c>
      <c r="F26" s="7" t="s">
        <v>123</v>
      </c>
      <c r="G26" s="7" t="s">
        <v>124</v>
      </c>
      <c r="H26" s="15">
        <v>44561</v>
      </c>
      <c r="I26" s="18">
        <v>34.020000000000003</v>
      </c>
      <c r="J26" s="7">
        <v>0</v>
      </c>
      <c r="K26" s="33">
        <f t="shared" si="0"/>
        <v>34.020000000000003</v>
      </c>
      <c r="L26" s="7" t="s">
        <v>33</v>
      </c>
      <c r="M26" s="7" t="s">
        <v>33</v>
      </c>
      <c r="N26" s="7" t="s">
        <v>34</v>
      </c>
      <c r="O26" s="7">
        <v>15</v>
      </c>
      <c r="P26" s="7"/>
      <c r="Q26" s="16" t="s">
        <v>125</v>
      </c>
      <c r="R26" s="7" t="s">
        <v>37</v>
      </c>
      <c r="S26" s="7" t="s">
        <v>38</v>
      </c>
      <c r="T26" s="7">
        <v>5581768632</v>
      </c>
      <c r="U26" s="7" t="s">
        <v>39</v>
      </c>
      <c r="V26" s="17" t="s">
        <v>28</v>
      </c>
      <c r="W26" s="7" t="s">
        <v>29</v>
      </c>
      <c r="X26" s="7" t="s">
        <v>40</v>
      </c>
      <c r="Y26" s="7">
        <v>7</v>
      </c>
      <c r="Z26" s="7" t="s">
        <v>126</v>
      </c>
      <c r="AA26" s="7" t="s">
        <v>52</v>
      </c>
      <c r="AB26" s="7" t="s">
        <v>53</v>
      </c>
      <c r="AC26" s="7" t="s">
        <v>127</v>
      </c>
      <c r="AD26" s="7">
        <v>9</v>
      </c>
      <c r="AE26" s="7" t="s">
        <v>36</v>
      </c>
      <c r="AF26" s="43"/>
      <c r="AG26" s="43"/>
      <c r="AH26" s="43"/>
      <c r="AI26" s="43">
        <f t="shared" si="1"/>
        <v>0</v>
      </c>
      <c r="AJ26" s="43"/>
      <c r="AK26" s="43"/>
      <c r="AL26" s="43"/>
      <c r="AM26" s="43"/>
      <c r="AN26" s="43"/>
      <c r="AO26" s="43"/>
      <c r="AP26" s="43"/>
      <c r="AQ26" s="43">
        <f t="shared" si="2"/>
        <v>0</v>
      </c>
    </row>
    <row r="27" spans="1:43">
      <c r="A27" s="1">
        <v>6</v>
      </c>
      <c r="B27" s="30">
        <v>25</v>
      </c>
      <c r="C27" s="7" t="s">
        <v>128</v>
      </c>
      <c r="D27" s="7" t="s">
        <v>28</v>
      </c>
      <c r="E27" s="7" t="s">
        <v>29</v>
      </c>
      <c r="F27" s="7" t="s">
        <v>129</v>
      </c>
      <c r="G27" s="7" t="s">
        <v>102</v>
      </c>
      <c r="H27" s="15">
        <v>44561</v>
      </c>
      <c r="I27" s="18">
        <v>22.184999999999999</v>
      </c>
      <c r="J27" s="7">
        <v>0</v>
      </c>
      <c r="K27" s="33">
        <f t="shared" si="0"/>
        <v>22.184999999999999</v>
      </c>
      <c r="L27" s="7" t="s">
        <v>33</v>
      </c>
      <c r="M27" s="7" t="s">
        <v>33</v>
      </c>
      <c r="N27" s="7" t="s">
        <v>34</v>
      </c>
      <c r="O27" s="7">
        <v>27</v>
      </c>
      <c r="P27" s="7"/>
      <c r="Q27" s="16" t="s">
        <v>130</v>
      </c>
      <c r="R27" s="7" t="s">
        <v>37</v>
      </c>
      <c r="S27" s="7" t="s">
        <v>38</v>
      </c>
      <c r="T27" s="7">
        <v>5581768632</v>
      </c>
      <c r="U27" s="7" t="s">
        <v>39</v>
      </c>
      <c r="V27" s="17" t="s">
        <v>28</v>
      </c>
      <c r="W27" s="7" t="s">
        <v>29</v>
      </c>
      <c r="X27" s="7" t="s">
        <v>40</v>
      </c>
      <c r="Y27" s="7">
        <v>7</v>
      </c>
      <c r="Z27" s="7" t="s">
        <v>131</v>
      </c>
      <c r="AA27" s="7" t="s">
        <v>28</v>
      </c>
      <c r="AB27" s="7" t="s">
        <v>29</v>
      </c>
      <c r="AC27" s="7" t="s">
        <v>129</v>
      </c>
      <c r="AD27" s="18" t="s">
        <v>132</v>
      </c>
      <c r="AE27" s="7" t="s">
        <v>36</v>
      </c>
      <c r="AF27" s="43"/>
      <c r="AG27" s="43"/>
      <c r="AH27" s="43"/>
      <c r="AI27" s="43">
        <f t="shared" si="1"/>
        <v>0</v>
      </c>
      <c r="AJ27" s="43"/>
      <c r="AK27" s="43"/>
      <c r="AL27" s="43"/>
      <c r="AM27" s="43"/>
      <c r="AN27" s="43"/>
      <c r="AO27" s="43"/>
      <c r="AP27" s="43"/>
      <c r="AQ27" s="43">
        <f t="shared" si="2"/>
        <v>0</v>
      </c>
    </row>
    <row r="28" spans="1:43">
      <c r="A28" s="1">
        <v>1</v>
      </c>
      <c r="B28" s="30">
        <v>26</v>
      </c>
      <c r="C28" s="7" t="s">
        <v>276</v>
      </c>
      <c r="D28" s="7" t="s">
        <v>28</v>
      </c>
      <c r="E28" s="7" t="s">
        <v>133</v>
      </c>
      <c r="F28" s="7" t="s">
        <v>32</v>
      </c>
      <c r="G28" s="7" t="s">
        <v>32</v>
      </c>
      <c r="H28" s="15">
        <v>44561</v>
      </c>
      <c r="I28" s="18">
        <v>19.05</v>
      </c>
      <c r="J28" s="7">
        <v>0</v>
      </c>
      <c r="K28" s="33">
        <f t="shared" si="0"/>
        <v>19.05</v>
      </c>
      <c r="L28" s="7" t="s">
        <v>33</v>
      </c>
      <c r="M28" s="7" t="s">
        <v>33</v>
      </c>
      <c r="N28" s="7" t="s">
        <v>34</v>
      </c>
      <c r="O28" s="7">
        <v>9</v>
      </c>
      <c r="P28" s="7"/>
      <c r="Q28" s="16" t="s">
        <v>134</v>
      </c>
      <c r="R28" s="7" t="s">
        <v>37</v>
      </c>
      <c r="S28" s="7" t="s">
        <v>38</v>
      </c>
      <c r="T28" s="7">
        <v>5581768632</v>
      </c>
      <c r="U28" s="7" t="s">
        <v>39</v>
      </c>
      <c r="V28" s="17" t="s">
        <v>28</v>
      </c>
      <c r="W28" s="7" t="s">
        <v>29</v>
      </c>
      <c r="X28" s="7" t="s">
        <v>40</v>
      </c>
      <c r="Y28" s="7">
        <v>7</v>
      </c>
      <c r="Z28" s="7" t="s">
        <v>39</v>
      </c>
      <c r="AA28" s="7" t="s">
        <v>28</v>
      </c>
      <c r="AB28" s="7" t="s">
        <v>29</v>
      </c>
      <c r="AC28" s="7" t="s">
        <v>40</v>
      </c>
      <c r="AD28" s="25">
        <v>7</v>
      </c>
      <c r="AE28" s="7" t="s">
        <v>36</v>
      </c>
      <c r="AF28" s="43"/>
      <c r="AG28" s="43"/>
      <c r="AH28" s="43"/>
      <c r="AI28" s="43">
        <f t="shared" si="1"/>
        <v>0</v>
      </c>
      <c r="AJ28" s="43"/>
      <c r="AK28" s="43"/>
      <c r="AL28" s="43"/>
      <c r="AM28" s="43"/>
      <c r="AN28" s="43"/>
      <c r="AO28" s="43"/>
      <c r="AP28" s="43"/>
      <c r="AQ28" s="43">
        <f t="shared" si="2"/>
        <v>0</v>
      </c>
    </row>
    <row r="29" spans="1:43">
      <c r="A29" s="1">
        <v>6</v>
      </c>
      <c r="B29" s="30">
        <v>27</v>
      </c>
      <c r="C29" s="7" t="s">
        <v>137</v>
      </c>
      <c r="D29" s="7" t="s">
        <v>28</v>
      </c>
      <c r="E29" s="7" t="s">
        <v>29</v>
      </c>
      <c r="F29" s="7" t="s">
        <v>138</v>
      </c>
      <c r="G29" s="7" t="s">
        <v>139</v>
      </c>
      <c r="H29" s="15">
        <v>44561</v>
      </c>
      <c r="I29" s="18">
        <v>23.295000000000002</v>
      </c>
      <c r="J29" s="7">
        <v>0</v>
      </c>
      <c r="K29" s="33">
        <f t="shared" si="0"/>
        <v>23.295000000000002</v>
      </c>
      <c r="L29" s="7" t="s">
        <v>33</v>
      </c>
      <c r="M29" s="7" t="s">
        <v>33</v>
      </c>
      <c r="N29" s="7" t="s">
        <v>34</v>
      </c>
      <c r="O29" s="7">
        <v>9</v>
      </c>
      <c r="P29" s="7"/>
      <c r="Q29" s="16" t="s">
        <v>140</v>
      </c>
      <c r="R29" s="7" t="s">
        <v>37</v>
      </c>
      <c r="S29" s="7" t="s">
        <v>38</v>
      </c>
      <c r="T29" s="7">
        <v>5581768632</v>
      </c>
      <c r="U29" s="7" t="s">
        <v>39</v>
      </c>
      <c r="V29" s="17" t="s">
        <v>28</v>
      </c>
      <c r="W29" s="7" t="s">
        <v>29</v>
      </c>
      <c r="X29" s="7" t="s">
        <v>40</v>
      </c>
      <c r="Y29" s="7">
        <v>7</v>
      </c>
      <c r="Z29" s="7" t="s">
        <v>141</v>
      </c>
      <c r="AA29" s="7" t="s">
        <v>28</v>
      </c>
      <c r="AB29" s="7" t="s">
        <v>29</v>
      </c>
      <c r="AC29" s="7" t="s">
        <v>138</v>
      </c>
      <c r="AD29" s="18" t="s">
        <v>142</v>
      </c>
      <c r="AE29" s="7" t="s">
        <v>36</v>
      </c>
      <c r="AF29" s="43"/>
      <c r="AG29" s="43"/>
      <c r="AH29" s="43"/>
      <c r="AI29" s="43">
        <f t="shared" si="1"/>
        <v>0</v>
      </c>
      <c r="AJ29" s="43"/>
      <c r="AK29" s="43"/>
      <c r="AL29" s="43"/>
      <c r="AM29" s="43"/>
      <c r="AN29" s="43"/>
      <c r="AO29" s="43"/>
      <c r="AP29" s="43"/>
      <c r="AQ29" s="43">
        <f t="shared" si="2"/>
        <v>0</v>
      </c>
    </row>
    <row r="30" spans="1:43">
      <c r="A30" s="1">
        <v>5</v>
      </c>
      <c r="B30" s="30">
        <v>28</v>
      </c>
      <c r="C30" s="7" t="s">
        <v>143</v>
      </c>
      <c r="D30" s="7" t="s">
        <v>45</v>
      </c>
      <c r="E30" s="7" t="s">
        <v>46</v>
      </c>
      <c r="F30" s="7" t="s">
        <v>47</v>
      </c>
      <c r="G30" s="7" t="s">
        <v>94</v>
      </c>
      <c r="H30" s="15">
        <v>44561</v>
      </c>
      <c r="I30" s="18">
        <v>10.92</v>
      </c>
      <c r="J30" s="7">
        <v>0</v>
      </c>
      <c r="K30" s="33">
        <f t="shared" si="0"/>
        <v>10.92</v>
      </c>
      <c r="L30" s="7" t="s">
        <v>33</v>
      </c>
      <c r="M30" s="7" t="s">
        <v>33</v>
      </c>
      <c r="N30" s="7" t="s">
        <v>34</v>
      </c>
      <c r="O30" s="7">
        <v>15</v>
      </c>
      <c r="P30" s="7"/>
      <c r="Q30" s="16" t="s">
        <v>144</v>
      </c>
      <c r="R30" s="7" t="s">
        <v>37</v>
      </c>
      <c r="S30" s="7" t="s">
        <v>38</v>
      </c>
      <c r="T30" s="7">
        <v>5581768632</v>
      </c>
      <c r="U30" s="7" t="s">
        <v>39</v>
      </c>
      <c r="V30" s="17" t="s">
        <v>28</v>
      </c>
      <c r="W30" s="7" t="s">
        <v>29</v>
      </c>
      <c r="X30" s="7" t="s">
        <v>40</v>
      </c>
      <c r="Y30" s="7">
        <v>7</v>
      </c>
      <c r="Z30" s="7" t="s">
        <v>141</v>
      </c>
      <c r="AA30" s="7" t="s">
        <v>28</v>
      </c>
      <c r="AB30" s="7" t="s">
        <v>29</v>
      </c>
      <c r="AC30" s="7" t="s">
        <v>138</v>
      </c>
      <c r="AD30" s="18" t="s">
        <v>142</v>
      </c>
      <c r="AE30" s="7" t="s">
        <v>36</v>
      </c>
      <c r="AF30" s="43"/>
      <c r="AG30" s="43"/>
      <c r="AH30" s="43"/>
      <c r="AI30" s="43">
        <f t="shared" si="1"/>
        <v>0</v>
      </c>
      <c r="AJ30" s="43"/>
      <c r="AK30" s="43"/>
      <c r="AL30" s="43"/>
      <c r="AM30" s="43"/>
      <c r="AN30" s="43"/>
      <c r="AO30" s="43"/>
      <c r="AP30" s="43"/>
      <c r="AQ30" s="43">
        <f t="shared" si="2"/>
        <v>0</v>
      </c>
    </row>
    <row r="31" spans="1:43">
      <c r="A31" s="1">
        <v>4</v>
      </c>
      <c r="B31" s="30">
        <v>29</v>
      </c>
      <c r="C31" s="7" t="s">
        <v>145</v>
      </c>
      <c r="D31" s="7" t="s">
        <v>28</v>
      </c>
      <c r="E31" s="7" t="s">
        <v>146</v>
      </c>
      <c r="F31" s="7" t="s">
        <v>32</v>
      </c>
      <c r="G31" s="7" t="s">
        <v>147</v>
      </c>
      <c r="H31" s="15">
        <v>44561</v>
      </c>
      <c r="I31" s="18">
        <v>1.76</v>
      </c>
      <c r="J31" s="7">
        <v>0</v>
      </c>
      <c r="K31" s="33">
        <f t="shared" si="0"/>
        <v>1.76</v>
      </c>
      <c r="L31" s="7" t="s">
        <v>33</v>
      </c>
      <c r="M31" s="7" t="s">
        <v>33</v>
      </c>
      <c r="N31" s="7" t="s">
        <v>34</v>
      </c>
      <c r="O31" s="7">
        <v>17</v>
      </c>
      <c r="P31" s="7"/>
      <c r="Q31" s="16" t="s">
        <v>148</v>
      </c>
      <c r="R31" s="7" t="s">
        <v>37</v>
      </c>
      <c r="S31" s="7" t="s">
        <v>38</v>
      </c>
      <c r="T31" s="7">
        <v>5580009226</v>
      </c>
      <c r="U31" s="7" t="s">
        <v>258</v>
      </c>
      <c r="V31" s="17" t="s">
        <v>28</v>
      </c>
      <c r="W31" s="7" t="s">
        <v>29</v>
      </c>
      <c r="X31" s="7" t="s">
        <v>149</v>
      </c>
      <c r="Y31" s="7">
        <v>3</v>
      </c>
      <c r="Z31" s="7" t="s">
        <v>258</v>
      </c>
      <c r="AA31" s="7" t="s">
        <v>28</v>
      </c>
      <c r="AB31" s="7" t="s">
        <v>29</v>
      </c>
      <c r="AC31" s="7" t="s">
        <v>149</v>
      </c>
      <c r="AD31" s="7">
        <v>3</v>
      </c>
      <c r="AE31" s="7" t="s">
        <v>36</v>
      </c>
      <c r="AF31" s="43"/>
      <c r="AG31" s="43"/>
      <c r="AH31" s="43"/>
      <c r="AI31" s="43">
        <f t="shared" si="1"/>
        <v>0</v>
      </c>
      <c r="AJ31" s="43"/>
      <c r="AK31" s="43"/>
      <c r="AL31" s="43"/>
      <c r="AM31" s="43"/>
      <c r="AN31" s="43"/>
      <c r="AO31" s="43"/>
      <c r="AP31" s="43"/>
      <c r="AQ31" s="43">
        <f t="shared" si="2"/>
        <v>0</v>
      </c>
    </row>
    <row r="32" spans="1:43">
      <c r="A32" s="1">
        <v>4</v>
      </c>
      <c r="B32" s="30">
        <v>30</v>
      </c>
      <c r="C32" s="7" t="s">
        <v>150</v>
      </c>
      <c r="D32" s="7" t="s">
        <v>52</v>
      </c>
      <c r="E32" s="7" t="s">
        <v>151</v>
      </c>
      <c r="F32" s="7" t="s">
        <v>32</v>
      </c>
      <c r="G32" s="7" t="s">
        <v>32</v>
      </c>
      <c r="H32" s="15">
        <v>44561</v>
      </c>
      <c r="I32" s="18">
        <v>5.46</v>
      </c>
      <c r="J32" s="7">
        <v>0</v>
      </c>
      <c r="K32" s="33">
        <f t="shared" si="0"/>
        <v>5.46</v>
      </c>
      <c r="L32" s="7" t="s">
        <v>33</v>
      </c>
      <c r="M32" s="7" t="s">
        <v>33</v>
      </c>
      <c r="N32" s="7" t="s">
        <v>34</v>
      </c>
      <c r="O32" s="7">
        <v>11</v>
      </c>
      <c r="P32" s="7"/>
      <c r="Q32" s="16" t="s">
        <v>152</v>
      </c>
      <c r="R32" s="7" t="s">
        <v>37</v>
      </c>
      <c r="S32" s="7" t="s">
        <v>38</v>
      </c>
      <c r="T32" s="7">
        <v>5580009226</v>
      </c>
      <c r="U32" s="7" t="s">
        <v>278</v>
      </c>
      <c r="V32" s="17" t="s">
        <v>28</v>
      </c>
      <c r="W32" s="7" t="s">
        <v>29</v>
      </c>
      <c r="X32" s="7" t="s">
        <v>149</v>
      </c>
      <c r="Y32" s="7">
        <v>3</v>
      </c>
      <c r="Z32" s="7" t="s">
        <v>278</v>
      </c>
      <c r="AA32" s="7" t="s">
        <v>28</v>
      </c>
      <c r="AB32" s="7" t="s">
        <v>29</v>
      </c>
      <c r="AC32" s="7" t="s">
        <v>149</v>
      </c>
      <c r="AD32" s="7">
        <v>3</v>
      </c>
      <c r="AE32" s="7" t="s">
        <v>36</v>
      </c>
      <c r="AF32" s="43"/>
      <c r="AG32" s="43"/>
      <c r="AH32" s="43"/>
      <c r="AI32" s="43">
        <f t="shared" si="1"/>
        <v>0</v>
      </c>
      <c r="AJ32" s="43"/>
      <c r="AK32" s="43"/>
      <c r="AL32" s="43"/>
      <c r="AM32" s="43"/>
      <c r="AN32" s="43"/>
      <c r="AO32" s="43"/>
      <c r="AP32" s="43"/>
      <c r="AQ32" s="43">
        <f t="shared" si="2"/>
        <v>0</v>
      </c>
    </row>
    <row r="33" spans="1:43">
      <c r="A33" s="1">
        <v>4</v>
      </c>
      <c r="B33" s="30">
        <v>31</v>
      </c>
      <c r="C33" s="7" t="s">
        <v>153</v>
      </c>
      <c r="D33" s="7" t="s">
        <v>28</v>
      </c>
      <c r="E33" s="7" t="s">
        <v>29</v>
      </c>
      <c r="F33" s="7" t="s">
        <v>154</v>
      </c>
      <c r="G33" s="7" t="s">
        <v>32</v>
      </c>
      <c r="H33" s="15">
        <v>44561</v>
      </c>
      <c r="I33" s="18">
        <v>18.36</v>
      </c>
      <c r="J33" s="7">
        <v>0</v>
      </c>
      <c r="K33" s="33">
        <f t="shared" si="0"/>
        <v>18.36</v>
      </c>
      <c r="L33" s="7" t="s">
        <v>33</v>
      </c>
      <c r="M33" s="7" t="s">
        <v>33</v>
      </c>
      <c r="N33" s="7" t="s">
        <v>34</v>
      </c>
      <c r="O33" s="7">
        <v>22</v>
      </c>
      <c r="P33" s="7"/>
      <c r="Q33" s="16" t="s">
        <v>155</v>
      </c>
      <c r="R33" s="7" t="s">
        <v>37</v>
      </c>
      <c r="S33" s="7" t="s">
        <v>38</v>
      </c>
      <c r="T33" s="7">
        <v>5580009226</v>
      </c>
      <c r="U33" s="7" t="s">
        <v>278</v>
      </c>
      <c r="V33" s="17" t="s">
        <v>28</v>
      </c>
      <c r="W33" s="7" t="s">
        <v>29</v>
      </c>
      <c r="X33" s="7" t="s">
        <v>149</v>
      </c>
      <c r="Y33" s="7">
        <v>3</v>
      </c>
      <c r="Z33" s="7" t="s">
        <v>278</v>
      </c>
      <c r="AA33" s="7" t="s">
        <v>28</v>
      </c>
      <c r="AB33" s="7" t="s">
        <v>29</v>
      </c>
      <c r="AC33" s="7" t="s">
        <v>149</v>
      </c>
      <c r="AD33" s="7">
        <v>3</v>
      </c>
      <c r="AE33" s="7" t="s">
        <v>36</v>
      </c>
      <c r="AF33" s="43"/>
      <c r="AG33" s="43"/>
      <c r="AH33" s="43"/>
      <c r="AI33" s="43">
        <f t="shared" si="1"/>
        <v>0</v>
      </c>
      <c r="AJ33" s="43"/>
      <c r="AK33" s="43"/>
      <c r="AL33" s="43"/>
      <c r="AM33" s="43"/>
      <c r="AN33" s="43"/>
      <c r="AO33" s="43"/>
      <c r="AP33" s="43"/>
      <c r="AQ33" s="43">
        <f t="shared" si="2"/>
        <v>0</v>
      </c>
    </row>
    <row r="34" spans="1:43">
      <c r="A34" s="1">
        <v>4</v>
      </c>
      <c r="B34" s="30">
        <v>32</v>
      </c>
      <c r="C34" s="7" t="s">
        <v>156</v>
      </c>
      <c r="D34" s="7" t="s">
        <v>28</v>
      </c>
      <c r="E34" s="7" t="s">
        <v>29</v>
      </c>
      <c r="F34" s="7" t="s">
        <v>154</v>
      </c>
      <c r="G34" s="7" t="s">
        <v>32</v>
      </c>
      <c r="H34" s="15">
        <v>44561</v>
      </c>
      <c r="I34" s="18">
        <v>36.734999999999999</v>
      </c>
      <c r="J34" s="7">
        <v>0</v>
      </c>
      <c r="K34" s="33">
        <f t="shared" si="0"/>
        <v>36.734999999999999</v>
      </c>
      <c r="L34" s="7" t="s">
        <v>33</v>
      </c>
      <c r="M34" s="7" t="s">
        <v>33</v>
      </c>
      <c r="N34" s="7" t="s">
        <v>34</v>
      </c>
      <c r="O34" s="7">
        <v>9</v>
      </c>
      <c r="P34" s="7"/>
      <c r="Q34" s="16" t="s">
        <v>157</v>
      </c>
      <c r="R34" s="7" t="s">
        <v>37</v>
      </c>
      <c r="S34" s="7" t="s">
        <v>38</v>
      </c>
      <c r="T34" s="7">
        <v>5580009226</v>
      </c>
      <c r="U34" s="7" t="s">
        <v>278</v>
      </c>
      <c r="V34" s="17" t="s">
        <v>28</v>
      </c>
      <c r="W34" s="7" t="s">
        <v>29</v>
      </c>
      <c r="X34" s="7" t="s">
        <v>149</v>
      </c>
      <c r="Y34" s="7">
        <v>3</v>
      </c>
      <c r="Z34" s="7" t="s">
        <v>278</v>
      </c>
      <c r="AA34" s="7" t="s">
        <v>28</v>
      </c>
      <c r="AB34" s="7" t="s">
        <v>29</v>
      </c>
      <c r="AC34" s="7" t="s">
        <v>149</v>
      </c>
      <c r="AD34" s="7">
        <v>3</v>
      </c>
      <c r="AE34" s="7" t="s">
        <v>36</v>
      </c>
      <c r="AF34" s="43"/>
      <c r="AG34" s="43"/>
      <c r="AH34" s="43"/>
      <c r="AI34" s="43">
        <f t="shared" si="1"/>
        <v>0</v>
      </c>
      <c r="AJ34" s="43"/>
      <c r="AK34" s="43"/>
      <c r="AL34" s="43"/>
      <c r="AM34" s="43"/>
      <c r="AN34" s="43"/>
      <c r="AO34" s="43"/>
      <c r="AP34" s="43"/>
      <c r="AQ34" s="43">
        <f t="shared" si="2"/>
        <v>0</v>
      </c>
    </row>
    <row r="35" spans="1:43">
      <c r="A35" s="1">
        <v>4</v>
      </c>
      <c r="B35" s="30">
        <v>33</v>
      </c>
      <c r="C35" s="7" t="s">
        <v>158</v>
      </c>
      <c r="D35" s="7" t="s">
        <v>28</v>
      </c>
      <c r="E35" s="7" t="s">
        <v>29</v>
      </c>
      <c r="F35" s="7" t="s">
        <v>149</v>
      </c>
      <c r="G35" s="7" t="s">
        <v>159</v>
      </c>
      <c r="H35" s="15">
        <v>44561</v>
      </c>
      <c r="I35" s="18">
        <v>20.58</v>
      </c>
      <c r="J35" s="7">
        <v>0</v>
      </c>
      <c r="K35" s="33">
        <f t="shared" si="0"/>
        <v>20.58</v>
      </c>
      <c r="L35" s="7" t="s">
        <v>33</v>
      </c>
      <c r="M35" s="7" t="s">
        <v>33</v>
      </c>
      <c r="N35" s="7" t="s">
        <v>34</v>
      </c>
      <c r="O35" s="7">
        <v>15</v>
      </c>
      <c r="P35" s="7"/>
      <c r="Q35" s="16" t="s">
        <v>160</v>
      </c>
      <c r="R35" s="7" t="s">
        <v>37</v>
      </c>
      <c r="S35" s="7" t="s">
        <v>38</v>
      </c>
      <c r="T35" s="7">
        <v>5580009226</v>
      </c>
      <c r="U35" s="7" t="s">
        <v>278</v>
      </c>
      <c r="V35" s="17" t="s">
        <v>28</v>
      </c>
      <c r="W35" s="7" t="s">
        <v>29</v>
      </c>
      <c r="X35" s="7" t="s">
        <v>149</v>
      </c>
      <c r="Y35" s="7">
        <v>3</v>
      </c>
      <c r="Z35" s="7" t="s">
        <v>278</v>
      </c>
      <c r="AA35" s="7" t="s">
        <v>28</v>
      </c>
      <c r="AB35" s="7" t="s">
        <v>29</v>
      </c>
      <c r="AC35" s="7" t="s">
        <v>149</v>
      </c>
      <c r="AD35" s="7">
        <v>3</v>
      </c>
      <c r="AE35" s="7" t="s">
        <v>36</v>
      </c>
      <c r="AF35" s="43"/>
      <c r="AG35" s="43"/>
      <c r="AH35" s="43"/>
      <c r="AI35" s="43">
        <f t="shared" si="1"/>
        <v>0</v>
      </c>
      <c r="AJ35" s="43"/>
      <c r="AK35" s="43"/>
      <c r="AL35" s="43"/>
      <c r="AM35" s="43"/>
      <c r="AN35" s="43"/>
      <c r="AO35" s="43"/>
      <c r="AP35" s="43"/>
      <c r="AQ35" s="43">
        <f t="shared" si="2"/>
        <v>0</v>
      </c>
    </row>
    <row r="36" spans="1:43">
      <c r="A36" s="1">
        <v>4</v>
      </c>
      <c r="B36" s="30">
        <v>34</v>
      </c>
      <c r="C36" s="7" t="s">
        <v>161</v>
      </c>
      <c r="D36" s="7" t="s">
        <v>28</v>
      </c>
      <c r="E36" s="7" t="s">
        <v>29</v>
      </c>
      <c r="F36" s="7" t="s">
        <v>149</v>
      </c>
      <c r="G36" s="7" t="s">
        <v>159</v>
      </c>
      <c r="H36" s="15">
        <v>44561</v>
      </c>
      <c r="I36" s="18">
        <v>21.105</v>
      </c>
      <c r="J36" s="7">
        <v>0</v>
      </c>
      <c r="K36" s="33">
        <f t="shared" si="0"/>
        <v>21.105</v>
      </c>
      <c r="L36" s="7" t="s">
        <v>33</v>
      </c>
      <c r="M36" s="7" t="s">
        <v>33</v>
      </c>
      <c r="N36" s="7" t="s">
        <v>34</v>
      </c>
      <c r="O36" s="7">
        <v>15</v>
      </c>
      <c r="P36" s="7"/>
      <c r="Q36" s="16" t="s">
        <v>162</v>
      </c>
      <c r="R36" s="7" t="s">
        <v>37</v>
      </c>
      <c r="S36" s="7" t="s">
        <v>38</v>
      </c>
      <c r="T36" s="7">
        <v>5580009226</v>
      </c>
      <c r="U36" s="7" t="s">
        <v>278</v>
      </c>
      <c r="V36" s="17" t="s">
        <v>28</v>
      </c>
      <c r="W36" s="7" t="s">
        <v>29</v>
      </c>
      <c r="X36" s="7" t="s">
        <v>149</v>
      </c>
      <c r="Y36" s="7">
        <v>3</v>
      </c>
      <c r="Z36" s="7" t="s">
        <v>278</v>
      </c>
      <c r="AA36" s="7" t="s">
        <v>28</v>
      </c>
      <c r="AB36" s="7" t="s">
        <v>29</v>
      </c>
      <c r="AC36" s="7" t="s">
        <v>149</v>
      </c>
      <c r="AD36" s="7">
        <v>3</v>
      </c>
      <c r="AE36" s="7" t="s">
        <v>36</v>
      </c>
      <c r="AF36" s="43"/>
      <c r="AG36" s="43"/>
      <c r="AH36" s="43"/>
      <c r="AI36" s="43">
        <f t="shared" si="1"/>
        <v>0</v>
      </c>
      <c r="AJ36" s="43"/>
      <c r="AK36" s="43"/>
      <c r="AL36" s="43"/>
      <c r="AM36" s="43"/>
      <c r="AN36" s="43"/>
      <c r="AO36" s="43"/>
      <c r="AP36" s="43"/>
      <c r="AQ36" s="43">
        <f t="shared" si="2"/>
        <v>0</v>
      </c>
    </row>
    <row r="37" spans="1:43">
      <c r="A37" s="1">
        <v>4</v>
      </c>
      <c r="B37" s="30">
        <v>35</v>
      </c>
      <c r="C37" s="7" t="s">
        <v>163</v>
      </c>
      <c r="D37" s="7" t="s">
        <v>28</v>
      </c>
      <c r="E37" s="7" t="s">
        <v>29</v>
      </c>
      <c r="F37" s="7" t="s">
        <v>149</v>
      </c>
      <c r="G37" s="7" t="s">
        <v>159</v>
      </c>
      <c r="H37" s="15">
        <v>44561</v>
      </c>
      <c r="I37" s="18">
        <v>2.1</v>
      </c>
      <c r="J37" s="7">
        <v>0</v>
      </c>
      <c r="K37" s="33">
        <f t="shared" si="0"/>
        <v>2.1</v>
      </c>
      <c r="L37" s="7" t="s">
        <v>33</v>
      </c>
      <c r="M37" s="7" t="s">
        <v>33</v>
      </c>
      <c r="N37" s="7" t="s">
        <v>34</v>
      </c>
      <c r="O37" s="7">
        <v>27</v>
      </c>
      <c r="P37" s="7"/>
      <c r="Q37" s="16" t="s">
        <v>164</v>
      </c>
      <c r="R37" s="7" t="s">
        <v>37</v>
      </c>
      <c r="S37" s="7" t="s">
        <v>38</v>
      </c>
      <c r="T37" s="7">
        <v>5580009226</v>
      </c>
      <c r="U37" s="7" t="s">
        <v>278</v>
      </c>
      <c r="V37" s="17" t="s">
        <v>28</v>
      </c>
      <c r="W37" s="7" t="s">
        <v>29</v>
      </c>
      <c r="X37" s="7" t="s">
        <v>149</v>
      </c>
      <c r="Y37" s="7">
        <v>3</v>
      </c>
      <c r="Z37" s="7" t="s">
        <v>278</v>
      </c>
      <c r="AA37" s="7" t="s">
        <v>28</v>
      </c>
      <c r="AB37" s="7" t="s">
        <v>29</v>
      </c>
      <c r="AC37" s="7" t="s">
        <v>149</v>
      </c>
      <c r="AD37" s="7">
        <v>3</v>
      </c>
      <c r="AE37" s="7" t="s">
        <v>36</v>
      </c>
      <c r="AF37" s="43"/>
      <c r="AG37" s="43"/>
      <c r="AH37" s="43"/>
      <c r="AI37" s="43">
        <f t="shared" si="1"/>
        <v>0</v>
      </c>
      <c r="AJ37" s="43"/>
      <c r="AK37" s="43"/>
      <c r="AL37" s="43"/>
      <c r="AM37" s="43"/>
      <c r="AN37" s="43"/>
      <c r="AO37" s="43"/>
      <c r="AP37" s="43"/>
      <c r="AQ37" s="43">
        <f t="shared" si="2"/>
        <v>0</v>
      </c>
    </row>
    <row r="38" spans="1:43">
      <c r="A38" s="1">
        <v>4</v>
      </c>
      <c r="B38" s="30">
        <v>36</v>
      </c>
      <c r="C38" s="7" t="s">
        <v>165</v>
      </c>
      <c r="D38" s="7" t="s">
        <v>45</v>
      </c>
      <c r="E38" s="7" t="s">
        <v>166</v>
      </c>
      <c r="F38" s="7" t="s">
        <v>32</v>
      </c>
      <c r="G38" s="7" t="s">
        <v>32</v>
      </c>
      <c r="H38" s="15">
        <v>44561</v>
      </c>
      <c r="I38" s="18">
        <v>2.4300000000000002</v>
      </c>
      <c r="J38" s="7">
        <v>0</v>
      </c>
      <c r="K38" s="33">
        <f t="shared" si="0"/>
        <v>2.4300000000000002</v>
      </c>
      <c r="L38" s="7" t="s">
        <v>33</v>
      </c>
      <c r="M38" s="7" t="s">
        <v>33</v>
      </c>
      <c r="N38" s="7" t="s">
        <v>34</v>
      </c>
      <c r="O38" s="7">
        <v>11</v>
      </c>
      <c r="P38" s="7"/>
      <c r="Q38" s="16" t="s">
        <v>167</v>
      </c>
      <c r="R38" s="7" t="s">
        <v>37</v>
      </c>
      <c r="S38" s="7" t="s">
        <v>38</v>
      </c>
      <c r="T38" s="7">
        <v>5580009226</v>
      </c>
      <c r="U38" s="7" t="s">
        <v>278</v>
      </c>
      <c r="V38" s="17" t="s">
        <v>28</v>
      </c>
      <c r="W38" s="7" t="s">
        <v>29</v>
      </c>
      <c r="X38" s="7" t="s">
        <v>149</v>
      </c>
      <c r="Y38" s="7">
        <v>3</v>
      </c>
      <c r="Z38" s="7" t="s">
        <v>278</v>
      </c>
      <c r="AA38" s="7" t="s">
        <v>28</v>
      </c>
      <c r="AB38" s="7" t="s">
        <v>29</v>
      </c>
      <c r="AC38" s="7" t="s">
        <v>149</v>
      </c>
      <c r="AD38" s="7">
        <v>3</v>
      </c>
      <c r="AE38" s="7" t="s">
        <v>36</v>
      </c>
      <c r="AF38" s="43"/>
      <c r="AG38" s="43"/>
      <c r="AH38" s="43"/>
      <c r="AI38" s="43">
        <f t="shared" si="1"/>
        <v>0</v>
      </c>
      <c r="AJ38" s="43"/>
      <c r="AK38" s="43"/>
      <c r="AL38" s="43"/>
      <c r="AM38" s="43"/>
      <c r="AN38" s="43"/>
      <c r="AO38" s="43"/>
      <c r="AP38" s="43"/>
      <c r="AQ38" s="43">
        <f t="shared" si="2"/>
        <v>0</v>
      </c>
    </row>
    <row r="39" spans="1:43">
      <c r="A39" s="1">
        <v>4</v>
      </c>
      <c r="B39" s="30">
        <v>37</v>
      </c>
      <c r="C39" s="7" t="s">
        <v>277</v>
      </c>
      <c r="D39" s="7" t="s">
        <v>45</v>
      </c>
      <c r="E39" s="7" t="s">
        <v>166</v>
      </c>
      <c r="F39" s="7" t="s">
        <v>32</v>
      </c>
      <c r="G39" s="7" t="s">
        <v>168</v>
      </c>
      <c r="H39" s="15">
        <v>44561</v>
      </c>
      <c r="I39" s="18">
        <v>0.16500000000000001</v>
      </c>
      <c r="J39" s="7">
        <v>0</v>
      </c>
      <c r="K39" s="33">
        <f t="shared" si="0"/>
        <v>0.16500000000000001</v>
      </c>
      <c r="L39" s="7" t="s">
        <v>33</v>
      </c>
      <c r="M39" s="7" t="s">
        <v>33</v>
      </c>
      <c r="N39" s="7" t="s">
        <v>34</v>
      </c>
      <c r="O39" s="7">
        <v>4</v>
      </c>
      <c r="P39" s="7"/>
      <c r="Q39" s="16" t="s">
        <v>169</v>
      </c>
      <c r="R39" s="7" t="s">
        <v>37</v>
      </c>
      <c r="S39" s="7" t="s">
        <v>38</v>
      </c>
      <c r="T39" s="7">
        <v>5580009226</v>
      </c>
      <c r="U39" s="7" t="s">
        <v>39</v>
      </c>
      <c r="V39" s="17" t="s">
        <v>28</v>
      </c>
      <c r="W39" s="7" t="s">
        <v>29</v>
      </c>
      <c r="X39" s="7" t="s">
        <v>40</v>
      </c>
      <c r="Y39" s="7">
        <v>7</v>
      </c>
      <c r="Z39" s="7" t="s">
        <v>39</v>
      </c>
      <c r="AA39" s="7" t="s">
        <v>28</v>
      </c>
      <c r="AB39" s="7" t="s">
        <v>29</v>
      </c>
      <c r="AC39" s="7" t="s">
        <v>40</v>
      </c>
      <c r="AD39" s="7">
        <v>7</v>
      </c>
      <c r="AE39" s="7" t="s">
        <v>36</v>
      </c>
      <c r="AF39" s="43"/>
      <c r="AG39" s="43"/>
      <c r="AH39" s="43"/>
      <c r="AI39" s="43">
        <f t="shared" si="1"/>
        <v>0</v>
      </c>
      <c r="AJ39" s="43"/>
      <c r="AK39" s="43"/>
      <c r="AL39" s="43"/>
      <c r="AM39" s="43"/>
      <c r="AN39" s="43"/>
      <c r="AO39" s="43"/>
      <c r="AP39" s="43"/>
      <c r="AQ39" s="43">
        <f t="shared" si="2"/>
        <v>0</v>
      </c>
    </row>
    <row r="40" spans="1:43">
      <c r="A40" s="1">
        <v>4</v>
      </c>
      <c r="B40" s="30">
        <v>38</v>
      </c>
      <c r="C40" s="7" t="s">
        <v>170</v>
      </c>
      <c r="D40" s="7" t="s">
        <v>28</v>
      </c>
      <c r="E40" s="7" t="s">
        <v>29</v>
      </c>
      <c r="F40" s="7" t="s">
        <v>149</v>
      </c>
      <c r="G40" s="7" t="s">
        <v>159</v>
      </c>
      <c r="H40" s="15">
        <v>44561</v>
      </c>
      <c r="I40" s="18">
        <v>11.31</v>
      </c>
      <c r="J40" s="7">
        <v>0</v>
      </c>
      <c r="K40" s="33">
        <f t="shared" si="0"/>
        <v>11.31</v>
      </c>
      <c r="L40" s="7" t="s">
        <v>33</v>
      </c>
      <c r="M40" s="7" t="s">
        <v>33</v>
      </c>
      <c r="N40" s="7" t="s">
        <v>34</v>
      </c>
      <c r="O40" s="7">
        <v>14</v>
      </c>
      <c r="P40" s="7"/>
      <c r="Q40" s="16" t="s">
        <v>171</v>
      </c>
      <c r="R40" s="7" t="s">
        <v>37</v>
      </c>
      <c r="S40" s="7" t="s">
        <v>38</v>
      </c>
      <c r="T40" s="7">
        <v>5580009226</v>
      </c>
      <c r="U40" s="7" t="s">
        <v>278</v>
      </c>
      <c r="V40" s="17" t="s">
        <v>28</v>
      </c>
      <c r="W40" s="7" t="s">
        <v>29</v>
      </c>
      <c r="X40" s="7" t="s">
        <v>149</v>
      </c>
      <c r="Y40" s="7">
        <v>3</v>
      </c>
      <c r="Z40" s="7" t="s">
        <v>278</v>
      </c>
      <c r="AA40" s="7" t="s">
        <v>28</v>
      </c>
      <c r="AB40" s="7" t="s">
        <v>29</v>
      </c>
      <c r="AC40" s="7" t="s">
        <v>149</v>
      </c>
      <c r="AD40" s="7">
        <v>3</v>
      </c>
      <c r="AE40" s="7" t="s">
        <v>36</v>
      </c>
      <c r="AF40" s="43"/>
      <c r="AG40" s="43"/>
      <c r="AH40" s="43"/>
      <c r="AI40" s="43">
        <f t="shared" si="1"/>
        <v>0</v>
      </c>
      <c r="AJ40" s="43"/>
      <c r="AK40" s="43"/>
      <c r="AL40" s="43"/>
      <c r="AM40" s="43"/>
      <c r="AN40" s="43"/>
      <c r="AO40" s="43"/>
      <c r="AP40" s="43"/>
      <c r="AQ40" s="43">
        <f t="shared" si="2"/>
        <v>0</v>
      </c>
    </row>
    <row r="41" spans="1:43">
      <c r="A41" s="1">
        <v>4</v>
      </c>
      <c r="B41" s="30">
        <v>39</v>
      </c>
      <c r="C41" s="7" t="s">
        <v>172</v>
      </c>
      <c r="D41" s="7" t="s">
        <v>28</v>
      </c>
      <c r="E41" s="7" t="s">
        <v>42</v>
      </c>
      <c r="F41" s="7" t="s">
        <v>42</v>
      </c>
      <c r="G41" s="7" t="s">
        <v>173</v>
      </c>
      <c r="H41" s="15">
        <v>44561</v>
      </c>
      <c r="I41" s="18">
        <v>32.01</v>
      </c>
      <c r="J41" s="7">
        <v>0</v>
      </c>
      <c r="K41" s="33">
        <f t="shared" si="0"/>
        <v>32.01</v>
      </c>
      <c r="L41" s="7" t="s">
        <v>33</v>
      </c>
      <c r="M41" s="7" t="s">
        <v>33</v>
      </c>
      <c r="N41" s="7" t="s">
        <v>34</v>
      </c>
      <c r="O41" s="7">
        <v>11</v>
      </c>
      <c r="P41" s="7"/>
      <c r="Q41" s="16" t="s">
        <v>174</v>
      </c>
      <c r="R41" s="7" t="s">
        <v>37</v>
      </c>
      <c r="S41" s="7" t="s">
        <v>38</v>
      </c>
      <c r="T41" s="7">
        <v>5580009226</v>
      </c>
      <c r="U41" s="7" t="s">
        <v>278</v>
      </c>
      <c r="V41" s="17" t="s">
        <v>28</v>
      </c>
      <c r="W41" s="7" t="s">
        <v>29</v>
      </c>
      <c r="X41" s="7" t="s">
        <v>149</v>
      </c>
      <c r="Y41" s="7">
        <v>3</v>
      </c>
      <c r="Z41" s="7" t="s">
        <v>278</v>
      </c>
      <c r="AA41" s="7" t="s">
        <v>28</v>
      </c>
      <c r="AB41" s="7" t="s">
        <v>29</v>
      </c>
      <c r="AC41" s="7" t="s">
        <v>149</v>
      </c>
      <c r="AD41" s="7">
        <v>3</v>
      </c>
      <c r="AE41" s="7" t="s">
        <v>36</v>
      </c>
      <c r="AF41" s="43"/>
      <c r="AG41" s="43"/>
      <c r="AH41" s="43"/>
      <c r="AI41" s="43">
        <f t="shared" si="1"/>
        <v>0</v>
      </c>
      <c r="AJ41" s="43"/>
      <c r="AK41" s="43"/>
      <c r="AL41" s="43"/>
      <c r="AM41" s="43"/>
      <c r="AN41" s="43"/>
      <c r="AO41" s="43"/>
      <c r="AP41" s="43"/>
      <c r="AQ41" s="43">
        <f t="shared" si="2"/>
        <v>0</v>
      </c>
    </row>
    <row r="42" spans="1:43">
      <c r="A42" s="1">
        <v>4</v>
      </c>
      <c r="B42" s="30">
        <v>40</v>
      </c>
      <c r="C42" s="7" t="s">
        <v>175</v>
      </c>
      <c r="D42" s="7" t="s">
        <v>28</v>
      </c>
      <c r="E42" s="7" t="s">
        <v>176</v>
      </c>
      <c r="F42" s="7" t="s">
        <v>32</v>
      </c>
      <c r="G42" s="7" t="s">
        <v>32</v>
      </c>
      <c r="H42" s="15">
        <v>44561</v>
      </c>
      <c r="I42" s="18">
        <v>1.7549999999999999</v>
      </c>
      <c r="J42" s="7">
        <v>0</v>
      </c>
      <c r="K42" s="33">
        <f t="shared" si="0"/>
        <v>1.7549999999999999</v>
      </c>
      <c r="L42" s="7" t="s">
        <v>33</v>
      </c>
      <c r="M42" s="7" t="s">
        <v>33</v>
      </c>
      <c r="N42" s="7" t="s">
        <v>34</v>
      </c>
      <c r="O42" s="7">
        <v>13</v>
      </c>
      <c r="P42" s="7"/>
      <c r="Q42" s="16" t="s">
        <v>177</v>
      </c>
      <c r="R42" s="7" t="s">
        <v>37</v>
      </c>
      <c r="S42" s="7" t="s">
        <v>38</v>
      </c>
      <c r="T42" s="7">
        <v>5580009226</v>
      </c>
      <c r="U42" s="7" t="s">
        <v>278</v>
      </c>
      <c r="V42" s="17" t="s">
        <v>28</v>
      </c>
      <c r="W42" s="7" t="s">
        <v>29</v>
      </c>
      <c r="X42" s="7" t="s">
        <v>149</v>
      </c>
      <c r="Y42" s="7">
        <v>3</v>
      </c>
      <c r="Z42" s="7" t="s">
        <v>278</v>
      </c>
      <c r="AA42" s="7" t="s">
        <v>28</v>
      </c>
      <c r="AB42" s="7" t="s">
        <v>29</v>
      </c>
      <c r="AC42" s="7" t="s">
        <v>149</v>
      </c>
      <c r="AD42" s="7">
        <v>3</v>
      </c>
      <c r="AE42" s="7" t="s">
        <v>36</v>
      </c>
      <c r="AF42" s="43"/>
      <c r="AG42" s="43"/>
      <c r="AH42" s="43"/>
      <c r="AI42" s="43">
        <f t="shared" si="1"/>
        <v>0</v>
      </c>
      <c r="AJ42" s="43"/>
      <c r="AK42" s="43"/>
      <c r="AL42" s="43"/>
      <c r="AM42" s="43"/>
      <c r="AN42" s="43"/>
      <c r="AO42" s="43"/>
      <c r="AP42" s="43"/>
      <c r="AQ42" s="43">
        <f t="shared" si="2"/>
        <v>0</v>
      </c>
    </row>
    <row r="43" spans="1:43">
      <c r="A43" s="1">
        <v>4</v>
      </c>
      <c r="B43" s="30">
        <v>41</v>
      </c>
      <c r="C43" s="7" t="s">
        <v>178</v>
      </c>
      <c r="D43" s="7" t="s">
        <v>28</v>
      </c>
      <c r="E43" s="7" t="s">
        <v>179</v>
      </c>
      <c r="F43" s="7" t="s">
        <v>32</v>
      </c>
      <c r="G43" s="7" t="s">
        <v>32</v>
      </c>
      <c r="H43" s="15">
        <v>44561</v>
      </c>
      <c r="I43" s="18">
        <v>5.7149999999999999</v>
      </c>
      <c r="J43" s="7">
        <v>0</v>
      </c>
      <c r="K43" s="33">
        <f t="shared" si="0"/>
        <v>5.7149999999999999</v>
      </c>
      <c r="L43" s="7" t="s">
        <v>33</v>
      </c>
      <c r="M43" s="7" t="s">
        <v>33</v>
      </c>
      <c r="N43" s="7" t="s">
        <v>34</v>
      </c>
      <c r="O43" s="7">
        <v>15</v>
      </c>
      <c r="P43" s="7"/>
      <c r="Q43" s="16" t="s">
        <v>180</v>
      </c>
      <c r="R43" s="7" t="s">
        <v>37</v>
      </c>
      <c r="S43" s="7" t="s">
        <v>38</v>
      </c>
      <c r="T43" s="7">
        <v>5580009226</v>
      </c>
      <c r="U43" s="7" t="s">
        <v>278</v>
      </c>
      <c r="V43" s="17" t="s">
        <v>28</v>
      </c>
      <c r="W43" s="7" t="s">
        <v>29</v>
      </c>
      <c r="X43" s="7" t="s">
        <v>149</v>
      </c>
      <c r="Y43" s="7">
        <v>3</v>
      </c>
      <c r="Z43" s="7" t="s">
        <v>278</v>
      </c>
      <c r="AA43" s="7" t="s">
        <v>28</v>
      </c>
      <c r="AB43" s="7" t="s">
        <v>29</v>
      </c>
      <c r="AC43" s="7" t="s">
        <v>149</v>
      </c>
      <c r="AD43" s="7">
        <v>3</v>
      </c>
      <c r="AE43" s="7" t="s">
        <v>36</v>
      </c>
      <c r="AF43" s="43"/>
      <c r="AG43" s="43"/>
      <c r="AH43" s="43"/>
      <c r="AI43" s="43">
        <f t="shared" si="1"/>
        <v>0</v>
      </c>
      <c r="AJ43" s="43"/>
      <c r="AK43" s="43"/>
      <c r="AL43" s="43"/>
      <c r="AM43" s="43"/>
      <c r="AN43" s="43"/>
      <c r="AO43" s="43"/>
      <c r="AP43" s="43"/>
      <c r="AQ43" s="43">
        <f t="shared" si="2"/>
        <v>0</v>
      </c>
    </row>
    <row r="44" spans="1:43">
      <c r="A44" s="1">
        <v>4</v>
      </c>
      <c r="B44" s="30">
        <v>42</v>
      </c>
      <c r="C44" s="7" t="s">
        <v>181</v>
      </c>
      <c r="D44" s="7" t="s">
        <v>28</v>
      </c>
      <c r="E44" s="7" t="s">
        <v>49</v>
      </c>
      <c r="F44" s="7" t="s">
        <v>182</v>
      </c>
      <c r="G44" s="7" t="s">
        <v>32</v>
      </c>
      <c r="H44" s="15">
        <v>44561</v>
      </c>
      <c r="I44" s="18">
        <v>9.66</v>
      </c>
      <c r="J44" s="7">
        <v>0</v>
      </c>
      <c r="K44" s="33">
        <f t="shared" si="0"/>
        <v>9.66</v>
      </c>
      <c r="L44" s="7" t="s">
        <v>33</v>
      </c>
      <c r="M44" s="7" t="s">
        <v>33</v>
      </c>
      <c r="N44" s="7" t="s">
        <v>34</v>
      </c>
      <c r="O44" s="7">
        <v>11</v>
      </c>
      <c r="P44" s="7"/>
      <c r="Q44" s="16" t="s">
        <v>183</v>
      </c>
      <c r="R44" s="7" t="s">
        <v>37</v>
      </c>
      <c r="S44" s="7" t="s">
        <v>38</v>
      </c>
      <c r="T44" s="7">
        <v>5580009226</v>
      </c>
      <c r="U44" s="7" t="s">
        <v>278</v>
      </c>
      <c r="V44" s="17" t="s">
        <v>28</v>
      </c>
      <c r="W44" s="7" t="s">
        <v>29</v>
      </c>
      <c r="X44" s="7" t="s">
        <v>149</v>
      </c>
      <c r="Y44" s="7">
        <v>3</v>
      </c>
      <c r="Z44" s="7" t="s">
        <v>278</v>
      </c>
      <c r="AA44" s="7" t="s">
        <v>28</v>
      </c>
      <c r="AB44" s="7" t="s">
        <v>29</v>
      </c>
      <c r="AC44" s="7" t="s">
        <v>149</v>
      </c>
      <c r="AD44" s="7">
        <v>3</v>
      </c>
      <c r="AE44" s="7" t="s">
        <v>36</v>
      </c>
      <c r="AF44" s="43"/>
      <c r="AG44" s="43"/>
      <c r="AH44" s="43"/>
      <c r="AI44" s="43">
        <f t="shared" si="1"/>
        <v>0</v>
      </c>
      <c r="AJ44" s="43"/>
      <c r="AK44" s="43"/>
      <c r="AL44" s="43"/>
      <c r="AM44" s="43"/>
      <c r="AN44" s="43"/>
      <c r="AO44" s="43"/>
      <c r="AP44" s="43"/>
      <c r="AQ44" s="43">
        <f t="shared" si="2"/>
        <v>0</v>
      </c>
    </row>
    <row r="45" spans="1:43">
      <c r="A45" s="1">
        <v>4</v>
      </c>
      <c r="B45" s="30">
        <v>43</v>
      </c>
      <c r="C45" s="7" t="s">
        <v>184</v>
      </c>
      <c r="D45" s="7" t="s">
        <v>52</v>
      </c>
      <c r="E45" s="7" t="s">
        <v>53</v>
      </c>
      <c r="F45" s="7" t="s">
        <v>185</v>
      </c>
      <c r="G45" s="7" t="s">
        <v>66</v>
      </c>
      <c r="H45" s="15">
        <v>44561</v>
      </c>
      <c r="I45" s="18">
        <v>6.51</v>
      </c>
      <c r="J45" s="7">
        <v>0</v>
      </c>
      <c r="K45" s="33">
        <f t="shared" si="0"/>
        <v>6.51</v>
      </c>
      <c r="L45" s="7" t="s">
        <v>33</v>
      </c>
      <c r="M45" s="7" t="s">
        <v>33</v>
      </c>
      <c r="N45" s="7" t="s">
        <v>34</v>
      </c>
      <c r="O45" s="7">
        <v>14</v>
      </c>
      <c r="P45" s="7"/>
      <c r="Q45" s="16" t="s">
        <v>186</v>
      </c>
      <c r="R45" s="7" t="s">
        <v>37</v>
      </c>
      <c r="S45" s="7" t="s">
        <v>38</v>
      </c>
      <c r="T45" s="7">
        <v>5580009226</v>
      </c>
      <c r="U45" s="7" t="s">
        <v>278</v>
      </c>
      <c r="V45" s="17" t="s">
        <v>28</v>
      </c>
      <c r="W45" s="7" t="s">
        <v>29</v>
      </c>
      <c r="X45" s="7" t="s">
        <v>149</v>
      </c>
      <c r="Y45" s="7">
        <v>3</v>
      </c>
      <c r="Z45" s="7" t="s">
        <v>278</v>
      </c>
      <c r="AA45" s="7" t="s">
        <v>28</v>
      </c>
      <c r="AB45" s="7" t="s">
        <v>29</v>
      </c>
      <c r="AC45" s="7" t="s">
        <v>149</v>
      </c>
      <c r="AD45" s="7">
        <v>3</v>
      </c>
      <c r="AE45" s="7" t="s">
        <v>36</v>
      </c>
      <c r="AF45" s="43"/>
      <c r="AG45" s="43"/>
      <c r="AH45" s="43"/>
      <c r="AI45" s="43">
        <f t="shared" si="1"/>
        <v>0</v>
      </c>
      <c r="AJ45" s="43"/>
      <c r="AK45" s="43"/>
      <c r="AL45" s="43"/>
      <c r="AM45" s="43"/>
      <c r="AN45" s="43"/>
      <c r="AO45" s="43"/>
      <c r="AP45" s="43"/>
      <c r="AQ45" s="43">
        <f t="shared" si="2"/>
        <v>0</v>
      </c>
    </row>
    <row r="46" spans="1:43">
      <c r="A46" s="1">
        <v>4</v>
      </c>
      <c r="B46" s="30">
        <v>44</v>
      </c>
      <c r="C46" s="7" t="s">
        <v>187</v>
      </c>
      <c r="D46" s="7" t="s">
        <v>28</v>
      </c>
      <c r="E46" s="7" t="s">
        <v>188</v>
      </c>
      <c r="F46" s="7" t="s">
        <v>32</v>
      </c>
      <c r="G46" s="7" t="s">
        <v>32</v>
      </c>
      <c r="H46" s="15">
        <v>44561</v>
      </c>
      <c r="I46" s="18">
        <v>6.8250000000000002</v>
      </c>
      <c r="J46" s="7">
        <v>0</v>
      </c>
      <c r="K46" s="33">
        <f t="shared" si="0"/>
        <v>6.8250000000000002</v>
      </c>
      <c r="L46" s="7" t="s">
        <v>33</v>
      </c>
      <c r="M46" s="7" t="s">
        <v>33</v>
      </c>
      <c r="N46" s="7" t="s">
        <v>34</v>
      </c>
      <c r="O46" s="7">
        <v>11</v>
      </c>
      <c r="P46" s="7"/>
      <c r="Q46" s="16" t="s">
        <v>189</v>
      </c>
      <c r="R46" s="7" t="s">
        <v>37</v>
      </c>
      <c r="S46" s="7" t="s">
        <v>38</v>
      </c>
      <c r="T46" s="7">
        <v>5580009226</v>
      </c>
      <c r="U46" s="7" t="s">
        <v>278</v>
      </c>
      <c r="V46" s="17" t="s">
        <v>28</v>
      </c>
      <c r="W46" s="7" t="s">
        <v>29</v>
      </c>
      <c r="X46" s="7" t="s">
        <v>149</v>
      </c>
      <c r="Y46" s="7">
        <v>3</v>
      </c>
      <c r="Z46" s="7" t="s">
        <v>278</v>
      </c>
      <c r="AA46" s="7" t="s">
        <v>28</v>
      </c>
      <c r="AB46" s="7" t="s">
        <v>29</v>
      </c>
      <c r="AC46" s="7" t="s">
        <v>149</v>
      </c>
      <c r="AD46" s="7">
        <v>3</v>
      </c>
      <c r="AE46" s="7" t="s">
        <v>36</v>
      </c>
      <c r="AF46" s="43"/>
      <c r="AG46" s="43"/>
      <c r="AH46" s="43"/>
      <c r="AI46" s="43">
        <f t="shared" si="1"/>
        <v>0</v>
      </c>
      <c r="AJ46" s="43"/>
      <c r="AK46" s="43"/>
      <c r="AL46" s="43"/>
      <c r="AM46" s="43"/>
      <c r="AN46" s="43"/>
      <c r="AO46" s="43"/>
      <c r="AP46" s="43"/>
      <c r="AQ46" s="43">
        <f t="shared" si="2"/>
        <v>0</v>
      </c>
    </row>
    <row r="47" spans="1:43">
      <c r="A47" s="1">
        <v>4</v>
      </c>
      <c r="B47" s="30">
        <v>45</v>
      </c>
      <c r="C47" s="7" t="s">
        <v>190</v>
      </c>
      <c r="D47" s="7" t="s">
        <v>28</v>
      </c>
      <c r="E47" s="7" t="s">
        <v>191</v>
      </c>
      <c r="F47" s="7" t="s">
        <v>192</v>
      </c>
      <c r="G47" s="7" t="s">
        <v>109</v>
      </c>
      <c r="H47" s="15">
        <v>44561</v>
      </c>
      <c r="I47" s="18">
        <v>8.7750000000000004</v>
      </c>
      <c r="J47" s="7">
        <v>0</v>
      </c>
      <c r="K47" s="33">
        <f t="shared" si="0"/>
        <v>8.7750000000000004</v>
      </c>
      <c r="L47" s="7" t="s">
        <v>33</v>
      </c>
      <c r="M47" s="7" t="s">
        <v>33</v>
      </c>
      <c r="N47" s="7" t="s">
        <v>34</v>
      </c>
      <c r="O47" s="7">
        <v>17</v>
      </c>
      <c r="P47" s="7"/>
      <c r="Q47" s="16" t="s">
        <v>193</v>
      </c>
      <c r="R47" s="7" t="s">
        <v>37</v>
      </c>
      <c r="S47" s="7" t="s">
        <v>38</v>
      </c>
      <c r="T47" s="7">
        <v>5580009226</v>
      </c>
      <c r="U47" s="7" t="s">
        <v>278</v>
      </c>
      <c r="V47" s="17" t="s">
        <v>28</v>
      </c>
      <c r="W47" s="7" t="s">
        <v>29</v>
      </c>
      <c r="X47" s="7" t="s">
        <v>149</v>
      </c>
      <c r="Y47" s="7">
        <v>3</v>
      </c>
      <c r="Z47" s="7" t="s">
        <v>278</v>
      </c>
      <c r="AA47" s="7" t="s">
        <v>28</v>
      </c>
      <c r="AB47" s="7" t="s">
        <v>29</v>
      </c>
      <c r="AC47" s="7" t="s">
        <v>149</v>
      </c>
      <c r="AD47" s="7">
        <v>3</v>
      </c>
      <c r="AE47" s="7" t="s">
        <v>36</v>
      </c>
      <c r="AF47" s="43"/>
      <c r="AG47" s="43"/>
      <c r="AH47" s="43"/>
      <c r="AI47" s="43">
        <f t="shared" si="1"/>
        <v>0</v>
      </c>
      <c r="AJ47" s="43"/>
      <c r="AK47" s="43"/>
      <c r="AL47" s="43"/>
      <c r="AM47" s="43"/>
      <c r="AN47" s="43"/>
      <c r="AO47" s="43"/>
      <c r="AP47" s="43"/>
      <c r="AQ47" s="43">
        <f t="shared" si="2"/>
        <v>0</v>
      </c>
    </row>
    <row r="48" spans="1:43">
      <c r="A48" s="1">
        <v>4</v>
      </c>
      <c r="B48" s="30">
        <v>46</v>
      </c>
      <c r="C48" s="7" t="s">
        <v>194</v>
      </c>
      <c r="D48" s="7" t="s">
        <v>28</v>
      </c>
      <c r="E48" s="7" t="s">
        <v>195</v>
      </c>
      <c r="F48" s="7" t="s">
        <v>32</v>
      </c>
      <c r="G48" s="7" t="s">
        <v>196</v>
      </c>
      <c r="H48" s="15">
        <v>44561</v>
      </c>
      <c r="I48" s="18">
        <v>6.8250000000000002</v>
      </c>
      <c r="J48" s="7">
        <v>0</v>
      </c>
      <c r="K48" s="33">
        <f t="shared" si="0"/>
        <v>6.8250000000000002</v>
      </c>
      <c r="L48" s="7" t="s">
        <v>33</v>
      </c>
      <c r="M48" s="7" t="s">
        <v>33</v>
      </c>
      <c r="N48" s="7" t="s">
        <v>34</v>
      </c>
      <c r="O48" s="7">
        <v>17</v>
      </c>
      <c r="P48" s="7"/>
      <c r="Q48" s="16" t="s">
        <v>197</v>
      </c>
      <c r="R48" s="7" t="s">
        <v>37</v>
      </c>
      <c r="S48" s="7" t="s">
        <v>38</v>
      </c>
      <c r="T48" s="7">
        <v>5580009226</v>
      </c>
      <c r="U48" s="7" t="s">
        <v>278</v>
      </c>
      <c r="V48" s="17" t="s">
        <v>28</v>
      </c>
      <c r="W48" s="7" t="s">
        <v>29</v>
      </c>
      <c r="X48" s="7" t="s">
        <v>149</v>
      </c>
      <c r="Y48" s="7">
        <v>3</v>
      </c>
      <c r="Z48" s="7" t="s">
        <v>278</v>
      </c>
      <c r="AA48" s="7" t="s">
        <v>28</v>
      </c>
      <c r="AB48" s="7" t="s">
        <v>29</v>
      </c>
      <c r="AC48" s="7" t="s">
        <v>149</v>
      </c>
      <c r="AD48" s="7">
        <v>3</v>
      </c>
      <c r="AE48" s="7" t="s">
        <v>36</v>
      </c>
      <c r="AF48" s="43"/>
      <c r="AG48" s="43"/>
      <c r="AH48" s="43"/>
      <c r="AI48" s="43">
        <f t="shared" si="1"/>
        <v>0</v>
      </c>
      <c r="AJ48" s="43"/>
      <c r="AK48" s="43"/>
      <c r="AL48" s="43"/>
      <c r="AM48" s="43"/>
      <c r="AN48" s="43"/>
      <c r="AO48" s="43"/>
      <c r="AP48" s="43"/>
      <c r="AQ48" s="43">
        <f t="shared" si="2"/>
        <v>0</v>
      </c>
    </row>
    <row r="49" spans="1:43">
      <c r="A49" s="1">
        <v>1</v>
      </c>
      <c r="B49" s="30">
        <v>47</v>
      </c>
      <c r="C49" s="7" t="s">
        <v>198</v>
      </c>
      <c r="D49" s="7" t="s">
        <v>28</v>
      </c>
      <c r="E49" s="7" t="s">
        <v>199</v>
      </c>
      <c r="F49" s="7" t="s">
        <v>32</v>
      </c>
      <c r="G49" s="7" t="s">
        <v>32</v>
      </c>
      <c r="H49" s="15">
        <v>44561</v>
      </c>
      <c r="I49" s="18">
        <v>6.8250000000000002</v>
      </c>
      <c r="J49" s="7">
        <v>0</v>
      </c>
      <c r="K49" s="33">
        <f t="shared" si="0"/>
        <v>6.8250000000000002</v>
      </c>
      <c r="L49" s="7" t="s">
        <v>33</v>
      </c>
      <c r="M49" s="7" t="s">
        <v>33</v>
      </c>
      <c r="N49" s="7" t="s">
        <v>34</v>
      </c>
      <c r="O49" s="7">
        <v>14</v>
      </c>
      <c r="P49" s="7"/>
      <c r="Q49" s="16" t="s">
        <v>200</v>
      </c>
      <c r="R49" s="7" t="s">
        <v>37</v>
      </c>
      <c r="S49" s="7" t="s">
        <v>38</v>
      </c>
      <c r="T49" s="7">
        <v>5581768632</v>
      </c>
      <c r="U49" s="7" t="s">
        <v>39</v>
      </c>
      <c r="V49" s="17" t="s">
        <v>28</v>
      </c>
      <c r="W49" s="7" t="s">
        <v>29</v>
      </c>
      <c r="X49" s="7" t="s">
        <v>40</v>
      </c>
      <c r="Y49" s="7">
        <v>7</v>
      </c>
      <c r="Z49" s="7" t="s">
        <v>39</v>
      </c>
      <c r="AA49" s="7" t="s">
        <v>28</v>
      </c>
      <c r="AB49" s="7" t="s">
        <v>29</v>
      </c>
      <c r="AC49" s="7" t="s">
        <v>40</v>
      </c>
      <c r="AD49" s="7">
        <v>7</v>
      </c>
      <c r="AE49" s="7" t="s">
        <v>36</v>
      </c>
      <c r="AF49" s="43"/>
      <c r="AG49" s="43"/>
      <c r="AH49" s="43"/>
      <c r="AI49" s="43">
        <f t="shared" si="1"/>
        <v>0</v>
      </c>
      <c r="AJ49" s="43"/>
      <c r="AK49" s="43"/>
      <c r="AL49" s="43"/>
      <c r="AM49" s="43"/>
      <c r="AN49" s="43"/>
      <c r="AO49" s="43"/>
      <c r="AP49" s="43"/>
      <c r="AQ49" s="43">
        <f t="shared" si="2"/>
        <v>0</v>
      </c>
    </row>
    <row r="50" spans="1:43">
      <c r="A50" s="1">
        <v>1</v>
      </c>
      <c r="B50" s="30">
        <v>48</v>
      </c>
      <c r="C50" s="7" t="s">
        <v>201</v>
      </c>
      <c r="D50" s="7" t="s">
        <v>28</v>
      </c>
      <c r="E50" s="7" t="s">
        <v>29</v>
      </c>
      <c r="F50" s="7" t="s">
        <v>192</v>
      </c>
      <c r="G50" s="7" t="s">
        <v>32</v>
      </c>
      <c r="H50" s="15">
        <v>44561</v>
      </c>
      <c r="I50" s="18">
        <v>6.8250000000000002</v>
      </c>
      <c r="J50" s="7">
        <v>0</v>
      </c>
      <c r="K50" s="33">
        <f t="shared" si="0"/>
        <v>6.8250000000000002</v>
      </c>
      <c r="L50" s="7" t="s">
        <v>33</v>
      </c>
      <c r="M50" s="7" t="s">
        <v>33</v>
      </c>
      <c r="N50" s="7" t="s">
        <v>34</v>
      </c>
      <c r="O50" s="7">
        <v>22</v>
      </c>
      <c r="P50" s="7"/>
      <c r="Q50" s="16" t="s">
        <v>202</v>
      </c>
      <c r="R50" s="7" t="s">
        <v>37</v>
      </c>
      <c r="S50" s="7" t="s">
        <v>38</v>
      </c>
      <c r="T50" s="7">
        <v>5581768632</v>
      </c>
      <c r="U50" s="7" t="s">
        <v>39</v>
      </c>
      <c r="V50" s="17" t="s">
        <v>28</v>
      </c>
      <c r="W50" s="7" t="s">
        <v>29</v>
      </c>
      <c r="X50" s="7" t="s">
        <v>40</v>
      </c>
      <c r="Y50" s="7">
        <v>7</v>
      </c>
      <c r="Z50" s="7" t="s">
        <v>39</v>
      </c>
      <c r="AA50" s="7" t="s">
        <v>28</v>
      </c>
      <c r="AB50" s="7" t="s">
        <v>29</v>
      </c>
      <c r="AC50" s="7" t="s">
        <v>40</v>
      </c>
      <c r="AD50" s="7">
        <v>7</v>
      </c>
      <c r="AE50" s="7" t="s">
        <v>36</v>
      </c>
      <c r="AF50" s="43"/>
      <c r="AG50" s="43"/>
      <c r="AH50" s="43"/>
      <c r="AI50" s="43">
        <f t="shared" si="1"/>
        <v>0</v>
      </c>
      <c r="AJ50" s="43"/>
      <c r="AK50" s="43"/>
      <c r="AL50" s="43"/>
      <c r="AM50" s="43"/>
      <c r="AN50" s="43"/>
      <c r="AO50" s="43"/>
      <c r="AP50" s="43"/>
      <c r="AQ50" s="43">
        <f t="shared" si="2"/>
        <v>0</v>
      </c>
    </row>
    <row r="51" spans="1:43">
      <c r="A51" s="1">
        <v>1</v>
      </c>
      <c r="B51" s="30">
        <v>49</v>
      </c>
      <c r="C51" s="7" t="s">
        <v>203</v>
      </c>
      <c r="D51" s="7" t="s">
        <v>28</v>
      </c>
      <c r="E51" s="7" t="s">
        <v>191</v>
      </c>
      <c r="F51" s="7"/>
      <c r="G51" s="7"/>
      <c r="H51" s="15">
        <v>44561</v>
      </c>
      <c r="I51" s="18">
        <v>5.46</v>
      </c>
      <c r="J51" s="7">
        <v>0</v>
      </c>
      <c r="K51" s="33">
        <f t="shared" si="0"/>
        <v>5.46</v>
      </c>
      <c r="L51" s="7" t="s">
        <v>33</v>
      </c>
      <c r="M51" s="7" t="s">
        <v>33</v>
      </c>
      <c r="N51" s="7" t="s">
        <v>34</v>
      </c>
      <c r="O51" s="7">
        <v>1</v>
      </c>
      <c r="P51" s="7"/>
      <c r="Q51" s="16" t="s">
        <v>204</v>
      </c>
      <c r="R51" s="7" t="s">
        <v>37</v>
      </c>
      <c r="S51" s="7" t="s">
        <v>38</v>
      </c>
      <c r="T51" s="7">
        <v>5581768632</v>
      </c>
      <c r="U51" s="7" t="s">
        <v>63</v>
      </c>
      <c r="V51" s="17" t="s">
        <v>28</v>
      </c>
      <c r="W51" s="7" t="s">
        <v>29</v>
      </c>
      <c r="X51" s="7" t="s">
        <v>40</v>
      </c>
      <c r="Y51" s="7">
        <v>7</v>
      </c>
      <c r="Z51" s="7" t="s">
        <v>63</v>
      </c>
      <c r="AA51" s="7" t="s">
        <v>28</v>
      </c>
      <c r="AB51" s="7" t="s">
        <v>29</v>
      </c>
      <c r="AC51" s="7" t="s">
        <v>40</v>
      </c>
      <c r="AD51" s="7">
        <v>7</v>
      </c>
      <c r="AE51" s="7" t="s">
        <v>36</v>
      </c>
      <c r="AF51" s="43"/>
      <c r="AG51" s="43"/>
      <c r="AH51" s="43"/>
      <c r="AI51" s="43">
        <f t="shared" si="1"/>
        <v>0</v>
      </c>
      <c r="AJ51" s="43"/>
      <c r="AK51" s="43"/>
      <c r="AL51" s="43"/>
      <c r="AM51" s="43"/>
      <c r="AN51" s="43"/>
      <c r="AO51" s="43"/>
      <c r="AP51" s="43"/>
      <c r="AQ51" s="43">
        <f t="shared" si="2"/>
        <v>0</v>
      </c>
    </row>
    <row r="52" spans="1:43">
      <c r="A52" s="1">
        <v>1</v>
      </c>
      <c r="B52" s="30">
        <v>50</v>
      </c>
      <c r="C52" s="7" t="s">
        <v>205</v>
      </c>
      <c r="D52" s="7" t="s">
        <v>28</v>
      </c>
      <c r="E52" s="7" t="s">
        <v>191</v>
      </c>
      <c r="F52" s="7" t="s">
        <v>32</v>
      </c>
      <c r="G52" s="7" t="s">
        <v>32</v>
      </c>
      <c r="H52" s="15">
        <v>44561</v>
      </c>
      <c r="I52" s="18">
        <v>6.0449999999999999</v>
      </c>
      <c r="J52" s="7">
        <v>0</v>
      </c>
      <c r="K52" s="33">
        <f t="shared" si="0"/>
        <v>6.0449999999999999</v>
      </c>
      <c r="L52" s="7" t="s">
        <v>33</v>
      </c>
      <c r="M52" s="7" t="s">
        <v>33</v>
      </c>
      <c r="N52" s="7" t="s">
        <v>34</v>
      </c>
      <c r="O52" s="7">
        <v>14</v>
      </c>
      <c r="P52" s="7"/>
      <c r="Q52" s="16" t="s">
        <v>206</v>
      </c>
      <c r="R52" s="7" t="s">
        <v>37</v>
      </c>
      <c r="S52" s="7" t="s">
        <v>38</v>
      </c>
      <c r="T52" s="7">
        <v>5581768632</v>
      </c>
      <c r="U52" s="7" t="s">
        <v>39</v>
      </c>
      <c r="V52" s="17" t="s">
        <v>28</v>
      </c>
      <c r="W52" s="7" t="s">
        <v>29</v>
      </c>
      <c r="X52" s="7" t="s">
        <v>40</v>
      </c>
      <c r="Y52" s="7">
        <v>7</v>
      </c>
      <c r="Z52" s="7" t="s">
        <v>39</v>
      </c>
      <c r="AA52" s="7" t="s">
        <v>28</v>
      </c>
      <c r="AB52" s="7" t="s">
        <v>29</v>
      </c>
      <c r="AC52" s="7" t="s">
        <v>40</v>
      </c>
      <c r="AD52" s="7">
        <v>7</v>
      </c>
      <c r="AE52" s="7" t="s">
        <v>36</v>
      </c>
      <c r="AF52" s="43"/>
      <c r="AG52" s="43"/>
      <c r="AH52" s="43"/>
      <c r="AI52" s="43">
        <f t="shared" si="1"/>
        <v>0</v>
      </c>
      <c r="AJ52" s="43"/>
      <c r="AK52" s="43"/>
      <c r="AL52" s="43"/>
      <c r="AM52" s="43"/>
      <c r="AN52" s="43"/>
      <c r="AO52" s="43"/>
      <c r="AP52" s="43"/>
      <c r="AQ52" s="43">
        <f t="shared" si="2"/>
        <v>0</v>
      </c>
    </row>
    <row r="53" spans="1:43">
      <c r="A53" s="1">
        <v>1</v>
      </c>
      <c r="B53" s="30">
        <v>51</v>
      </c>
      <c r="C53" s="7" t="s">
        <v>207</v>
      </c>
      <c r="D53" s="7" t="s">
        <v>28</v>
      </c>
      <c r="E53" s="7" t="s">
        <v>29</v>
      </c>
      <c r="F53" s="7" t="s">
        <v>80</v>
      </c>
      <c r="G53" s="7" t="s">
        <v>102</v>
      </c>
      <c r="H53" s="15">
        <v>44561</v>
      </c>
      <c r="I53" s="18">
        <v>61.05</v>
      </c>
      <c r="J53" s="7">
        <v>29.4</v>
      </c>
      <c r="K53" s="33">
        <f t="shared" si="0"/>
        <v>90.449999999999989</v>
      </c>
      <c r="L53" s="7" t="s">
        <v>208</v>
      </c>
      <c r="M53" s="7" t="s">
        <v>208</v>
      </c>
      <c r="N53" s="7" t="s">
        <v>34</v>
      </c>
      <c r="O53" s="7">
        <v>11</v>
      </c>
      <c r="P53" s="7"/>
      <c r="Q53" s="16" t="s">
        <v>209</v>
      </c>
      <c r="R53" s="7" t="s">
        <v>37</v>
      </c>
      <c r="S53" s="7" t="s">
        <v>38</v>
      </c>
      <c r="T53" s="7">
        <v>5581768632</v>
      </c>
      <c r="U53" s="7" t="s">
        <v>39</v>
      </c>
      <c r="V53" s="17" t="s">
        <v>28</v>
      </c>
      <c r="W53" s="7" t="s">
        <v>29</v>
      </c>
      <c r="X53" s="7" t="s">
        <v>40</v>
      </c>
      <c r="Y53" s="7">
        <v>7</v>
      </c>
      <c r="Z53" s="7" t="s">
        <v>39</v>
      </c>
      <c r="AA53" s="7" t="s">
        <v>28</v>
      </c>
      <c r="AB53" s="7" t="s">
        <v>29</v>
      </c>
      <c r="AC53" s="7" t="s">
        <v>40</v>
      </c>
      <c r="AD53" s="7">
        <v>7</v>
      </c>
      <c r="AE53" s="7" t="s">
        <v>36</v>
      </c>
      <c r="AF53" s="43"/>
      <c r="AG53" s="43"/>
      <c r="AH53" s="43"/>
      <c r="AI53" s="43">
        <f t="shared" si="1"/>
        <v>0</v>
      </c>
      <c r="AJ53" s="43"/>
      <c r="AK53" s="43"/>
      <c r="AL53" s="43"/>
      <c r="AM53" s="43"/>
      <c r="AN53" s="43"/>
      <c r="AO53" s="43"/>
      <c r="AP53" s="43"/>
      <c r="AQ53" s="43">
        <f t="shared" si="2"/>
        <v>0</v>
      </c>
    </row>
    <row r="54" spans="1:43">
      <c r="A54" s="1">
        <v>1</v>
      </c>
      <c r="B54" s="30">
        <v>52</v>
      </c>
      <c r="C54" s="7" t="s">
        <v>210</v>
      </c>
      <c r="D54" s="7" t="s">
        <v>28</v>
      </c>
      <c r="E54" s="7" t="s">
        <v>29</v>
      </c>
      <c r="F54" s="7" t="s">
        <v>211</v>
      </c>
      <c r="G54" s="7" t="s">
        <v>66</v>
      </c>
      <c r="H54" s="15">
        <v>44561</v>
      </c>
      <c r="I54" s="18">
        <v>98.07</v>
      </c>
      <c r="J54" s="7">
        <v>47</v>
      </c>
      <c r="K54" s="33">
        <f t="shared" si="0"/>
        <v>145.07</v>
      </c>
      <c r="L54" s="7" t="s">
        <v>208</v>
      </c>
      <c r="M54" s="7" t="s">
        <v>208</v>
      </c>
      <c r="N54" s="7" t="s">
        <v>34</v>
      </c>
      <c r="O54" s="7">
        <v>11</v>
      </c>
      <c r="P54" s="7"/>
      <c r="Q54" s="16" t="s">
        <v>212</v>
      </c>
      <c r="R54" s="7" t="s">
        <v>37</v>
      </c>
      <c r="S54" s="7" t="s">
        <v>38</v>
      </c>
      <c r="T54" s="7">
        <v>5581768632</v>
      </c>
      <c r="U54" s="7" t="s">
        <v>39</v>
      </c>
      <c r="V54" s="17" t="s">
        <v>28</v>
      </c>
      <c r="W54" s="7" t="s">
        <v>29</v>
      </c>
      <c r="X54" s="7" t="s">
        <v>40</v>
      </c>
      <c r="Y54" s="7">
        <v>7</v>
      </c>
      <c r="Z54" s="7" t="s">
        <v>213</v>
      </c>
      <c r="AA54" s="7" t="s">
        <v>28</v>
      </c>
      <c r="AB54" s="7" t="s">
        <v>29</v>
      </c>
      <c r="AC54" s="7" t="s">
        <v>40</v>
      </c>
      <c r="AD54" s="7">
        <v>2</v>
      </c>
      <c r="AE54" s="7" t="s">
        <v>36</v>
      </c>
      <c r="AF54" s="43"/>
      <c r="AG54" s="43"/>
      <c r="AH54" s="43"/>
      <c r="AI54" s="43">
        <f t="shared" si="1"/>
        <v>0</v>
      </c>
      <c r="AJ54" s="43"/>
      <c r="AK54" s="43"/>
      <c r="AL54" s="43"/>
      <c r="AM54" s="43"/>
      <c r="AN54" s="43"/>
      <c r="AO54" s="43"/>
      <c r="AP54" s="43"/>
      <c r="AQ54" s="43">
        <f t="shared" si="2"/>
        <v>0</v>
      </c>
    </row>
    <row r="55" spans="1:43">
      <c r="A55" s="1">
        <v>2</v>
      </c>
      <c r="B55" s="30">
        <v>53</v>
      </c>
      <c r="C55" s="7" t="s">
        <v>214</v>
      </c>
      <c r="D55" s="7" t="s">
        <v>28</v>
      </c>
      <c r="E55" s="7" t="s">
        <v>29</v>
      </c>
      <c r="F55" s="7" t="s">
        <v>215</v>
      </c>
      <c r="G55" s="7" t="s">
        <v>216</v>
      </c>
      <c r="H55" s="15">
        <v>44561</v>
      </c>
      <c r="I55" s="18">
        <v>6.63</v>
      </c>
      <c r="J55" s="7">
        <v>0</v>
      </c>
      <c r="K55" s="33">
        <f t="shared" si="0"/>
        <v>6.63</v>
      </c>
      <c r="L55" s="7" t="s">
        <v>33</v>
      </c>
      <c r="M55" s="7" t="s">
        <v>33</v>
      </c>
      <c r="N55" s="7" t="s">
        <v>34</v>
      </c>
      <c r="O55" s="7">
        <v>14</v>
      </c>
      <c r="P55" s="7"/>
      <c r="Q55" s="16" t="s">
        <v>217</v>
      </c>
      <c r="R55" s="7" t="s">
        <v>37</v>
      </c>
      <c r="S55" s="7" t="s">
        <v>38</v>
      </c>
      <c r="T55" s="7">
        <v>5581595284</v>
      </c>
      <c r="U55" s="7" t="s">
        <v>214</v>
      </c>
      <c r="V55" s="17" t="s">
        <v>28</v>
      </c>
      <c r="W55" s="7" t="s">
        <v>29</v>
      </c>
      <c r="X55" s="7" t="s">
        <v>215</v>
      </c>
      <c r="Y55" s="7">
        <v>14</v>
      </c>
      <c r="Z55" s="7" t="s">
        <v>214</v>
      </c>
      <c r="AA55" s="7" t="s">
        <v>28</v>
      </c>
      <c r="AB55" s="7" t="s">
        <v>29</v>
      </c>
      <c r="AC55" s="7" t="s">
        <v>215</v>
      </c>
      <c r="AD55" s="7">
        <v>14</v>
      </c>
      <c r="AE55" s="7" t="s">
        <v>36</v>
      </c>
      <c r="AF55" s="43"/>
      <c r="AG55" s="43"/>
      <c r="AH55" s="43"/>
      <c r="AI55" s="43">
        <f t="shared" si="1"/>
        <v>0</v>
      </c>
      <c r="AJ55" s="43"/>
      <c r="AK55" s="43"/>
      <c r="AL55" s="43"/>
      <c r="AM55" s="43"/>
      <c r="AN55" s="43"/>
      <c r="AO55" s="43"/>
      <c r="AP55" s="43"/>
      <c r="AQ55" s="43">
        <f t="shared" si="2"/>
        <v>0</v>
      </c>
    </row>
    <row r="56" spans="1:43">
      <c r="A56" s="1">
        <v>6</v>
      </c>
      <c r="B56" s="30">
        <v>54</v>
      </c>
      <c r="C56" s="7" t="s">
        <v>218</v>
      </c>
      <c r="D56" s="7" t="s">
        <v>28</v>
      </c>
      <c r="E56" s="7" t="s">
        <v>29</v>
      </c>
      <c r="F56" s="7" t="s">
        <v>192</v>
      </c>
      <c r="G56" s="7" t="s">
        <v>219</v>
      </c>
      <c r="H56" s="15">
        <v>44561</v>
      </c>
      <c r="I56" s="18">
        <v>34.034999999999997</v>
      </c>
      <c r="J56" s="7">
        <v>33</v>
      </c>
      <c r="K56" s="33">
        <f t="shared" si="0"/>
        <v>67.034999999999997</v>
      </c>
      <c r="L56" s="7" t="s">
        <v>220</v>
      </c>
      <c r="M56" s="7" t="s">
        <v>220</v>
      </c>
      <c r="N56" s="7" t="s">
        <v>34</v>
      </c>
      <c r="O56" s="7">
        <v>27</v>
      </c>
      <c r="P56" s="7"/>
      <c r="Q56" s="16" t="s">
        <v>221</v>
      </c>
      <c r="R56" s="7" t="s">
        <v>37</v>
      </c>
      <c r="S56" s="7" t="s">
        <v>38</v>
      </c>
      <c r="T56" s="7">
        <v>5581768632</v>
      </c>
      <c r="U56" s="7" t="s">
        <v>39</v>
      </c>
      <c r="V56" s="17" t="s">
        <v>28</v>
      </c>
      <c r="W56" s="7" t="s">
        <v>29</v>
      </c>
      <c r="X56" s="7" t="s">
        <v>40</v>
      </c>
      <c r="Y56" s="7">
        <v>7</v>
      </c>
      <c r="Z56" s="7" t="s">
        <v>222</v>
      </c>
      <c r="AA56" s="7" t="s">
        <v>28</v>
      </c>
      <c r="AB56" s="7" t="s">
        <v>29</v>
      </c>
      <c r="AC56" s="7" t="s">
        <v>223</v>
      </c>
      <c r="AD56" s="7">
        <v>11</v>
      </c>
      <c r="AE56" s="7" t="s">
        <v>36</v>
      </c>
      <c r="AF56" s="43"/>
      <c r="AG56" s="43"/>
      <c r="AH56" s="43"/>
      <c r="AI56" s="43">
        <f t="shared" si="1"/>
        <v>0</v>
      </c>
      <c r="AJ56" s="43"/>
      <c r="AK56" s="43"/>
      <c r="AL56" s="43"/>
      <c r="AM56" s="43"/>
      <c r="AN56" s="43"/>
      <c r="AO56" s="43"/>
      <c r="AP56" s="43"/>
      <c r="AQ56" s="43">
        <f t="shared" si="2"/>
        <v>0</v>
      </c>
    </row>
    <row r="57" spans="1:43">
      <c r="A57" s="1">
        <v>6</v>
      </c>
      <c r="B57" s="30">
        <v>55</v>
      </c>
      <c r="C57" s="7" t="s">
        <v>224</v>
      </c>
      <c r="D57" s="7" t="s">
        <v>28</v>
      </c>
      <c r="E57" s="7" t="s">
        <v>29</v>
      </c>
      <c r="F57" s="7" t="s">
        <v>47</v>
      </c>
      <c r="G57" s="7" t="s">
        <v>109</v>
      </c>
      <c r="H57" s="15">
        <v>44561</v>
      </c>
      <c r="I57" s="18">
        <v>130.48500000000001</v>
      </c>
      <c r="J57" s="7">
        <v>108</v>
      </c>
      <c r="K57" s="33">
        <f t="shared" si="0"/>
        <v>238.48500000000001</v>
      </c>
      <c r="L57" s="7" t="s">
        <v>220</v>
      </c>
      <c r="M57" s="7" t="s">
        <v>220</v>
      </c>
      <c r="N57" s="7" t="s">
        <v>34</v>
      </c>
      <c r="O57" s="7">
        <v>17</v>
      </c>
      <c r="P57" s="7"/>
      <c r="Q57" s="16" t="s">
        <v>225</v>
      </c>
      <c r="R57" s="7" t="s">
        <v>37</v>
      </c>
      <c r="S57" s="7" t="s">
        <v>38</v>
      </c>
      <c r="T57" s="7">
        <v>5581768632</v>
      </c>
      <c r="U57" s="7" t="s">
        <v>39</v>
      </c>
      <c r="V57" s="17" t="s">
        <v>28</v>
      </c>
      <c r="W57" s="7" t="s">
        <v>29</v>
      </c>
      <c r="X57" s="7" t="s">
        <v>40</v>
      </c>
      <c r="Y57" s="7">
        <v>7</v>
      </c>
      <c r="Z57" s="7" t="s">
        <v>111</v>
      </c>
      <c r="AA57" s="7" t="s">
        <v>28</v>
      </c>
      <c r="AB57" s="7" t="s">
        <v>29</v>
      </c>
      <c r="AC57" s="7" t="s">
        <v>47</v>
      </c>
      <c r="AD57" s="7">
        <v>24</v>
      </c>
      <c r="AE57" s="7" t="s">
        <v>36</v>
      </c>
      <c r="AF57" s="43"/>
      <c r="AG57" s="43"/>
      <c r="AH57" s="43"/>
      <c r="AI57" s="43">
        <f t="shared" si="1"/>
        <v>0</v>
      </c>
      <c r="AJ57" s="43"/>
      <c r="AK57" s="43"/>
      <c r="AL57" s="43"/>
      <c r="AM57" s="43"/>
      <c r="AN57" s="43"/>
      <c r="AO57" s="43"/>
      <c r="AP57" s="43"/>
      <c r="AQ57" s="43">
        <f t="shared" si="2"/>
        <v>0</v>
      </c>
    </row>
    <row r="58" spans="1:43">
      <c r="A58" s="1">
        <v>6</v>
      </c>
      <c r="B58" s="30">
        <v>56</v>
      </c>
      <c r="C58" s="7" t="s">
        <v>226</v>
      </c>
      <c r="D58" s="7" t="s">
        <v>28</v>
      </c>
      <c r="E58" s="7" t="s">
        <v>29</v>
      </c>
      <c r="F58" s="7" t="s">
        <v>129</v>
      </c>
      <c r="G58" s="7" t="s">
        <v>106</v>
      </c>
      <c r="H58" s="15">
        <v>44561</v>
      </c>
      <c r="I58" s="18">
        <v>277.66500000000002</v>
      </c>
      <c r="J58" s="7">
        <v>235</v>
      </c>
      <c r="K58" s="33">
        <f t="shared" si="0"/>
        <v>512.66499999999996</v>
      </c>
      <c r="L58" s="7" t="s">
        <v>220</v>
      </c>
      <c r="M58" s="7" t="s">
        <v>220</v>
      </c>
      <c r="N58" s="7" t="s">
        <v>34</v>
      </c>
      <c r="O58" s="7">
        <v>27</v>
      </c>
      <c r="P58" s="7"/>
      <c r="Q58" s="16" t="s">
        <v>227</v>
      </c>
      <c r="R58" s="7" t="s">
        <v>37</v>
      </c>
      <c r="S58" s="7" t="s">
        <v>38</v>
      </c>
      <c r="T58" s="7">
        <v>5581768632</v>
      </c>
      <c r="U58" s="7" t="s">
        <v>39</v>
      </c>
      <c r="V58" s="17" t="s">
        <v>28</v>
      </c>
      <c r="W58" s="7" t="s">
        <v>29</v>
      </c>
      <c r="X58" s="7" t="s">
        <v>40</v>
      </c>
      <c r="Y58" s="7">
        <v>7</v>
      </c>
      <c r="Z58" s="7" t="s">
        <v>131</v>
      </c>
      <c r="AA58" s="7" t="s">
        <v>28</v>
      </c>
      <c r="AB58" s="7" t="s">
        <v>29</v>
      </c>
      <c r="AC58" s="7" t="s">
        <v>129</v>
      </c>
      <c r="AD58" s="18" t="s">
        <v>132</v>
      </c>
      <c r="AE58" s="7" t="s">
        <v>36</v>
      </c>
      <c r="AF58" s="43"/>
      <c r="AG58" s="43"/>
      <c r="AH58" s="43"/>
      <c r="AI58" s="43">
        <f t="shared" si="1"/>
        <v>0</v>
      </c>
      <c r="AJ58" s="43"/>
      <c r="AK58" s="43"/>
      <c r="AL58" s="43"/>
      <c r="AM58" s="43"/>
      <c r="AN58" s="43"/>
      <c r="AO58" s="43"/>
      <c r="AP58" s="43"/>
      <c r="AQ58" s="43">
        <f t="shared" si="2"/>
        <v>0</v>
      </c>
    </row>
    <row r="59" spans="1:43">
      <c r="A59" s="1">
        <v>6</v>
      </c>
      <c r="B59" s="30">
        <v>57</v>
      </c>
      <c r="C59" s="7" t="s">
        <v>228</v>
      </c>
      <c r="D59" s="7" t="s">
        <v>45</v>
      </c>
      <c r="E59" s="7" t="s">
        <v>46</v>
      </c>
      <c r="F59" s="7" t="s">
        <v>121</v>
      </c>
      <c r="G59" s="7" t="s">
        <v>94</v>
      </c>
      <c r="H59" s="15">
        <v>44561</v>
      </c>
      <c r="I59" s="18">
        <v>42.72</v>
      </c>
      <c r="J59" s="7">
        <v>37</v>
      </c>
      <c r="K59" s="33">
        <f t="shared" si="0"/>
        <v>79.72</v>
      </c>
      <c r="L59" s="7" t="s">
        <v>220</v>
      </c>
      <c r="M59" s="7" t="s">
        <v>220</v>
      </c>
      <c r="N59" s="7" t="s">
        <v>34</v>
      </c>
      <c r="O59" s="7">
        <v>15</v>
      </c>
      <c r="P59" s="7"/>
      <c r="Q59" s="16" t="s">
        <v>229</v>
      </c>
      <c r="R59" s="7" t="s">
        <v>37</v>
      </c>
      <c r="S59" s="7" t="s">
        <v>38</v>
      </c>
      <c r="T59" s="7">
        <v>5581768632</v>
      </c>
      <c r="U59" s="7" t="s">
        <v>39</v>
      </c>
      <c r="V59" s="17" t="s">
        <v>28</v>
      </c>
      <c r="W59" s="7" t="s">
        <v>29</v>
      </c>
      <c r="X59" s="7" t="s">
        <v>40</v>
      </c>
      <c r="Y59" s="7">
        <v>7</v>
      </c>
      <c r="Z59" s="7" t="s">
        <v>120</v>
      </c>
      <c r="AA59" s="7" t="s">
        <v>45</v>
      </c>
      <c r="AB59" s="7" t="s">
        <v>46</v>
      </c>
      <c r="AC59" s="7" t="s">
        <v>121</v>
      </c>
      <c r="AD59" s="7">
        <v>4</v>
      </c>
      <c r="AE59" s="7" t="s">
        <v>36</v>
      </c>
      <c r="AF59" s="43"/>
      <c r="AG59" s="43"/>
      <c r="AH59" s="43"/>
      <c r="AI59" s="43">
        <f t="shared" si="1"/>
        <v>0</v>
      </c>
      <c r="AJ59" s="43"/>
      <c r="AK59" s="43"/>
      <c r="AL59" s="43"/>
      <c r="AM59" s="43"/>
      <c r="AN59" s="43"/>
      <c r="AO59" s="43"/>
      <c r="AP59" s="43"/>
      <c r="AQ59" s="43">
        <f t="shared" si="2"/>
        <v>0</v>
      </c>
    </row>
    <row r="60" spans="1:43">
      <c r="A60" s="1">
        <v>6</v>
      </c>
      <c r="B60" s="30">
        <v>58</v>
      </c>
      <c r="C60" s="7" t="s">
        <v>230</v>
      </c>
      <c r="D60" s="7" t="s">
        <v>52</v>
      </c>
      <c r="E60" s="7" t="s">
        <v>53</v>
      </c>
      <c r="F60" s="7" t="s">
        <v>123</v>
      </c>
      <c r="G60" s="7" t="s">
        <v>124</v>
      </c>
      <c r="H60" s="15">
        <v>44561</v>
      </c>
      <c r="I60" s="18">
        <v>37.590000000000003</v>
      </c>
      <c r="J60" s="7">
        <v>32.909999999999997</v>
      </c>
      <c r="K60" s="33">
        <f t="shared" si="0"/>
        <v>70.5</v>
      </c>
      <c r="L60" s="7" t="s">
        <v>220</v>
      </c>
      <c r="M60" s="7" t="s">
        <v>220</v>
      </c>
      <c r="N60" s="7" t="s">
        <v>34</v>
      </c>
      <c r="O60" s="7">
        <v>15</v>
      </c>
      <c r="P60" s="7"/>
      <c r="Q60" s="16" t="s">
        <v>231</v>
      </c>
      <c r="R60" s="7" t="s">
        <v>37</v>
      </c>
      <c r="S60" s="7" t="s">
        <v>38</v>
      </c>
      <c r="T60" s="7">
        <v>5581768632</v>
      </c>
      <c r="U60" s="7" t="s">
        <v>39</v>
      </c>
      <c r="V60" s="17" t="s">
        <v>28</v>
      </c>
      <c r="W60" s="7" t="s">
        <v>29</v>
      </c>
      <c r="X60" s="7" t="s">
        <v>40</v>
      </c>
      <c r="Y60" s="7">
        <v>7</v>
      </c>
      <c r="Z60" s="7" t="s">
        <v>126</v>
      </c>
      <c r="AA60" s="7" t="s">
        <v>52</v>
      </c>
      <c r="AB60" s="7" t="s">
        <v>53</v>
      </c>
      <c r="AC60" s="7" t="s">
        <v>127</v>
      </c>
      <c r="AD60" s="7">
        <v>9</v>
      </c>
      <c r="AE60" s="7" t="s">
        <v>36</v>
      </c>
      <c r="AF60" s="43"/>
      <c r="AG60" s="43"/>
      <c r="AH60" s="43"/>
      <c r="AI60" s="43">
        <f t="shared" si="1"/>
        <v>0</v>
      </c>
      <c r="AJ60" s="43"/>
      <c r="AK60" s="43"/>
      <c r="AL60" s="43"/>
      <c r="AM60" s="43"/>
      <c r="AN60" s="43"/>
      <c r="AO60" s="43"/>
      <c r="AP60" s="43"/>
      <c r="AQ60" s="43">
        <f t="shared" si="2"/>
        <v>0</v>
      </c>
    </row>
    <row r="61" spans="1:43">
      <c r="A61" s="1">
        <v>6</v>
      </c>
      <c r="B61" s="30">
        <v>59</v>
      </c>
      <c r="C61" s="7" t="s">
        <v>232</v>
      </c>
      <c r="D61" s="7" t="s">
        <v>28</v>
      </c>
      <c r="E61" s="7" t="s">
        <v>233</v>
      </c>
      <c r="F61" s="7" t="s">
        <v>234</v>
      </c>
      <c r="G61" s="7" t="s">
        <v>102</v>
      </c>
      <c r="H61" s="15">
        <v>44561</v>
      </c>
      <c r="I61" s="18">
        <v>70.290000000000006</v>
      </c>
      <c r="J61" s="7">
        <v>61</v>
      </c>
      <c r="K61" s="33">
        <f t="shared" si="0"/>
        <v>131.29000000000002</v>
      </c>
      <c r="L61" s="7" t="s">
        <v>220</v>
      </c>
      <c r="M61" s="7" t="s">
        <v>220</v>
      </c>
      <c r="N61" s="7" t="s">
        <v>34</v>
      </c>
      <c r="O61" s="7">
        <v>27</v>
      </c>
      <c r="P61" s="7"/>
      <c r="Q61" s="16" t="s">
        <v>235</v>
      </c>
      <c r="R61" s="7" t="s">
        <v>37</v>
      </c>
      <c r="S61" s="7" t="s">
        <v>38</v>
      </c>
      <c r="T61" s="7">
        <v>5581768632</v>
      </c>
      <c r="U61" s="7" t="s">
        <v>39</v>
      </c>
      <c r="V61" s="17" t="s">
        <v>28</v>
      </c>
      <c r="W61" s="7" t="s">
        <v>29</v>
      </c>
      <c r="X61" s="7" t="s">
        <v>40</v>
      </c>
      <c r="Y61" s="7">
        <v>7</v>
      </c>
      <c r="Z61" s="7" t="s">
        <v>297</v>
      </c>
      <c r="AA61" s="7" t="s">
        <v>28</v>
      </c>
      <c r="AB61" s="7" t="s">
        <v>233</v>
      </c>
      <c r="AC61" s="7" t="s">
        <v>234</v>
      </c>
      <c r="AD61" s="7">
        <v>1</v>
      </c>
      <c r="AE61" s="7" t="s">
        <v>36</v>
      </c>
      <c r="AF61" s="43"/>
      <c r="AG61" s="43"/>
      <c r="AH61" s="43"/>
      <c r="AI61" s="43">
        <f t="shared" si="1"/>
        <v>0</v>
      </c>
      <c r="AJ61" s="43"/>
      <c r="AK61" s="43"/>
      <c r="AL61" s="43"/>
      <c r="AM61" s="43"/>
      <c r="AN61" s="43"/>
      <c r="AO61" s="43"/>
      <c r="AP61" s="43"/>
      <c r="AQ61" s="43">
        <f t="shared" si="2"/>
        <v>0</v>
      </c>
    </row>
    <row r="62" spans="1:43">
      <c r="A62" s="1">
        <v>6</v>
      </c>
      <c r="B62" s="30">
        <v>60</v>
      </c>
      <c r="C62" s="7" t="s">
        <v>236</v>
      </c>
      <c r="D62" s="7" t="s">
        <v>28</v>
      </c>
      <c r="E62" s="7" t="s">
        <v>49</v>
      </c>
      <c r="F62" s="7" t="s">
        <v>135</v>
      </c>
      <c r="G62" s="7" t="s">
        <v>32</v>
      </c>
      <c r="H62" s="15">
        <v>44561</v>
      </c>
      <c r="I62" s="18">
        <v>186.12</v>
      </c>
      <c r="J62" s="7">
        <v>0</v>
      </c>
      <c r="K62" s="33">
        <f t="shared" si="0"/>
        <v>186.12</v>
      </c>
      <c r="L62" s="7" t="s">
        <v>33</v>
      </c>
      <c r="M62" s="7" t="s">
        <v>33</v>
      </c>
      <c r="N62" s="7" t="s">
        <v>34</v>
      </c>
      <c r="O62" s="7">
        <v>27</v>
      </c>
      <c r="P62" s="7"/>
      <c r="Q62" s="16" t="s">
        <v>237</v>
      </c>
      <c r="R62" s="7" t="s">
        <v>37</v>
      </c>
      <c r="S62" s="7" t="s">
        <v>38</v>
      </c>
      <c r="T62" s="7">
        <v>5581768632</v>
      </c>
      <c r="U62" s="7" t="s">
        <v>63</v>
      </c>
      <c r="V62" s="17" t="s">
        <v>28</v>
      </c>
      <c r="W62" s="7" t="s">
        <v>29</v>
      </c>
      <c r="X62" s="7" t="s">
        <v>40</v>
      </c>
      <c r="Y62" s="7">
        <v>7</v>
      </c>
      <c r="Z62" s="7" t="s">
        <v>298</v>
      </c>
      <c r="AA62" s="7" t="s">
        <v>28</v>
      </c>
      <c r="AB62" s="7" t="s">
        <v>49</v>
      </c>
      <c r="AC62" s="7" t="s">
        <v>135</v>
      </c>
      <c r="AD62" s="18" t="s">
        <v>136</v>
      </c>
      <c r="AE62" s="7" t="s">
        <v>36</v>
      </c>
      <c r="AF62" s="43"/>
      <c r="AG62" s="43"/>
      <c r="AH62" s="43"/>
      <c r="AI62" s="43">
        <f t="shared" si="1"/>
        <v>0</v>
      </c>
      <c r="AJ62" s="43"/>
      <c r="AK62" s="43"/>
      <c r="AL62" s="43"/>
      <c r="AM62" s="43"/>
      <c r="AN62" s="43"/>
      <c r="AO62" s="43"/>
      <c r="AP62" s="43"/>
      <c r="AQ62" s="43">
        <f t="shared" si="2"/>
        <v>0</v>
      </c>
    </row>
    <row r="63" spans="1:43">
      <c r="A63" s="1">
        <v>6</v>
      </c>
      <c r="B63" s="30">
        <v>61</v>
      </c>
      <c r="C63" s="7" t="s">
        <v>238</v>
      </c>
      <c r="D63" s="7" t="s">
        <v>52</v>
      </c>
      <c r="E63" s="7" t="s">
        <v>53</v>
      </c>
      <c r="F63" s="7" t="s">
        <v>239</v>
      </c>
      <c r="G63" s="7" t="s">
        <v>102</v>
      </c>
      <c r="H63" s="15">
        <v>44561</v>
      </c>
      <c r="I63" s="18">
        <v>37.634999999999998</v>
      </c>
      <c r="J63" s="7">
        <v>43</v>
      </c>
      <c r="K63" s="33">
        <f t="shared" si="0"/>
        <v>80.634999999999991</v>
      </c>
      <c r="L63" s="7" t="s">
        <v>220</v>
      </c>
      <c r="M63" s="7" t="s">
        <v>220</v>
      </c>
      <c r="N63" s="7" t="s">
        <v>34</v>
      </c>
      <c r="O63" s="7">
        <v>15</v>
      </c>
      <c r="P63" s="7"/>
      <c r="Q63" s="16" t="s">
        <v>240</v>
      </c>
      <c r="R63" s="7" t="s">
        <v>37</v>
      </c>
      <c r="S63" s="7" t="s">
        <v>38</v>
      </c>
      <c r="T63" s="7">
        <v>5581768632</v>
      </c>
      <c r="U63" s="7" t="s">
        <v>39</v>
      </c>
      <c r="V63" s="17" t="s">
        <v>28</v>
      </c>
      <c r="W63" s="7" t="s">
        <v>29</v>
      </c>
      <c r="X63" s="7" t="s">
        <v>40</v>
      </c>
      <c r="Y63" s="7">
        <v>7</v>
      </c>
      <c r="Z63" s="7" t="s">
        <v>126</v>
      </c>
      <c r="AA63" s="7" t="s">
        <v>52</v>
      </c>
      <c r="AB63" s="7" t="s">
        <v>53</v>
      </c>
      <c r="AC63" s="7" t="s">
        <v>127</v>
      </c>
      <c r="AD63" s="7">
        <v>9</v>
      </c>
      <c r="AE63" s="7" t="s">
        <v>36</v>
      </c>
      <c r="AF63" s="43"/>
      <c r="AG63" s="43"/>
      <c r="AH63" s="43"/>
      <c r="AI63" s="43">
        <f t="shared" si="1"/>
        <v>0</v>
      </c>
      <c r="AJ63" s="43"/>
      <c r="AK63" s="43"/>
      <c r="AL63" s="43"/>
      <c r="AM63" s="43"/>
      <c r="AN63" s="43"/>
      <c r="AO63" s="43"/>
      <c r="AP63" s="43"/>
      <c r="AQ63" s="43">
        <f t="shared" si="2"/>
        <v>0</v>
      </c>
    </row>
    <row r="64" spans="1:43">
      <c r="A64" s="1">
        <v>4</v>
      </c>
      <c r="B64" s="30">
        <v>62</v>
      </c>
      <c r="C64" s="7" t="s">
        <v>241</v>
      </c>
      <c r="D64" s="7" t="s">
        <v>28</v>
      </c>
      <c r="E64" s="7" t="s">
        <v>29</v>
      </c>
      <c r="F64" s="7" t="s">
        <v>149</v>
      </c>
      <c r="G64" s="7" t="s">
        <v>159</v>
      </c>
      <c r="H64" s="15">
        <v>44561</v>
      </c>
      <c r="I64" s="18">
        <v>10.65</v>
      </c>
      <c r="J64" s="7">
        <v>7.5</v>
      </c>
      <c r="K64" s="33">
        <f t="shared" si="0"/>
        <v>18.149999999999999</v>
      </c>
      <c r="L64" s="7" t="s">
        <v>220</v>
      </c>
      <c r="M64" s="7" t="s">
        <v>220</v>
      </c>
      <c r="N64" s="7" t="s">
        <v>34</v>
      </c>
      <c r="O64" s="7">
        <v>15</v>
      </c>
      <c r="P64" s="7"/>
      <c r="Q64" s="16" t="s">
        <v>242</v>
      </c>
      <c r="R64" s="7" t="s">
        <v>37</v>
      </c>
      <c r="S64" s="7" t="s">
        <v>38</v>
      </c>
      <c r="T64" s="7">
        <v>5580009226</v>
      </c>
      <c r="U64" s="7" t="s">
        <v>278</v>
      </c>
      <c r="V64" s="17" t="s">
        <v>28</v>
      </c>
      <c r="W64" s="7" t="s">
        <v>29</v>
      </c>
      <c r="X64" s="7" t="s">
        <v>149</v>
      </c>
      <c r="Y64" s="7">
        <v>3</v>
      </c>
      <c r="Z64" s="7" t="s">
        <v>278</v>
      </c>
      <c r="AA64" s="7" t="s">
        <v>28</v>
      </c>
      <c r="AB64" s="7" t="s">
        <v>29</v>
      </c>
      <c r="AC64" s="7" t="s">
        <v>149</v>
      </c>
      <c r="AD64" s="7">
        <v>3</v>
      </c>
      <c r="AE64" s="7" t="s">
        <v>36</v>
      </c>
      <c r="AF64" s="43"/>
      <c r="AG64" s="43"/>
      <c r="AH64" s="43"/>
      <c r="AI64" s="43">
        <f t="shared" si="1"/>
        <v>0</v>
      </c>
      <c r="AJ64" s="43"/>
      <c r="AK64" s="43"/>
      <c r="AL64" s="43"/>
      <c r="AM64" s="43"/>
      <c r="AN64" s="43"/>
      <c r="AO64" s="43"/>
      <c r="AP64" s="43"/>
      <c r="AQ64" s="43">
        <f t="shared" si="2"/>
        <v>0</v>
      </c>
    </row>
    <row r="65" spans="1:43">
      <c r="A65" s="1">
        <v>4</v>
      </c>
      <c r="B65" s="30">
        <v>63</v>
      </c>
      <c r="C65" s="7" t="s">
        <v>243</v>
      </c>
      <c r="D65" s="7" t="s">
        <v>28</v>
      </c>
      <c r="E65" s="7" t="s">
        <v>56</v>
      </c>
      <c r="F65" s="7" t="s">
        <v>32</v>
      </c>
      <c r="G65" s="7" t="s">
        <v>32</v>
      </c>
      <c r="H65" s="15">
        <v>44561</v>
      </c>
      <c r="I65" s="18">
        <v>9.9149999999999991</v>
      </c>
      <c r="J65" s="7">
        <v>9.8000000000000007</v>
      </c>
      <c r="K65" s="33">
        <f t="shared" ref="K65:K73" si="3">I65+J65</f>
        <v>19.715</v>
      </c>
      <c r="L65" s="7" t="s">
        <v>220</v>
      </c>
      <c r="M65" s="7" t="s">
        <v>220</v>
      </c>
      <c r="N65" s="7" t="s">
        <v>34</v>
      </c>
      <c r="O65" s="7">
        <v>11</v>
      </c>
      <c r="P65" s="7"/>
      <c r="Q65" s="16" t="s">
        <v>244</v>
      </c>
      <c r="R65" s="7" t="s">
        <v>37</v>
      </c>
      <c r="S65" s="7" t="s">
        <v>38</v>
      </c>
      <c r="T65" s="7">
        <v>5580009226</v>
      </c>
      <c r="U65" s="7" t="s">
        <v>278</v>
      </c>
      <c r="V65" s="17" t="s">
        <v>28</v>
      </c>
      <c r="W65" s="7" t="s">
        <v>29</v>
      </c>
      <c r="X65" s="7" t="s">
        <v>149</v>
      </c>
      <c r="Y65" s="7">
        <v>3</v>
      </c>
      <c r="Z65" s="7" t="s">
        <v>278</v>
      </c>
      <c r="AA65" s="7" t="s">
        <v>28</v>
      </c>
      <c r="AB65" s="7" t="s">
        <v>29</v>
      </c>
      <c r="AC65" s="7" t="s">
        <v>149</v>
      </c>
      <c r="AD65" s="7">
        <v>3</v>
      </c>
      <c r="AE65" s="7" t="s">
        <v>36</v>
      </c>
      <c r="AF65" s="43"/>
      <c r="AG65" s="43"/>
      <c r="AH65" s="43"/>
      <c r="AI65" s="43">
        <f t="shared" ref="AI65:AI73" si="4">(I65*AF65)+(J65*AG65)</f>
        <v>0</v>
      </c>
      <c r="AJ65" s="43"/>
      <c r="AK65" s="43"/>
      <c r="AL65" s="43"/>
      <c r="AM65" s="43"/>
      <c r="AN65" s="43"/>
      <c r="AO65" s="43"/>
      <c r="AP65" s="43"/>
      <c r="AQ65" s="43">
        <f t="shared" ref="AQ65:AQ73" si="5">((I65+J65)*AJ65)+((I65+J65)*AK65)+(24*O65*AL65)+(24*AM65)+(24*O65*AN65)+((I65+J65)*AP65)+((I65+J65)*AH65)</f>
        <v>0</v>
      </c>
    </row>
    <row r="66" spans="1:43">
      <c r="A66" s="1">
        <v>1</v>
      </c>
      <c r="B66" s="30">
        <v>64</v>
      </c>
      <c r="C66" s="7" t="s">
        <v>274</v>
      </c>
      <c r="D66" s="7" t="s">
        <v>28</v>
      </c>
      <c r="E66" s="7" t="s">
        <v>29</v>
      </c>
      <c r="F66" s="7" t="s">
        <v>245</v>
      </c>
      <c r="G66" s="7" t="s">
        <v>246</v>
      </c>
      <c r="H66" s="15">
        <v>44561</v>
      </c>
      <c r="I66" s="18">
        <v>15.705</v>
      </c>
      <c r="J66" s="7">
        <v>0</v>
      </c>
      <c r="K66" s="33">
        <f t="shared" si="3"/>
        <v>15.705</v>
      </c>
      <c r="L66" s="7" t="s">
        <v>33</v>
      </c>
      <c r="M66" s="7" t="s">
        <v>33</v>
      </c>
      <c r="N66" s="7" t="s">
        <v>34</v>
      </c>
      <c r="O66" s="7">
        <v>15</v>
      </c>
      <c r="P66" s="7"/>
      <c r="Q66" s="16" t="s">
        <v>247</v>
      </c>
      <c r="R66" s="7" t="s">
        <v>37</v>
      </c>
      <c r="S66" s="7" t="s">
        <v>38</v>
      </c>
      <c r="T66" s="7">
        <v>5581768632</v>
      </c>
      <c r="U66" s="7" t="s">
        <v>39</v>
      </c>
      <c r="V66" s="17" t="s">
        <v>28</v>
      </c>
      <c r="W66" s="7" t="s">
        <v>29</v>
      </c>
      <c r="X66" s="7" t="s">
        <v>40</v>
      </c>
      <c r="Y66" s="7">
        <v>7</v>
      </c>
      <c r="Z66" s="7" t="s">
        <v>39</v>
      </c>
      <c r="AA66" s="7" t="s">
        <v>28</v>
      </c>
      <c r="AB66" s="7" t="s">
        <v>29</v>
      </c>
      <c r="AC66" s="7" t="s">
        <v>40</v>
      </c>
      <c r="AD66" s="7">
        <v>7</v>
      </c>
      <c r="AE66" s="7" t="s">
        <v>36</v>
      </c>
      <c r="AF66" s="43"/>
      <c r="AG66" s="43"/>
      <c r="AH66" s="43"/>
      <c r="AI66" s="43">
        <f t="shared" si="4"/>
        <v>0</v>
      </c>
      <c r="AJ66" s="43"/>
      <c r="AK66" s="43"/>
      <c r="AL66" s="43"/>
      <c r="AM66" s="43"/>
      <c r="AN66" s="43"/>
      <c r="AO66" s="43"/>
      <c r="AP66" s="43"/>
      <c r="AQ66" s="43">
        <f t="shared" si="5"/>
        <v>0</v>
      </c>
    </row>
    <row r="67" spans="1:43">
      <c r="A67" s="1">
        <v>4</v>
      </c>
      <c r="B67" s="30">
        <v>65</v>
      </c>
      <c r="C67" s="7" t="s">
        <v>194</v>
      </c>
      <c r="D67" s="7" t="s">
        <v>28</v>
      </c>
      <c r="E67" s="20" t="s">
        <v>248</v>
      </c>
      <c r="F67" s="7" t="s">
        <v>32</v>
      </c>
      <c r="G67" s="7" t="s">
        <v>249</v>
      </c>
      <c r="H67" s="15">
        <v>44561</v>
      </c>
      <c r="I67" s="18">
        <v>6.8250000000000002</v>
      </c>
      <c r="J67" s="7">
        <v>0</v>
      </c>
      <c r="K67" s="33">
        <f t="shared" si="3"/>
        <v>6.8250000000000002</v>
      </c>
      <c r="L67" s="7" t="s">
        <v>33</v>
      </c>
      <c r="M67" s="7" t="s">
        <v>33</v>
      </c>
      <c r="N67" s="7" t="s">
        <v>34</v>
      </c>
      <c r="O67" s="7">
        <v>17</v>
      </c>
      <c r="P67" s="7"/>
      <c r="Q67" s="16" t="s">
        <v>250</v>
      </c>
      <c r="R67" s="7" t="s">
        <v>37</v>
      </c>
      <c r="S67" s="7" t="s">
        <v>38</v>
      </c>
      <c r="T67" s="7">
        <v>5580009226</v>
      </c>
      <c r="U67" s="7" t="s">
        <v>278</v>
      </c>
      <c r="V67" s="17" t="s">
        <v>28</v>
      </c>
      <c r="W67" s="7" t="s">
        <v>29</v>
      </c>
      <c r="X67" s="7" t="s">
        <v>149</v>
      </c>
      <c r="Y67" s="7">
        <v>3</v>
      </c>
      <c r="Z67" s="7" t="s">
        <v>278</v>
      </c>
      <c r="AA67" s="7" t="s">
        <v>28</v>
      </c>
      <c r="AB67" s="7" t="s">
        <v>29</v>
      </c>
      <c r="AC67" s="7" t="s">
        <v>149</v>
      </c>
      <c r="AD67" s="7">
        <v>3</v>
      </c>
      <c r="AE67" s="7" t="s">
        <v>36</v>
      </c>
      <c r="AF67" s="43"/>
      <c r="AG67" s="43"/>
      <c r="AH67" s="43"/>
      <c r="AI67" s="43">
        <f t="shared" si="4"/>
        <v>0</v>
      </c>
      <c r="AJ67" s="43"/>
      <c r="AK67" s="43"/>
      <c r="AL67" s="43"/>
      <c r="AM67" s="43"/>
      <c r="AN67" s="43"/>
      <c r="AO67" s="43"/>
      <c r="AP67" s="43"/>
      <c r="AQ67" s="43">
        <f t="shared" si="5"/>
        <v>0</v>
      </c>
    </row>
    <row r="68" spans="1:43">
      <c r="A68" s="1">
        <v>1</v>
      </c>
      <c r="B68" s="30">
        <v>66</v>
      </c>
      <c r="C68" s="7" t="s">
        <v>251</v>
      </c>
      <c r="D68" s="7" t="s">
        <v>28</v>
      </c>
      <c r="E68" s="20" t="s">
        <v>29</v>
      </c>
      <c r="F68" s="7" t="s">
        <v>252</v>
      </c>
      <c r="G68" s="7" t="s">
        <v>32</v>
      </c>
      <c r="H68" s="15">
        <v>44561</v>
      </c>
      <c r="I68" s="18">
        <v>5.46</v>
      </c>
      <c r="J68" s="7">
        <v>0</v>
      </c>
      <c r="K68" s="33">
        <f t="shared" si="3"/>
        <v>5.46</v>
      </c>
      <c r="L68" s="7" t="s">
        <v>33</v>
      </c>
      <c r="M68" s="7" t="s">
        <v>33</v>
      </c>
      <c r="N68" s="7" t="s">
        <v>34</v>
      </c>
      <c r="O68" s="7">
        <v>1</v>
      </c>
      <c r="P68" s="7"/>
      <c r="Q68" s="16" t="s">
        <v>253</v>
      </c>
      <c r="R68" s="7" t="s">
        <v>37</v>
      </c>
      <c r="S68" s="7" t="s">
        <v>38</v>
      </c>
      <c r="T68" s="7">
        <v>5581768632</v>
      </c>
      <c r="U68" s="7" t="s">
        <v>39</v>
      </c>
      <c r="V68" s="17" t="s">
        <v>28</v>
      </c>
      <c r="W68" s="7" t="s">
        <v>29</v>
      </c>
      <c r="X68" s="7" t="s">
        <v>40</v>
      </c>
      <c r="Y68" s="7">
        <v>7</v>
      </c>
      <c r="Z68" s="7" t="s">
        <v>39</v>
      </c>
      <c r="AA68" s="7" t="s">
        <v>28</v>
      </c>
      <c r="AB68" s="7" t="s">
        <v>29</v>
      </c>
      <c r="AC68" s="7" t="s">
        <v>40</v>
      </c>
      <c r="AD68" s="7">
        <v>7</v>
      </c>
      <c r="AE68" s="7" t="s">
        <v>36</v>
      </c>
      <c r="AF68" s="43"/>
      <c r="AG68" s="43"/>
      <c r="AH68" s="43"/>
      <c r="AI68" s="43">
        <f t="shared" si="4"/>
        <v>0</v>
      </c>
      <c r="AJ68" s="43"/>
      <c r="AK68" s="43"/>
      <c r="AL68" s="43"/>
      <c r="AM68" s="43"/>
      <c r="AN68" s="43"/>
      <c r="AO68" s="43"/>
      <c r="AP68" s="43"/>
      <c r="AQ68" s="43">
        <f t="shared" si="5"/>
        <v>0</v>
      </c>
    </row>
    <row r="69" spans="1:43" s="1" customFormat="1">
      <c r="A69" s="1">
        <v>1</v>
      </c>
      <c r="B69" s="30">
        <v>67</v>
      </c>
      <c r="C69" s="3" t="s">
        <v>276</v>
      </c>
      <c r="D69" s="3" t="s">
        <v>28</v>
      </c>
      <c r="E69" s="3" t="s">
        <v>29</v>
      </c>
      <c r="F69" s="3" t="s">
        <v>259</v>
      </c>
      <c r="G69" s="3" t="s">
        <v>260</v>
      </c>
      <c r="H69" s="14">
        <v>44561</v>
      </c>
      <c r="I69" s="12">
        <v>3</v>
      </c>
      <c r="J69" s="9">
        <v>0</v>
      </c>
      <c r="K69" s="33">
        <f t="shared" si="3"/>
        <v>3</v>
      </c>
      <c r="L69" s="3" t="s">
        <v>33</v>
      </c>
      <c r="M69" s="3" t="s">
        <v>33</v>
      </c>
      <c r="N69" s="4" t="s">
        <v>34</v>
      </c>
      <c r="O69" s="9">
        <v>11</v>
      </c>
      <c r="P69" s="5"/>
      <c r="Q69" s="4" t="s">
        <v>261</v>
      </c>
      <c r="R69" s="7" t="s">
        <v>37</v>
      </c>
      <c r="S69" s="5" t="s">
        <v>38</v>
      </c>
      <c r="T69" s="24">
        <v>5581768632</v>
      </c>
      <c r="U69" s="10" t="s">
        <v>39</v>
      </c>
      <c r="V69" s="6" t="s">
        <v>28</v>
      </c>
      <c r="W69" s="6" t="s">
        <v>29</v>
      </c>
      <c r="X69" s="6" t="s">
        <v>257</v>
      </c>
      <c r="Y69" s="24">
        <v>7</v>
      </c>
      <c r="Z69" s="7" t="s">
        <v>39</v>
      </c>
      <c r="AA69" s="7" t="s">
        <v>28</v>
      </c>
      <c r="AB69" s="7" t="s">
        <v>29</v>
      </c>
      <c r="AC69" s="7" t="s">
        <v>257</v>
      </c>
      <c r="AD69" s="7">
        <v>7</v>
      </c>
      <c r="AE69" s="13" t="s">
        <v>36</v>
      </c>
      <c r="AF69" s="43"/>
      <c r="AG69" s="43"/>
      <c r="AH69" s="43"/>
      <c r="AI69" s="43">
        <f t="shared" si="4"/>
        <v>0</v>
      </c>
      <c r="AJ69" s="43"/>
      <c r="AK69" s="43"/>
      <c r="AL69" s="43"/>
      <c r="AM69" s="43"/>
      <c r="AN69" s="43"/>
      <c r="AO69" s="43"/>
      <c r="AP69" s="43"/>
      <c r="AQ69" s="43">
        <f t="shared" si="5"/>
        <v>0</v>
      </c>
    </row>
    <row r="70" spans="1:43" ht="15.75">
      <c r="A70" s="1">
        <v>1</v>
      </c>
      <c r="B70" s="30">
        <v>68</v>
      </c>
      <c r="C70" s="19" t="s">
        <v>275</v>
      </c>
      <c r="D70" s="20" t="s">
        <v>28</v>
      </c>
      <c r="E70" s="20" t="s">
        <v>29</v>
      </c>
      <c r="F70" s="7" t="s">
        <v>266</v>
      </c>
      <c r="G70" s="20" t="s">
        <v>267</v>
      </c>
      <c r="H70" s="21">
        <v>44561</v>
      </c>
      <c r="I70" s="22">
        <v>5</v>
      </c>
      <c r="J70" s="23">
        <v>0</v>
      </c>
      <c r="K70" s="33">
        <f t="shared" si="3"/>
        <v>5</v>
      </c>
      <c r="L70" s="20" t="s">
        <v>33</v>
      </c>
      <c r="M70" s="20" t="s">
        <v>33</v>
      </c>
      <c r="N70" s="7" t="s">
        <v>34</v>
      </c>
      <c r="O70" s="23">
        <v>11</v>
      </c>
      <c r="P70" s="7"/>
      <c r="Q70" s="4" t="s">
        <v>265</v>
      </c>
      <c r="R70" s="7" t="s">
        <v>37</v>
      </c>
      <c r="S70" s="7" t="s">
        <v>38</v>
      </c>
      <c r="T70" s="18">
        <v>5581768632</v>
      </c>
      <c r="U70" s="7" t="s">
        <v>39</v>
      </c>
      <c r="V70" s="17" t="s">
        <v>28</v>
      </c>
      <c r="W70" s="7" t="s">
        <v>29</v>
      </c>
      <c r="X70" s="7" t="s">
        <v>257</v>
      </c>
      <c r="Y70" s="25">
        <v>7</v>
      </c>
      <c r="Z70" s="7" t="s">
        <v>39</v>
      </c>
      <c r="AA70" s="7" t="s">
        <v>28</v>
      </c>
      <c r="AB70" s="7" t="s">
        <v>29</v>
      </c>
      <c r="AC70" s="7" t="s">
        <v>257</v>
      </c>
      <c r="AD70" s="7">
        <v>7</v>
      </c>
      <c r="AE70" s="20" t="s">
        <v>36</v>
      </c>
      <c r="AF70" s="43"/>
      <c r="AG70" s="43"/>
      <c r="AH70" s="43"/>
      <c r="AI70" s="43">
        <f t="shared" si="4"/>
        <v>0</v>
      </c>
      <c r="AJ70" s="43"/>
      <c r="AK70" s="43"/>
      <c r="AL70" s="43"/>
      <c r="AM70" s="43"/>
      <c r="AN70" s="43"/>
      <c r="AO70" s="43"/>
      <c r="AP70" s="43"/>
      <c r="AQ70" s="43">
        <f t="shared" si="5"/>
        <v>0</v>
      </c>
    </row>
    <row r="71" spans="1:43" s="1" customFormat="1">
      <c r="A71" s="1">
        <v>4</v>
      </c>
      <c r="B71" s="30">
        <v>69</v>
      </c>
      <c r="C71" s="3" t="s">
        <v>254</v>
      </c>
      <c r="D71" s="3" t="s">
        <v>262</v>
      </c>
      <c r="E71" s="3" t="s">
        <v>255</v>
      </c>
      <c r="F71" s="4"/>
      <c r="G71" s="3" t="s">
        <v>263</v>
      </c>
      <c r="H71" s="14">
        <v>44561</v>
      </c>
      <c r="I71" s="12">
        <v>1.8</v>
      </c>
      <c r="J71" s="9">
        <v>0</v>
      </c>
      <c r="K71" s="33">
        <f t="shared" si="3"/>
        <v>1.8</v>
      </c>
      <c r="L71" s="3" t="s">
        <v>33</v>
      </c>
      <c r="M71" s="3" t="s">
        <v>33</v>
      </c>
      <c r="N71" s="4" t="s">
        <v>34</v>
      </c>
      <c r="O71" s="9">
        <v>22</v>
      </c>
      <c r="P71" s="5"/>
      <c r="Q71" s="4" t="s">
        <v>256</v>
      </c>
      <c r="R71" s="7" t="s">
        <v>37</v>
      </c>
      <c r="S71" s="5" t="s">
        <v>38</v>
      </c>
      <c r="T71" s="24">
        <v>5580009226</v>
      </c>
      <c r="U71" s="10" t="s">
        <v>278</v>
      </c>
      <c r="V71" s="6" t="s">
        <v>28</v>
      </c>
      <c r="W71" s="6" t="s">
        <v>29</v>
      </c>
      <c r="X71" s="6" t="s">
        <v>264</v>
      </c>
      <c r="Y71" s="24">
        <v>3</v>
      </c>
      <c r="Z71" s="7" t="s">
        <v>258</v>
      </c>
      <c r="AA71" s="7" t="s">
        <v>28</v>
      </c>
      <c r="AB71" s="7" t="s">
        <v>29</v>
      </c>
      <c r="AC71" s="7" t="s">
        <v>149</v>
      </c>
      <c r="AD71" s="7">
        <v>3</v>
      </c>
      <c r="AE71" s="13" t="s">
        <v>36</v>
      </c>
      <c r="AF71" s="43"/>
      <c r="AG71" s="43"/>
      <c r="AH71" s="43"/>
      <c r="AI71" s="43">
        <f t="shared" si="4"/>
        <v>0</v>
      </c>
      <c r="AJ71" s="43"/>
      <c r="AK71" s="43"/>
      <c r="AL71" s="43"/>
      <c r="AM71" s="43"/>
      <c r="AN71" s="43"/>
      <c r="AO71" s="43"/>
      <c r="AP71" s="43"/>
      <c r="AQ71" s="43">
        <f t="shared" si="5"/>
        <v>0</v>
      </c>
    </row>
    <row r="72" spans="1:43">
      <c r="A72" s="1">
        <v>5</v>
      </c>
      <c r="B72" s="30">
        <v>70</v>
      </c>
      <c r="C72" s="7" t="s">
        <v>270</v>
      </c>
      <c r="D72" s="3" t="s">
        <v>28</v>
      </c>
      <c r="E72" s="3" t="s">
        <v>29</v>
      </c>
      <c r="F72" s="7" t="s">
        <v>271</v>
      </c>
      <c r="G72" s="20">
        <v>21</v>
      </c>
      <c r="H72" s="14">
        <v>44561</v>
      </c>
      <c r="I72" s="18">
        <v>1450</v>
      </c>
      <c r="J72" s="9">
        <v>0</v>
      </c>
      <c r="K72" s="33">
        <f t="shared" si="3"/>
        <v>1450</v>
      </c>
      <c r="L72" s="20" t="s">
        <v>61</v>
      </c>
      <c r="M72" s="20" t="s">
        <v>61</v>
      </c>
      <c r="N72" s="4" t="s">
        <v>34</v>
      </c>
      <c r="O72" s="7">
        <v>240</v>
      </c>
      <c r="P72" s="7"/>
      <c r="Q72" s="16" t="s">
        <v>269</v>
      </c>
      <c r="R72" s="7" t="s">
        <v>37</v>
      </c>
      <c r="S72" s="5" t="s">
        <v>38</v>
      </c>
      <c r="T72" s="18">
        <v>5581871821</v>
      </c>
      <c r="U72" s="7" t="s">
        <v>272</v>
      </c>
      <c r="V72" s="6" t="s">
        <v>273</v>
      </c>
      <c r="W72" s="6" t="s">
        <v>29</v>
      </c>
      <c r="X72" s="7" t="s">
        <v>271</v>
      </c>
      <c r="Y72" s="7">
        <v>21</v>
      </c>
      <c r="Z72" s="7" t="s">
        <v>272</v>
      </c>
      <c r="AA72" s="7" t="s">
        <v>273</v>
      </c>
      <c r="AB72" s="7" t="s">
        <v>29</v>
      </c>
      <c r="AC72" s="7" t="s">
        <v>271</v>
      </c>
      <c r="AD72" s="7">
        <v>21</v>
      </c>
      <c r="AE72" s="13" t="s">
        <v>36</v>
      </c>
      <c r="AF72" s="43"/>
      <c r="AG72" s="43"/>
      <c r="AH72" s="43"/>
      <c r="AI72" s="43">
        <f t="shared" si="4"/>
        <v>0</v>
      </c>
      <c r="AJ72" s="43"/>
      <c r="AK72" s="43"/>
      <c r="AL72" s="43"/>
      <c r="AM72" s="43"/>
      <c r="AN72" s="43"/>
      <c r="AO72" s="43"/>
      <c r="AP72" s="43"/>
      <c r="AQ72" s="43">
        <f t="shared" si="5"/>
        <v>0</v>
      </c>
    </row>
    <row r="73" spans="1:43">
      <c r="A73" s="1">
        <v>4</v>
      </c>
      <c r="B73" s="7">
        <v>71</v>
      </c>
      <c r="C73" s="7" t="s">
        <v>254</v>
      </c>
      <c r="D73" s="3" t="s">
        <v>52</v>
      </c>
      <c r="E73" s="3" t="s">
        <v>299</v>
      </c>
      <c r="F73" s="7"/>
      <c r="G73" s="7" t="s">
        <v>300</v>
      </c>
      <c r="H73" s="14">
        <v>44561</v>
      </c>
      <c r="I73" s="7">
        <v>1.8</v>
      </c>
      <c r="J73" s="9">
        <v>0</v>
      </c>
      <c r="K73" s="12">
        <f t="shared" si="3"/>
        <v>1.8</v>
      </c>
      <c r="L73" s="7" t="s">
        <v>33</v>
      </c>
      <c r="M73" s="7" t="s">
        <v>33</v>
      </c>
      <c r="N73" s="4" t="s">
        <v>34</v>
      </c>
      <c r="O73" s="7">
        <v>11</v>
      </c>
      <c r="P73" s="7"/>
      <c r="Q73" s="16" t="s">
        <v>301</v>
      </c>
      <c r="R73" s="7" t="s">
        <v>37</v>
      </c>
      <c r="S73" s="5" t="s">
        <v>38</v>
      </c>
      <c r="T73" s="24">
        <v>5580009226</v>
      </c>
      <c r="U73" s="10" t="s">
        <v>278</v>
      </c>
      <c r="V73" s="6" t="s">
        <v>28</v>
      </c>
      <c r="W73" s="6" t="s">
        <v>29</v>
      </c>
      <c r="X73" s="6" t="s">
        <v>264</v>
      </c>
      <c r="Y73" s="7">
        <v>3</v>
      </c>
      <c r="Z73" s="7" t="s">
        <v>258</v>
      </c>
      <c r="AA73" s="7" t="s">
        <v>28</v>
      </c>
      <c r="AB73" s="7" t="s">
        <v>29</v>
      </c>
      <c r="AC73" s="7" t="s">
        <v>149</v>
      </c>
      <c r="AD73" s="7">
        <v>3</v>
      </c>
      <c r="AE73" s="13" t="s">
        <v>36</v>
      </c>
      <c r="AF73" s="43"/>
      <c r="AG73" s="43"/>
      <c r="AH73" s="43"/>
      <c r="AI73" s="43">
        <f t="shared" si="4"/>
        <v>0</v>
      </c>
      <c r="AJ73" s="43"/>
      <c r="AK73" s="43"/>
      <c r="AL73" s="43"/>
      <c r="AM73" s="43"/>
      <c r="AN73" s="43"/>
      <c r="AO73" s="43"/>
      <c r="AP73" s="43"/>
      <c r="AQ73" s="43">
        <f t="shared" si="5"/>
        <v>0</v>
      </c>
    </row>
    <row r="74" spans="1:43" ht="15" customHeight="1">
      <c r="AH74" t="s">
        <v>293</v>
      </c>
      <c r="AI74" s="44">
        <f>SUM(AI3:AI73)</f>
        <v>0</v>
      </c>
      <c r="AJ74" s="42"/>
      <c r="AK74" s="42"/>
      <c r="AL74" s="42"/>
      <c r="AM74" s="42"/>
      <c r="AN74" s="42"/>
      <c r="AO74" s="42"/>
      <c r="AP74" s="1" t="s">
        <v>293</v>
      </c>
      <c r="AQ74" s="44">
        <f>SUM(AQ3:AQ73)</f>
        <v>0</v>
      </c>
    </row>
    <row r="75" spans="1:43" ht="15" customHeight="1"/>
    <row r="77" spans="1:43">
      <c r="I77" s="11"/>
      <c r="J77" s="11"/>
      <c r="K77" s="11">
        <f>SUM(K3:K73)</f>
        <v>4061.07</v>
      </c>
    </row>
  </sheetData>
  <mergeCells count="36">
    <mergeCell ref="AA1:AA2"/>
    <mergeCell ref="AF1:AF2"/>
    <mergeCell ref="AG1:AG2"/>
    <mergeCell ref="AI1:AI2"/>
    <mergeCell ref="AJ1:AQ1"/>
    <mergeCell ref="AE1:AE2"/>
    <mergeCell ref="AD1:AD2"/>
    <mergeCell ref="AC1:AC2"/>
    <mergeCell ref="AB1:AB2"/>
    <mergeCell ref="AH1:AH2"/>
    <mergeCell ref="L1:L2"/>
    <mergeCell ref="K1:K2"/>
    <mergeCell ref="J1:J2"/>
    <mergeCell ref="I1:I2"/>
    <mergeCell ref="H1:H2"/>
    <mergeCell ref="Z1:Z2"/>
    <mergeCell ref="Y1:Y2"/>
    <mergeCell ref="X1:X2"/>
    <mergeCell ref="W1:W2"/>
    <mergeCell ref="V1:V2"/>
    <mergeCell ref="A1:A2"/>
    <mergeCell ref="U1:U2"/>
    <mergeCell ref="E1:E2"/>
    <mergeCell ref="D1:D2"/>
    <mergeCell ref="C1:C2"/>
    <mergeCell ref="B1:B2"/>
    <mergeCell ref="T1:T2"/>
    <mergeCell ref="S1:S2"/>
    <mergeCell ref="R1:R2"/>
    <mergeCell ref="Q1:Q2"/>
    <mergeCell ref="P1:P2"/>
    <mergeCell ref="G1:G2"/>
    <mergeCell ref="F1:F2"/>
    <mergeCell ref="O1:O2"/>
    <mergeCell ref="N1:N2"/>
    <mergeCell ref="M1:M2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ignoredErrors>
    <ignoredError sqref="K3:K14 K15 K16:K7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Alicja Dymel-Kobza</cp:lastModifiedBy>
  <cp:lastPrinted>2021-06-30T11:26:27Z</cp:lastPrinted>
  <dcterms:created xsi:type="dcterms:W3CDTF">2017-07-28T09:14:14Z</dcterms:created>
  <dcterms:modified xsi:type="dcterms:W3CDTF">2021-07-06T06:38:17Z</dcterms:modified>
</cp:coreProperties>
</file>