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" windowWidth="11976" windowHeight="3312" activeTab="0"/>
  </bookViews>
  <sheets>
    <sheet name="Arkusz4 (2)" sheetId="1" r:id="rId1"/>
    <sheet name="Arkusz4" sheetId="2" r:id="rId2"/>
  </sheets>
  <definedNames>
    <definedName name="_xlnm.Print_Area" localSheetId="1">'Arkusz4'!$A$1:$H$33</definedName>
    <definedName name="_xlnm.Print_Area" localSheetId="0">'Arkusz4 (2)'!$A$1:$H$32</definedName>
  </definedNames>
  <calcPr fullCalcOnLoad="1"/>
</workbook>
</file>

<file path=xl/sharedStrings.xml><?xml version="1.0" encoding="utf-8"?>
<sst xmlns="http://schemas.openxmlformats.org/spreadsheetml/2006/main" count="151" uniqueCount="66">
  <si>
    <t>Lp.</t>
  </si>
  <si>
    <t>jm</t>
  </si>
  <si>
    <t>cena jednostkowa [brutto z VAT]</t>
  </si>
  <si>
    <t>cena [brutto z VAT] (iloczyn kol.6 i kol.7)</t>
  </si>
  <si>
    <t>Zamówienie podstawowe</t>
  </si>
  <si>
    <t>ilość z zamówienia podstawowego</t>
  </si>
  <si>
    <t>ilość z zamówienia z prawem opcji - możliwość rozszerzenia zakupu (ilości dodatkowe)</t>
  </si>
  <si>
    <t>Razem: suma cen [brutto z VAT]</t>
  </si>
  <si>
    <t>Zamówienie rozszerzone</t>
  </si>
  <si>
    <t>Opis techniczny</t>
  </si>
  <si>
    <t>Nazwa przedmiotu</t>
  </si>
  <si>
    <t>kpl</t>
  </si>
  <si>
    <t>szt</t>
  </si>
  <si>
    <t>Akumulator do latarki MAGLITE</t>
  </si>
  <si>
    <t>Akumulator do latarki SL-20XP</t>
  </si>
  <si>
    <t>Akumulator R-14</t>
  </si>
  <si>
    <t xml:space="preserve">Akumulator R-20 </t>
  </si>
  <si>
    <t xml:space="preserve">Akumulator R-6 </t>
  </si>
  <si>
    <t>Akumulator EN - EL3E</t>
  </si>
  <si>
    <t>Akumulator EN - EL9A</t>
  </si>
  <si>
    <t xml:space="preserve">Bateria 123 3V </t>
  </si>
  <si>
    <t>Bateria CR2032</t>
  </si>
  <si>
    <t xml:space="preserve">Nakładka sygnalizacyjna do latarki </t>
  </si>
  <si>
    <t>Moduł włacznika do latraki SL/20/XP</t>
  </si>
  <si>
    <t>Moduł włacznika do latraki SL/20/XP/LED</t>
  </si>
  <si>
    <t>Żarówka do latarki SP-20/XP</t>
  </si>
  <si>
    <t>Żarówka do latarki SP-20/XP/LED</t>
  </si>
  <si>
    <t>1,2 V, minimum 3000 mAh, wodorkowe lub inne, w technologii pozwalającej na natychmiastowe użycie bez wcześniejszego przygotowania poprzez formatowanie i ładowie akumulatora,</t>
  </si>
  <si>
    <t>1,2 V minimum 2500 mAh, wodorkowe lub inne, w technologii pozwalającej na natychmiastowe użycie bez wcześniejszego przygotowania poprzez formatowanie i ładowie akumulatora,</t>
  </si>
  <si>
    <t xml:space="preserve">akumulator litowo-jonowy, pojemność 1410 mAh, napięcie 7.4V do apratu Nikkon
</t>
  </si>
  <si>
    <t xml:space="preserve">akumulator litowo-jonowy, pojemność 1080 mAh, napięcie 7.2V do apratu Nikkon
</t>
  </si>
  <si>
    <t>litowa - 3 V</t>
  </si>
  <si>
    <t xml:space="preserve">alkaiczna, 6V minimum 8500 mAh </t>
  </si>
  <si>
    <t>alkaiczna, minimum 1240 "mili amperogodziny"</t>
  </si>
  <si>
    <t>alkaiczna, minimum 7800 "mili amperogodziny"</t>
  </si>
  <si>
    <t xml:space="preserve">alkaiczna, minimu 2900 "mili amperogodziny" </t>
  </si>
  <si>
    <t>alkaiczna, minimum 580  "mili amperogodziny"</t>
  </si>
  <si>
    <t>alkaiczna, 3V</t>
  </si>
  <si>
    <t>do latarki SL-20 XP 20XP/LED czerwona</t>
  </si>
  <si>
    <t>do latarki Malite, Guardsman czerwona</t>
  </si>
  <si>
    <t>Moduł włacznika do latarki halogenowej, ładowalnej do latarki SL/20 XP</t>
  </si>
  <si>
    <t>Moduł włacznika do latarki halogenowej, ładowalnej do latarki SL/20 XP/LED</t>
  </si>
  <si>
    <t>Moduł żarówki do latarki SP-20/XP z odbłyśnikiem</t>
  </si>
  <si>
    <t>Moduł żarówki do latarki SP-20/XP/LED z odbłyśnikiem</t>
  </si>
  <si>
    <t>Akumulator do latarki SL-20XP/LED</t>
  </si>
  <si>
    <t>6,0 V minimum 2500 mAh niklowo-kadmowa</t>
  </si>
  <si>
    <t>6,0 V minimum 2800 mAh niklowo-kadmowa lub podobny</t>
  </si>
  <si>
    <t>6,0 V minimum 3000 mAh niklowo-kadmowa lub podobny</t>
  </si>
  <si>
    <t>alkaiczna, minimum 1700 "mili amperogodziny"</t>
  </si>
  <si>
    <r>
      <t xml:space="preserve">Bateria 4R25 6V </t>
    </r>
    <r>
      <rPr>
        <b/>
        <sz val="10"/>
        <rFont val="Arial CE"/>
        <family val="0"/>
      </rPr>
      <t>( Warta, Energizer, Duracell )</t>
    </r>
  </si>
  <si>
    <r>
      <t xml:space="preserve">Bateria LR 03 </t>
    </r>
    <r>
      <rPr>
        <b/>
        <sz val="10"/>
        <rFont val="Arial CE"/>
        <family val="0"/>
      </rPr>
      <t>( Warta, Energizer, Duracell )</t>
    </r>
  </si>
  <si>
    <r>
      <t xml:space="preserve">Bateria LR-14 </t>
    </r>
    <r>
      <rPr>
        <b/>
        <sz val="10"/>
        <rFont val="Arial CE"/>
        <family val="0"/>
      </rPr>
      <t>( Warta, Energizer, Duracell )</t>
    </r>
  </si>
  <si>
    <r>
      <t xml:space="preserve">Bateria LR-20 </t>
    </r>
    <r>
      <rPr>
        <b/>
        <sz val="10"/>
        <rFont val="Arial CE"/>
        <family val="0"/>
      </rPr>
      <t>( Warta, Energizer,
 Duracell )</t>
    </r>
  </si>
  <si>
    <r>
      <t xml:space="preserve">Bateria LR-6 </t>
    </r>
    <r>
      <rPr>
        <b/>
        <sz val="10"/>
        <rFont val="Arial CE"/>
        <family val="0"/>
      </rPr>
      <t>( Warta, Energizer,
 Duracell )</t>
    </r>
  </si>
  <si>
    <r>
      <t xml:space="preserve">Bateria 6LR 9V </t>
    </r>
    <r>
      <rPr>
        <b/>
        <sz val="10"/>
        <rFont val="Arial CE"/>
        <family val="0"/>
      </rPr>
      <t>( Warta, Energizer, 
Duracell )</t>
    </r>
  </si>
  <si>
    <t>minimalny okres gwarancji dla baterii i akumulatorów 12 - mcy</t>
  </si>
  <si>
    <t>słownie Razem: suma cen [brutto z VAT] (dla zamówienia podstawowego): pięćdziesiąt dwa tysiące sto dziesięć zł 00/100 PLN</t>
  </si>
  <si>
    <t>Bateria CR2024</t>
  </si>
  <si>
    <t>bateria do paralizatora x-26</t>
  </si>
  <si>
    <t>do paralizatora Taser x-26 wg specyfikacji producenta</t>
  </si>
  <si>
    <t>bateria do paralizatora x-2</t>
  </si>
  <si>
    <t>do paralizatora Taser x-2 wg specyfikacji producenta</t>
  </si>
  <si>
    <t>szt.</t>
  </si>
  <si>
    <t>ZADANIE NR 1</t>
  </si>
  <si>
    <t>ZADANIE NR 2</t>
  </si>
  <si>
    <t>słownie Razem: suma cen [brutto z VAT] (dla zamówienia podstawowego):………………………………………………………………. zł .../100 PLN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</si>
</sst>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vertical="center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 applyProtection="1">
      <alignment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zoomScalePageLayoutView="0" workbookViewId="0" topLeftCell="A1">
      <selection activeCell="M24" sqref="M24"/>
    </sheetView>
  </sheetViews>
  <sheetFormatPr defaultColWidth="9.125" defaultRowHeight="12.75"/>
  <cols>
    <col min="1" max="1" width="4.875" style="14" customWidth="1"/>
    <col min="2" max="2" width="31.50390625" style="14" customWidth="1"/>
    <col min="3" max="3" width="31.00390625" style="14" customWidth="1"/>
    <col min="4" max="4" width="6.125" style="14" customWidth="1"/>
    <col min="5" max="5" width="9.125" style="1" customWidth="1"/>
    <col min="6" max="6" width="11.00390625" style="14" customWidth="1"/>
    <col min="7" max="8" width="13.625" style="14" customWidth="1"/>
    <col min="9" max="16384" width="9.125" style="14" customWidth="1"/>
  </cols>
  <sheetData>
    <row r="1" spans="1:8" ht="27" customHeight="1">
      <c r="A1" s="43" t="s">
        <v>0</v>
      </c>
      <c r="B1" s="43" t="s">
        <v>10</v>
      </c>
      <c r="C1" s="44" t="s">
        <v>9</v>
      </c>
      <c r="D1" s="43" t="s">
        <v>1</v>
      </c>
      <c r="E1" s="46" t="s">
        <v>4</v>
      </c>
      <c r="F1" s="46"/>
      <c r="G1" s="46"/>
      <c r="H1" s="12" t="s">
        <v>8</v>
      </c>
    </row>
    <row r="2" spans="1:8" s="15" customFormat="1" ht="88.5" customHeight="1">
      <c r="A2" s="43"/>
      <c r="B2" s="43"/>
      <c r="C2" s="45"/>
      <c r="D2" s="43"/>
      <c r="E2" s="7" t="s">
        <v>5</v>
      </c>
      <c r="F2" s="8" t="s">
        <v>2</v>
      </c>
      <c r="G2" s="8" t="s">
        <v>3</v>
      </c>
      <c r="H2" s="11" t="s">
        <v>6</v>
      </c>
    </row>
    <row r="3" spans="1:8" s="13" customFormat="1" ht="9.75">
      <c r="A3" s="3">
        <v>1</v>
      </c>
      <c r="B3" s="3">
        <v>2</v>
      </c>
      <c r="C3" s="9">
        <v>4</v>
      </c>
      <c r="D3" s="3">
        <v>5</v>
      </c>
      <c r="E3" s="6">
        <v>6</v>
      </c>
      <c r="F3" s="5">
        <v>7</v>
      </c>
      <c r="G3" s="4">
        <v>8</v>
      </c>
      <c r="H3" s="10">
        <v>9</v>
      </c>
    </row>
    <row r="4" spans="1:8" s="13" customFormat="1" ht="22.5" customHeight="1">
      <c r="A4" s="50" t="s">
        <v>63</v>
      </c>
      <c r="B4" s="51"/>
      <c r="C4" s="51"/>
      <c r="D4" s="51"/>
      <c r="E4" s="51"/>
      <c r="F4" s="51"/>
      <c r="G4" s="51"/>
      <c r="H4" s="52"/>
    </row>
    <row r="5" spans="1:8" s="13" customFormat="1" ht="26.25">
      <c r="A5" s="29">
        <v>1</v>
      </c>
      <c r="B5" s="25" t="s">
        <v>13</v>
      </c>
      <c r="C5" s="25" t="s">
        <v>45</v>
      </c>
      <c r="D5" s="31" t="s">
        <v>62</v>
      </c>
      <c r="E5" s="40">
        <v>40</v>
      </c>
      <c r="F5" s="22"/>
      <c r="G5" s="23"/>
      <c r="H5" s="32">
        <v>40</v>
      </c>
    </row>
    <row r="6" spans="1:10" s="20" customFormat="1" ht="26.25">
      <c r="A6" s="30">
        <v>2</v>
      </c>
      <c r="B6" s="21" t="s">
        <v>14</v>
      </c>
      <c r="C6" s="21" t="s">
        <v>46</v>
      </c>
      <c r="D6" s="31" t="s">
        <v>62</v>
      </c>
      <c r="E6" s="34">
        <v>40</v>
      </c>
      <c r="F6" s="22"/>
      <c r="G6" s="23"/>
      <c r="H6" s="34">
        <v>40</v>
      </c>
      <c r="I6" s="13"/>
      <c r="J6" s="13"/>
    </row>
    <row r="7" spans="1:10" s="20" customFormat="1" ht="26.25">
      <c r="A7" s="29">
        <v>3</v>
      </c>
      <c r="B7" s="21" t="s">
        <v>44</v>
      </c>
      <c r="C7" s="21" t="s">
        <v>47</v>
      </c>
      <c r="D7" s="31" t="s">
        <v>62</v>
      </c>
      <c r="E7" s="34">
        <v>40</v>
      </c>
      <c r="F7" s="22"/>
      <c r="G7" s="23"/>
      <c r="H7" s="34">
        <v>40</v>
      </c>
      <c r="I7" s="13"/>
      <c r="J7" s="13"/>
    </row>
    <row r="8" spans="1:10" s="20" customFormat="1" ht="78.75">
      <c r="A8" s="29">
        <v>4</v>
      </c>
      <c r="B8" s="21" t="s">
        <v>15</v>
      </c>
      <c r="C8" s="21" t="s">
        <v>27</v>
      </c>
      <c r="D8" s="31" t="s">
        <v>62</v>
      </c>
      <c r="E8" s="34">
        <v>80</v>
      </c>
      <c r="F8" s="22"/>
      <c r="G8" s="23"/>
      <c r="H8" s="34">
        <v>50</v>
      </c>
      <c r="I8" s="13"/>
      <c r="J8" s="13"/>
    </row>
    <row r="9" spans="1:10" s="20" customFormat="1" ht="78.75">
      <c r="A9" s="30">
        <v>5</v>
      </c>
      <c r="B9" s="21" t="s">
        <v>16</v>
      </c>
      <c r="C9" s="21" t="s">
        <v>27</v>
      </c>
      <c r="D9" s="31" t="s">
        <v>62</v>
      </c>
      <c r="E9" s="34">
        <v>80</v>
      </c>
      <c r="F9" s="22"/>
      <c r="G9" s="23"/>
      <c r="H9" s="34">
        <v>50</v>
      </c>
      <c r="I9" s="13"/>
      <c r="J9" s="13"/>
    </row>
    <row r="10" spans="1:10" s="20" customFormat="1" ht="78.75">
      <c r="A10" s="29">
        <v>6</v>
      </c>
      <c r="B10" s="21" t="s">
        <v>17</v>
      </c>
      <c r="C10" s="21" t="s">
        <v>28</v>
      </c>
      <c r="D10" s="31" t="s">
        <v>62</v>
      </c>
      <c r="E10" s="34">
        <v>300</v>
      </c>
      <c r="F10" s="22"/>
      <c r="G10" s="23"/>
      <c r="H10" s="34">
        <v>200</v>
      </c>
      <c r="I10" s="13"/>
      <c r="J10" s="13"/>
    </row>
    <row r="11" spans="1:10" s="20" customFormat="1" ht="52.5">
      <c r="A11" s="29">
        <v>7</v>
      </c>
      <c r="B11" s="21" t="s">
        <v>18</v>
      </c>
      <c r="C11" s="21" t="s">
        <v>29</v>
      </c>
      <c r="D11" s="31" t="s">
        <v>62</v>
      </c>
      <c r="E11" s="34">
        <v>10</v>
      </c>
      <c r="F11" s="22"/>
      <c r="G11" s="23"/>
      <c r="H11" s="34">
        <v>10</v>
      </c>
      <c r="I11" s="13"/>
      <c r="J11" s="13"/>
    </row>
    <row r="12" spans="1:10" s="20" customFormat="1" ht="52.5">
      <c r="A12" s="30">
        <v>8</v>
      </c>
      <c r="B12" s="21" t="s">
        <v>19</v>
      </c>
      <c r="C12" s="21" t="s">
        <v>30</v>
      </c>
      <c r="D12" s="31" t="s">
        <v>62</v>
      </c>
      <c r="E12" s="34">
        <v>10</v>
      </c>
      <c r="F12" s="22"/>
      <c r="G12" s="23"/>
      <c r="H12" s="34">
        <v>10</v>
      </c>
      <c r="I12" s="13"/>
      <c r="J12" s="13"/>
    </row>
    <row r="13" spans="1:10" s="20" customFormat="1" ht="12.75">
      <c r="A13" s="29">
        <v>9</v>
      </c>
      <c r="B13" s="21" t="s">
        <v>20</v>
      </c>
      <c r="C13" s="21" t="s">
        <v>31</v>
      </c>
      <c r="D13" s="31" t="s">
        <v>62</v>
      </c>
      <c r="E13" s="34">
        <v>200</v>
      </c>
      <c r="F13" s="22"/>
      <c r="G13" s="23"/>
      <c r="H13" s="34">
        <v>100</v>
      </c>
      <c r="I13" s="13"/>
      <c r="J13" s="13"/>
    </row>
    <row r="14" spans="1:10" s="20" customFormat="1" ht="26.25">
      <c r="A14" s="29">
        <v>10</v>
      </c>
      <c r="B14" s="21" t="s">
        <v>49</v>
      </c>
      <c r="C14" s="21" t="s">
        <v>32</v>
      </c>
      <c r="D14" s="31" t="s">
        <v>62</v>
      </c>
      <c r="E14" s="34">
        <v>100</v>
      </c>
      <c r="F14" s="22"/>
      <c r="G14" s="23"/>
      <c r="H14" s="34">
        <v>60</v>
      </c>
      <c r="I14" s="13"/>
      <c r="J14" s="13"/>
    </row>
    <row r="15" spans="1:10" s="20" customFormat="1" ht="26.25">
      <c r="A15" s="30">
        <v>11</v>
      </c>
      <c r="B15" s="21" t="s">
        <v>50</v>
      </c>
      <c r="C15" s="21" t="s">
        <v>33</v>
      </c>
      <c r="D15" s="31" t="s">
        <v>62</v>
      </c>
      <c r="E15" s="34">
        <v>800</v>
      </c>
      <c r="F15" s="22"/>
      <c r="G15" s="23"/>
      <c r="H15" s="34">
        <v>200</v>
      </c>
      <c r="I15" s="13"/>
      <c r="J15" s="13"/>
    </row>
    <row r="16" spans="1:10" s="20" customFormat="1" ht="26.25">
      <c r="A16" s="29">
        <v>12</v>
      </c>
      <c r="B16" s="21" t="s">
        <v>51</v>
      </c>
      <c r="C16" s="21" t="s">
        <v>34</v>
      </c>
      <c r="D16" s="31" t="s">
        <v>62</v>
      </c>
      <c r="E16" s="34">
        <v>300</v>
      </c>
      <c r="F16" s="22"/>
      <c r="G16" s="23"/>
      <c r="H16" s="34">
        <v>100</v>
      </c>
      <c r="I16" s="13"/>
      <c r="J16" s="13"/>
    </row>
    <row r="17" spans="1:10" s="20" customFormat="1" ht="26.25">
      <c r="A17" s="29">
        <v>13</v>
      </c>
      <c r="B17" s="24" t="s">
        <v>52</v>
      </c>
      <c r="C17" s="24" t="s">
        <v>48</v>
      </c>
      <c r="D17" s="31" t="s">
        <v>62</v>
      </c>
      <c r="E17" s="34">
        <v>1500</v>
      </c>
      <c r="F17" s="22"/>
      <c r="G17" s="23"/>
      <c r="H17" s="34">
        <v>800</v>
      </c>
      <c r="I17" s="13"/>
      <c r="J17" s="13"/>
    </row>
    <row r="18" spans="1:10" s="20" customFormat="1" ht="26.25">
      <c r="A18" s="30">
        <v>14</v>
      </c>
      <c r="B18" s="24" t="s">
        <v>53</v>
      </c>
      <c r="C18" s="24" t="s">
        <v>35</v>
      </c>
      <c r="D18" s="31" t="s">
        <v>62</v>
      </c>
      <c r="E18" s="34">
        <v>8000</v>
      </c>
      <c r="F18" s="22"/>
      <c r="G18" s="23"/>
      <c r="H18" s="34">
        <v>5000</v>
      </c>
      <c r="I18" s="13"/>
      <c r="J18" s="13"/>
    </row>
    <row r="19" spans="1:10" s="20" customFormat="1" ht="26.25">
      <c r="A19" s="29">
        <v>15</v>
      </c>
      <c r="B19" s="28" t="s">
        <v>54</v>
      </c>
      <c r="C19" s="28" t="s">
        <v>36</v>
      </c>
      <c r="D19" s="31" t="s">
        <v>62</v>
      </c>
      <c r="E19" s="34">
        <v>400</v>
      </c>
      <c r="F19" s="22"/>
      <c r="G19" s="23"/>
      <c r="H19" s="34">
        <v>200</v>
      </c>
      <c r="I19" s="13"/>
      <c r="J19" s="13"/>
    </row>
    <row r="20" spans="1:10" s="20" customFormat="1" ht="12.75">
      <c r="A20" s="29">
        <v>16</v>
      </c>
      <c r="B20" s="41" t="s">
        <v>21</v>
      </c>
      <c r="C20" s="41" t="s">
        <v>37</v>
      </c>
      <c r="D20" s="31" t="s">
        <v>62</v>
      </c>
      <c r="E20" s="34">
        <v>50</v>
      </c>
      <c r="F20" s="22"/>
      <c r="G20" s="23"/>
      <c r="H20" s="34">
        <v>30</v>
      </c>
      <c r="I20" s="13"/>
      <c r="J20" s="13"/>
    </row>
    <row r="21" spans="1:10" s="20" customFormat="1" ht="12.75">
      <c r="A21" s="30">
        <v>17</v>
      </c>
      <c r="B21" s="41" t="s">
        <v>57</v>
      </c>
      <c r="C21" s="41" t="s">
        <v>37</v>
      </c>
      <c r="D21" s="31" t="s">
        <v>62</v>
      </c>
      <c r="E21" s="34">
        <v>20</v>
      </c>
      <c r="F21" s="22"/>
      <c r="G21" s="23"/>
      <c r="H21" s="34">
        <v>10</v>
      </c>
      <c r="I21" s="13"/>
      <c r="J21" s="13"/>
    </row>
    <row r="22" spans="1:10" s="20" customFormat="1" ht="24" customHeight="1">
      <c r="A22" s="50" t="s">
        <v>64</v>
      </c>
      <c r="B22" s="51"/>
      <c r="C22" s="51"/>
      <c r="D22" s="51"/>
      <c r="E22" s="51"/>
      <c r="F22" s="51"/>
      <c r="G22" s="51"/>
      <c r="H22" s="52"/>
      <c r="I22" s="13"/>
      <c r="J22" s="13"/>
    </row>
    <row r="23" spans="1:10" s="20" customFormat="1" ht="26.25">
      <c r="A23" s="29">
        <v>1</v>
      </c>
      <c r="B23" s="48" t="s">
        <v>58</v>
      </c>
      <c r="C23" s="28" t="s">
        <v>59</v>
      </c>
      <c r="D23" s="31" t="s">
        <v>62</v>
      </c>
      <c r="E23" s="34">
        <v>3</v>
      </c>
      <c r="F23" s="22"/>
      <c r="G23" s="23"/>
      <c r="H23" s="34">
        <v>2</v>
      </c>
      <c r="I23" s="13"/>
      <c r="J23" s="13"/>
    </row>
    <row r="24" spans="1:10" s="20" customFormat="1" ht="26.25">
      <c r="A24" s="29">
        <v>2</v>
      </c>
      <c r="B24" s="49" t="s">
        <v>60</v>
      </c>
      <c r="C24" s="28" t="s">
        <v>61</v>
      </c>
      <c r="D24" s="31" t="s">
        <v>62</v>
      </c>
      <c r="E24" s="34">
        <v>10</v>
      </c>
      <c r="F24" s="22"/>
      <c r="G24" s="23"/>
      <c r="H24" s="34">
        <v>5</v>
      </c>
      <c r="I24" s="13"/>
      <c r="J24" s="13"/>
    </row>
    <row r="25" spans="5:8" s="15" customFormat="1" ht="49.5" customHeight="1">
      <c r="E25" s="2"/>
      <c r="F25" s="19" t="s">
        <v>7</v>
      </c>
      <c r="G25" s="47">
        <f>SUM(G5:G24)</f>
        <v>0</v>
      </c>
      <c r="H25" s="47"/>
    </row>
    <row r="26" spans="1:8" s="15" customFormat="1" ht="16.5" customHeight="1">
      <c r="A26" s="16" t="s">
        <v>65</v>
      </c>
      <c r="B26" s="17"/>
      <c r="C26" s="17"/>
      <c r="D26" s="39"/>
      <c r="E26" s="39"/>
      <c r="F26" s="39"/>
      <c r="G26" s="39"/>
      <c r="H26" s="39"/>
    </row>
    <row r="27" spans="1:8" s="15" customFormat="1" ht="14.25" customHeight="1">
      <c r="A27" s="18"/>
      <c r="B27" s="42"/>
      <c r="C27" s="42"/>
      <c r="D27" s="18"/>
      <c r="E27" s="18"/>
      <c r="F27" s="18"/>
      <c r="G27" s="18"/>
      <c r="H27" s="18"/>
    </row>
    <row r="28" spans="2:5" ht="12.75">
      <c r="B28" s="38"/>
      <c r="E28" s="2"/>
    </row>
    <row r="29" ht="12.75">
      <c r="E29" s="2"/>
    </row>
    <row r="30" spans="2:5" ht="12.75">
      <c r="B30" s="14" t="s">
        <v>55</v>
      </c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</sheetData>
  <sheetProtection/>
  <mergeCells count="9">
    <mergeCell ref="B27:C27"/>
    <mergeCell ref="A1:A2"/>
    <mergeCell ref="B1:B2"/>
    <mergeCell ref="C1:C2"/>
    <mergeCell ref="D1:D2"/>
    <mergeCell ref="E1:G1"/>
    <mergeCell ref="G25:H25"/>
    <mergeCell ref="A4:H4"/>
    <mergeCell ref="A22:H2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&amp;CZałącznik nr 1 do umowy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0">
      <selection activeCell="I25" sqref="I25"/>
    </sheetView>
  </sheetViews>
  <sheetFormatPr defaultColWidth="9.125" defaultRowHeight="12.75"/>
  <cols>
    <col min="1" max="1" width="4.875" style="14" customWidth="1"/>
    <col min="2" max="2" width="31.50390625" style="14" customWidth="1"/>
    <col min="3" max="3" width="31.00390625" style="14" customWidth="1"/>
    <col min="4" max="4" width="6.125" style="14" customWidth="1"/>
    <col min="5" max="5" width="9.125" style="1" customWidth="1"/>
    <col min="6" max="6" width="11.00390625" style="14" customWidth="1"/>
    <col min="7" max="8" width="13.625" style="14" customWidth="1"/>
    <col min="9" max="16384" width="9.125" style="14" customWidth="1"/>
  </cols>
  <sheetData>
    <row r="1" spans="1:8" ht="27" customHeight="1">
      <c r="A1" s="43" t="s">
        <v>0</v>
      </c>
      <c r="B1" s="43" t="s">
        <v>10</v>
      </c>
      <c r="C1" s="44" t="s">
        <v>9</v>
      </c>
      <c r="D1" s="43" t="s">
        <v>1</v>
      </c>
      <c r="E1" s="46" t="s">
        <v>4</v>
      </c>
      <c r="F1" s="46"/>
      <c r="G1" s="46"/>
      <c r="H1" s="12" t="s">
        <v>8</v>
      </c>
    </row>
    <row r="2" spans="1:8" s="15" customFormat="1" ht="88.5" customHeight="1">
      <c r="A2" s="43"/>
      <c r="B2" s="43"/>
      <c r="C2" s="45"/>
      <c r="D2" s="43"/>
      <c r="E2" s="7" t="s">
        <v>5</v>
      </c>
      <c r="F2" s="8" t="s">
        <v>2</v>
      </c>
      <c r="G2" s="8" t="s">
        <v>3</v>
      </c>
      <c r="H2" s="11" t="s">
        <v>6</v>
      </c>
    </row>
    <row r="3" spans="1:8" s="13" customFormat="1" ht="9.75">
      <c r="A3" s="3">
        <v>1</v>
      </c>
      <c r="B3" s="3">
        <v>2</v>
      </c>
      <c r="C3" s="9">
        <v>4</v>
      </c>
      <c r="D3" s="3">
        <v>5</v>
      </c>
      <c r="E3" s="6">
        <v>6</v>
      </c>
      <c r="F3" s="5">
        <v>7</v>
      </c>
      <c r="G3" s="4">
        <v>8</v>
      </c>
      <c r="H3" s="10">
        <v>9</v>
      </c>
    </row>
    <row r="4" spans="1:10" s="13" customFormat="1" ht="26.25">
      <c r="A4" s="29">
        <v>1</v>
      </c>
      <c r="B4" s="25" t="s">
        <v>13</v>
      </c>
      <c r="C4" s="25" t="s">
        <v>45</v>
      </c>
      <c r="D4" s="31" t="s">
        <v>12</v>
      </c>
      <c r="E4" s="40">
        <v>80</v>
      </c>
      <c r="F4" s="22">
        <f>I4+J4</f>
        <v>67.65</v>
      </c>
      <c r="G4" s="23">
        <f>E4*F4</f>
        <v>5412</v>
      </c>
      <c r="H4" s="32">
        <v>40</v>
      </c>
      <c r="I4" s="13">
        <v>55</v>
      </c>
      <c r="J4" s="13">
        <f>I4*23%</f>
        <v>12.65</v>
      </c>
    </row>
    <row r="5" spans="1:10" s="20" customFormat="1" ht="26.25">
      <c r="A5" s="30">
        <v>2</v>
      </c>
      <c r="B5" s="21" t="s">
        <v>14</v>
      </c>
      <c r="C5" s="21" t="s">
        <v>46</v>
      </c>
      <c r="D5" s="33" t="s">
        <v>12</v>
      </c>
      <c r="E5" s="34">
        <v>80</v>
      </c>
      <c r="F5" s="22">
        <f aca="true" t="shared" si="0" ref="F5:F25">I5+J5</f>
        <v>57.81</v>
      </c>
      <c r="G5" s="23">
        <f aca="true" t="shared" si="1" ref="G5:G25">E5*F5</f>
        <v>4624.8</v>
      </c>
      <c r="H5" s="34">
        <v>40</v>
      </c>
      <c r="I5" s="13">
        <v>47</v>
      </c>
      <c r="J5" s="13">
        <f aca="true" t="shared" si="2" ref="J5:J25">I5*23%</f>
        <v>10.81</v>
      </c>
    </row>
    <row r="6" spans="1:10" s="20" customFormat="1" ht="26.25">
      <c r="A6" s="29">
        <v>3</v>
      </c>
      <c r="B6" s="21" t="s">
        <v>44</v>
      </c>
      <c r="C6" s="21" t="s">
        <v>47</v>
      </c>
      <c r="D6" s="33" t="s">
        <v>12</v>
      </c>
      <c r="E6" s="34">
        <v>80</v>
      </c>
      <c r="F6" s="22">
        <f t="shared" si="0"/>
        <v>57.81</v>
      </c>
      <c r="G6" s="23">
        <f t="shared" si="1"/>
        <v>4624.8</v>
      </c>
      <c r="H6" s="34">
        <v>40</v>
      </c>
      <c r="I6" s="13">
        <v>47</v>
      </c>
      <c r="J6" s="13">
        <f t="shared" si="2"/>
        <v>10.81</v>
      </c>
    </row>
    <row r="7" spans="1:10" s="20" customFormat="1" ht="78.75">
      <c r="A7" s="29">
        <v>4</v>
      </c>
      <c r="B7" s="21" t="s">
        <v>15</v>
      </c>
      <c r="C7" s="21" t="s">
        <v>27</v>
      </c>
      <c r="D7" s="33" t="s">
        <v>12</v>
      </c>
      <c r="E7" s="34">
        <v>80</v>
      </c>
      <c r="F7" s="22">
        <f t="shared" si="0"/>
        <v>12.3</v>
      </c>
      <c r="G7" s="23">
        <f t="shared" si="1"/>
        <v>984</v>
      </c>
      <c r="H7" s="34">
        <v>50</v>
      </c>
      <c r="I7" s="13">
        <v>10</v>
      </c>
      <c r="J7" s="13">
        <f t="shared" si="2"/>
        <v>2.3000000000000003</v>
      </c>
    </row>
    <row r="8" spans="1:10" s="20" customFormat="1" ht="78.75">
      <c r="A8" s="30">
        <v>5</v>
      </c>
      <c r="B8" s="21" t="s">
        <v>16</v>
      </c>
      <c r="C8" s="21" t="s">
        <v>27</v>
      </c>
      <c r="D8" s="33" t="s">
        <v>12</v>
      </c>
      <c r="E8" s="34">
        <v>80</v>
      </c>
      <c r="F8" s="22">
        <f t="shared" si="0"/>
        <v>19.68</v>
      </c>
      <c r="G8" s="23">
        <f t="shared" si="1"/>
        <v>1574.4</v>
      </c>
      <c r="H8" s="34">
        <v>50</v>
      </c>
      <c r="I8" s="13">
        <v>16</v>
      </c>
      <c r="J8" s="13">
        <f t="shared" si="2"/>
        <v>3.68</v>
      </c>
    </row>
    <row r="9" spans="1:10" s="20" customFormat="1" ht="78.75">
      <c r="A9" s="29">
        <v>6</v>
      </c>
      <c r="B9" s="21" t="s">
        <v>17</v>
      </c>
      <c r="C9" s="21" t="s">
        <v>28</v>
      </c>
      <c r="D9" s="33" t="s">
        <v>12</v>
      </c>
      <c r="E9" s="34">
        <v>400</v>
      </c>
      <c r="F9" s="22">
        <f t="shared" si="0"/>
        <v>7.872000000000001</v>
      </c>
      <c r="G9" s="23">
        <f t="shared" si="1"/>
        <v>3148.8</v>
      </c>
      <c r="H9" s="34">
        <v>200</v>
      </c>
      <c r="I9" s="13">
        <v>6.4</v>
      </c>
      <c r="J9" s="13">
        <f t="shared" si="2"/>
        <v>1.4720000000000002</v>
      </c>
    </row>
    <row r="10" spans="1:10" s="20" customFormat="1" ht="52.5">
      <c r="A10" s="29">
        <v>7</v>
      </c>
      <c r="B10" s="21" t="s">
        <v>18</v>
      </c>
      <c r="C10" s="21" t="s">
        <v>29</v>
      </c>
      <c r="D10" s="33" t="s">
        <v>12</v>
      </c>
      <c r="E10" s="34">
        <v>20</v>
      </c>
      <c r="F10" s="22">
        <f t="shared" si="0"/>
        <v>47.97</v>
      </c>
      <c r="G10" s="23">
        <f t="shared" si="1"/>
        <v>959.4</v>
      </c>
      <c r="H10" s="34">
        <v>10</v>
      </c>
      <c r="I10" s="13">
        <v>39</v>
      </c>
      <c r="J10" s="13">
        <f t="shared" si="2"/>
        <v>8.97</v>
      </c>
    </row>
    <row r="11" spans="1:10" s="20" customFormat="1" ht="52.5">
      <c r="A11" s="30">
        <v>8</v>
      </c>
      <c r="B11" s="21" t="s">
        <v>19</v>
      </c>
      <c r="C11" s="21" t="s">
        <v>30</v>
      </c>
      <c r="D11" s="33" t="s">
        <v>12</v>
      </c>
      <c r="E11" s="34">
        <v>20</v>
      </c>
      <c r="F11" s="22">
        <f t="shared" si="0"/>
        <v>35.67</v>
      </c>
      <c r="G11" s="23">
        <f t="shared" si="1"/>
        <v>713.4000000000001</v>
      </c>
      <c r="H11" s="34">
        <v>10</v>
      </c>
      <c r="I11" s="13">
        <v>29</v>
      </c>
      <c r="J11" s="13">
        <f t="shared" si="2"/>
        <v>6.67</v>
      </c>
    </row>
    <row r="12" spans="1:10" s="20" customFormat="1" ht="12.75">
      <c r="A12" s="29">
        <v>9</v>
      </c>
      <c r="B12" s="21" t="s">
        <v>20</v>
      </c>
      <c r="C12" s="21" t="s">
        <v>31</v>
      </c>
      <c r="D12" s="33" t="s">
        <v>12</v>
      </c>
      <c r="E12" s="34">
        <v>200</v>
      </c>
      <c r="F12" s="22">
        <f t="shared" si="0"/>
        <v>4.428</v>
      </c>
      <c r="G12" s="23">
        <f t="shared" si="1"/>
        <v>885.6</v>
      </c>
      <c r="H12" s="34">
        <v>100</v>
      </c>
      <c r="I12" s="13">
        <v>3.6</v>
      </c>
      <c r="J12" s="13">
        <f t="shared" si="2"/>
        <v>0.8280000000000001</v>
      </c>
    </row>
    <row r="13" spans="1:10" s="20" customFormat="1" ht="26.25">
      <c r="A13" s="29">
        <v>10</v>
      </c>
      <c r="B13" s="21" t="s">
        <v>49</v>
      </c>
      <c r="C13" s="21" t="s">
        <v>32</v>
      </c>
      <c r="D13" s="33" t="s">
        <v>12</v>
      </c>
      <c r="E13" s="34">
        <v>100</v>
      </c>
      <c r="F13" s="22">
        <f t="shared" si="0"/>
        <v>11.931</v>
      </c>
      <c r="G13" s="23">
        <f t="shared" si="1"/>
        <v>1193.1</v>
      </c>
      <c r="H13" s="34">
        <v>60</v>
      </c>
      <c r="I13" s="13">
        <v>9.7</v>
      </c>
      <c r="J13" s="13">
        <f t="shared" si="2"/>
        <v>2.231</v>
      </c>
    </row>
    <row r="14" spans="1:10" s="20" customFormat="1" ht="26.25">
      <c r="A14" s="30">
        <v>11</v>
      </c>
      <c r="B14" s="21" t="s">
        <v>50</v>
      </c>
      <c r="C14" s="21" t="s">
        <v>33</v>
      </c>
      <c r="D14" s="33" t="s">
        <v>12</v>
      </c>
      <c r="E14" s="34">
        <v>600</v>
      </c>
      <c r="F14" s="22">
        <f t="shared" si="0"/>
        <v>0.9225</v>
      </c>
      <c r="G14" s="23">
        <f t="shared" si="1"/>
        <v>553.5</v>
      </c>
      <c r="H14" s="34">
        <v>200</v>
      </c>
      <c r="I14" s="13">
        <v>0.75</v>
      </c>
      <c r="J14" s="13">
        <f t="shared" si="2"/>
        <v>0.17250000000000001</v>
      </c>
    </row>
    <row r="15" spans="1:10" s="20" customFormat="1" ht="26.25">
      <c r="A15" s="29">
        <v>12</v>
      </c>
      <c r="B15" s="21" t="s">
        <v>51</v>
      </c>
      <c r="C15" s="21" t="s">
        <v>34</v>
      </c>
      <c r="D15" s="33" t="s">
        <v>12</v>
      </c>
      <c r="E15" s="34">
        <v>300</v>
      </c>
      <c r="F15" s="22">
        <f t="shared" si="0"/>
        <v>2.46</v>
      </c>
      <c r="G15" s="23">
        <f t="shared" si="1"/>
        <v>738</v>
      </c>
      <c r="H15" s="34">
        <v>100</v>
      </c>
      <c r="I15" s="13">
        <v>2</v>
      </c>
      <c r="J15" s="13">
        <f t="shared" si="2"/>
        <v>0.46</v>
      </c>
    </row>
    <row r="16" spans="1:10" s="20" customFormat="1" ht="26.25">
      <c r="A16" s="29">
        <v>13</v>
      </c>
      <c r="B16" s="24" t="s">
        <v>52</v>
      </c>
      <c r="C16" s="24" t="s">
        <v>48</v>
      </c>
      <c r="D16" s="35" t="s">
        <v>12</v>
      </c>
      <c r="E16" s="34">
        <v>2000</v>
      </c>
      <c r="F16" s="22">
        <f t="shared" si="0"/>
        <v>4.551</v>
      </c>
      <c r="G16" s="23">
        <f t="shared" si="1"/>
        <v>9102</v>
      </c>
      <c r="H16" s="34">
        <v>750</v>
      </c>
      <c r="I16" s="13">
        <v>3.7</v>
      </c>
      <c r="J16" s="13">
        <f t="shared" si="2"/>
        <v>0.8510000000000001</v>
      </c>
    </row>
    <row r="17" spans="1:10" s="20" customFormat="1" ht="26.25">
      <c r="A17" s="30">
        <v>14</v>
      </c>
      <c r="B17" s="24" t="s">
        <v>53</v>
      </c>
      <c r="C17" s="24" t="s">
        <v>35</v>
      </c>
      <c r="D17" s="35" t="s">
        <v>12</v>
      </c>
      <c r="E17" s="34">
        <v>10000</v>
      </c>
      <c r="F17" s="22">
        <f t="shared" si="0"/>
        <v>0.9225</v>
      </c>
      <c r="G17" s="23">
        <f t="shared" si="1"/>
        <v>9225</v>
      </c>
      <c r="H17" s="34">
        <v>5000</v>
      </c>
      <c r="I17" s="13">
        <v>0.75</v>
      </c>
      <c r="J17" s="13">
        <f t="shared" si="2"/>
        <v>0.17250000000000001</v>
      </c>
    </row>
    <row r="18" spans="1:10" s="20" customFormat="1" ht="26.25">
      <c r="A18" s="29">
        <v>15</v>
      </c>
      <c r="B18" s="28" t="s">
        <v>54</v>
      </c>
      <c r="C18" s="28" t="s">
        <v>36</v>
      </c>
      <c r="D18" s="36" t="s">
        <v>12</v>
      </c>
      <c r="E18" s="34">
        <v>800</v>
      </c>
      <c r="F18" s="22">
        <f t="shared" si="0"/>
        <v>4.182</v>
      </c>
      <c r="G18" s="23">
        <f t="shared" si="1"/>
        <v>3345.6000000000004</v>
      </c>
      <c r="H18" s="34">
        <v>400</v>
      </c>
      <c r="I18" s="13">
        <v>3.4</v>
      </c>
      <c r="J18" s="13">
        <f t="shared" si="2"/>
        <v>0.782</v>
      </c>
    </row>
    <row r="19" spans="1:10" s="20" customFormat="1" ht="12.75">
      <c r="A19" s="29">
        <v>16</v>
      </c>
      <c r="B19" s="26" t="s">
        <v>21</v>
      </c>
      <c r="C19" s="26" t="s">
        <v>37</v>
      </c>
      <c r="D19" s="37" t="s">
        <v>12</v>
      </c>
      <c r="E19" s="34">
        <v>100</v>
      </c>
      <c r="F19" s="22">
        <f t="shared" si="0"/>
        <v>0.738</v>
      </c>
      <c r="G19" s="23">
        <f t="shared" si="1"/>
        <v>73.8</v>
      </c>
      <c r="H19" s="34">
        <v>50</v>
      </c>
      <c r="I19" s="13">
        <v>0.6</v>
      </c>
      <c r="J19" s="13">
        <f t="shared" si="2"/>
        <v>0.138</v>
      </c>
    </row>
    <row r="20" spans="1:10" s="20" customFormat="1" ht="12.75">
      <c r="A20" s="30">
        <v>17</v>
      </c>
      <c r="B20" s="26" t="s">
        <v>22</v>
      </c>
      <c r="C20" s="26" t="s">
        <v>38</v>
      </c>
      <c r="D20" s="37" t="s">
        <v>12</v>
      </c>
      <c r="E20" s="34">
        <v>25</v>
      </c>
      <c r="F20" s="22">
        <f t="shared" si="0"/>
        <v>46.74</v>
      </c>
      <c r="G20" s="23">
        <f t="shared" si="1"/>
        <v>1168.5</v>
      </c>
      <c r="H20" s="34">
        <v>20</v>
      </c>
      <c r="I20" s="13">
        <v>38</v>
      </c>
      <c r="J20" s="13">
        <f t="shared" si="2"/>
        <v>8.74</v>
      </c>
    </row>
    <row r="21" spans="1:10" s="20" customFormat="1" ht="12.75">
      <c r="A21" s="29">
        <v>18</v>
      </c>
      <c r="B21" s="26" t="s">
        <v>22</v>
      </c>
      <c r="C21" s="26" t="s">
        <v>39</v>
      </c>
      <c r="D21" s="37" t="s">
        <v>12</v>
      </c>
      <c r="E21" s="34">
        <v>25</v>
      </c>
      <c r="F21" s="22">
        <f t="shared" si="0"/>
        <v>46.74</v>
      </c>
      <c r="G21" s="23">
        <f t="shared" si="1"/>
        <v>1168.5</v>
      </c>
      <c r="H21" s="34">
        <v>20</v>
      </c>
      <c r="I21" s="13">
        <v>38</v>
      </c>
      <c r="J21" s="13">
        <f t="shared" si="2"/>
        <v>8.74</v>
      </c>
    </row>
    <row r="22" spans="1:10" s="20" customFormat="1" ht="22.5">
      <c r="A22" s="29">
        <v>19</v>
      </c>
      <c r="B22" s="27" t="s">
        <v>23</v>
      </c>
      <c r="C22" s="27" t="s">
        <v>40</v>
      </c>
      <c r="D22" s="37" t="s">
        <v>11</v>
      </c>
      <c r="E22" s="34">
        <v>20</v>
      </c>
      <c r="F22" s="22">
        <f t="shared" si="0"/>
        <v>120.54</v>
      </c>
      <c r="G22" s="23">
        <f t="shared" si="1"/>
        <v>2410.8</v>
      </c>
      <c r="H22" s="34">
        <v>10</v>
      </c>
      <c r="I22" s="13">
        <v>98</v>
      </c>
      <c r="J22" s="13">
        <f t="shared" si="2"/>
        <v>22.540000000000003</v>
      </c>
    </row>
    <row r="23" spans="1:10" s="20" customFormat="1" ht="22.5">
      <c r="A23" s="30">
        <v>20</v>
      </c>
      <c r="B23" s="27" t="s">
        <v>24</v>
      </c>
      <c r="C23" s="27" t="s">
        <v>41</v>
      </c>
      <c r="D23" s="37" t="s">
        <v>11</v>
      </c>
      <c r="E23" s="34">
        <v>30</v>
      </c>
      <c r="F23" s="22">
        <f t="shared" si="0"/>
        <v>120.54</v>
      </c>
      <c r="G23" s="23">
        <f t="shared" si="1"/>
        <v>3616.2000000000003</v>
      </c>
      <c r="H23" s="34">
        <v>10</v>
      </c>
      <c r="I23" s="13">
        <v>98</v>
      </c>
      <c r="J23" s="13">
        <f t="shared" si="2"/>
        <v>22.540000000000003</v>
      </c>
    </row>
    <row r="24" spans="1:10" s="20" customFormat="1" ht="22.5">
      <c r="A24" s="29">
        <v>21</v>
      </c>
      <c r="B24" s="26" t="s">
        <v>25</v>
      </c>
      <c r="C24" s="27" t="s">
        <v>42</v>
      </c>
      <c r="D24" s="37" t="s">
        <v>12</v>
      </c>
      <c r="E24" s="34">
        <v>40</v>
      </c>
      <c r="F24" s="22">
        <f t="shared" si="0"/>
        <v>94.71000000000001</v>
      </c>
      <c r="G24" s="23">
        <f t="shared" si="1"/>
        <v>3788.4000000000005</v>
      </c>
      <c r="H24" s="34">
        <v>10</v>
      </c>
      <c r="I24" s="13">
        <v>77</v>
      </c>
      <c r="J24" s="13">
        <f t="shared" si="2"/>
        <v>17.71</v>
      </c>
    </row>
    <row r="25" spans="1:10" s="20" customFormat="1" ht="22.5">
      <c r="A25" s="29">
        <v>22</v>
      </c>
      <c r="B25" s="26" t="s">
        <v>26</v>
      </c>
      <c r="C25" s="27" t="s">
        <v>43</v>
      </c>
      <c r="D25" s="37" t="s">
        <v>12</v>
      </c>
      <c r="E25" s="34">
        <v>40</v>
      </c>
      <c r="F25" s="22">
        <f t="shared" si="0"/>
        <v>0</v>
      </c>
      <c r="G25" s="23">
        <f t="shared" si="1"/>
        <v>0</v>
      </c>
      <c r="H25" s="34">
        <v>10</v>
      </c>
      <c r="I25" s="13"/>
      <c r="J25" s="13">
        <f t="shared" si="2"/>
        <v>0</v>
      </c>
    </row>
    <row r="26" spans="5:8" s="15" customFormat="1" ht="49.5" customHeight="1">
      <c r="E26" s="2"/>
      <c r="F26" s="19" t="s">
        <v>7</v>
      </c>
      <c r="G26" s="47">
        <f>SUM(G4:G25)</f>
        <v>59310.600000000006</v>
      </c>
      <c r="H26" s="47"/>
    </row>
    <row r="27" spans="1:8" s="15" customFormat="1" ht="16.5" customHeight="1">
      <c r="A27" s="16" t="s">
        <v>56</v>
      </c>
      <c r="B27" s="17"/>
      <c r="C27" s="17"/>
      <c r="D27" s="39"/>
      <c r="E27" s="39"/>
      <c r="F27" s="39"/>
      <c r="G27" s="39"/>
      <c r="H27" s="39"/>
    </row>
    <row r="28" spans="1:8" s="15" customFormat="1" ht="14.25" customHeight="1">
      <c r="A28" s="18"/>
      <c r="B28" s="42"/>
      <c r="C28" s="42"/>
      <c r="D28" s="18"/>
      <c r="E28" s="18"/>
      <c r="F28" s="18"/>
      <c r="G28" s="18"/>
      <c r="H28" s="18"/>
    </row>
    <row r="29" spans="2:5" ht="12.75">
      <c r="B29" s="38"/>
      <c r="E29" s="2"/>
    </row>
    <row r="30" ht="12.75">
      <c r="E30" s="2"/>
    </row>
    <row r="31" spans="2:5" ht="12.75">
      <c r="B31" s="14" t="s">
        <v>55</v>
      </c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</sheetData>
  <sheetProtection/>
  <mergeCells count="7">
    <mergeCell ref="E1:G1"/>
    <mergeCell ref="G26:H26"/>
    <mergeCell ref="B28:C28"/>
    <mergeCell ref="A1:A2"/>
    <mergeCell ref="B1:B2"/>
    <mergeCell ref="C1:C2"/>
    <mergeCell ref="D1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&amp;C&amp;"Arial CE,Pogrubiony"Załącznik nr 1 do Umowy nr 3/T/U/2019&amp;"Arial CE,Standardowy"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Jerzy Brzeski</cp:lastModifiedBy>
  <cp:lastPrinted>2021-06-17T07:28:43Z</cp:lastPrinted>
  <dcterms:created xsi:type="dcterms:W3CDTF">1997-02-26T13:46:56Z</dcterms:created>
  <dcterms:modified xsi:type="dcterms:W3CDTF">2021-06-17T08:32:44Z</dcterms:modified>
  <cp:category/>
  <cp:version/>
  <cp:contentType/>
  <cp:contentStatus/>
</cp:coreProperties>
</file>