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Wspolny\LocalPublic\!BOR\3. 2023_BOR\15.Przetargi 2023\5. Materiały biurowe i tonery 2023\Do zamieszczenia\"/>
    </mc:Choice>
  </mc:AlternateContent>
  <xr:revisionPtr revIDLastSave="0" documentId="13_ncr:1_{45D40675-1A00-49E1-AA09-B79B9BA10DBE}" xr6:coauthVersionLast="47" xr6:coauthVersionMax="47" xr10:uidLastSave="{00000000-0000-0000-0000-000000000000}"/>
  <bookViews>
    <workbookView xWindow="25080" yWindow="-120" windowWidth="29040" windowHeight="17640" activeTab="3" xr2:uid="{5D5E5399-5248-4D83-AF53-A2D441C6AF44}"/>
  </bookViews>
  <sheets>
    <sheet name="Załącznik 2.1" sheetId="2" r:id="rId1"/>
    <sheet name="Załącznik 2.2" sheetId="3" r:id="rId2"/>
    <sheet name="Załącznik 2.3" sheetId="4" r:id="rId3"/>
    <sheet name="Załącznik 2.4"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4" l="1"/>
  <c r="F65" i="4"/>
  <c r="F66" i="4"/>
  <c r="F67" i="4"/>
  <c r="F68" i="4"/>
  <c r="F69" i="4"/>
  <c r="F70" i="4"/>
  <c r="F71" i="4"/>
  <c r="F72" i="4"/>
  <c r="F73" i="4"/>
  <c r="F74" i="4"/>
  <c r="F75" i="4"/>
  <c r="F76" i="4"/>
  <c r="F77" i="4"/>
  <c r="F78" i="4"/>
  <c r="F79" i="4"/>
  <c r="F80" i="4"/>
  <c r="F81" i="4"/>
  <c r="F82" i="4"/>
  <c r="F83" i="4"/>
  <c r="F84" i="4"/>
  <c r="F85" i="4"/>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3" i="4"/>
  <c r="F3" i="3"/>
  <c r="F4" i="3" s="1"/>
  <c r="F3" i="2"/>
  <c r="F4" i="2" s="1"/>
  <c r="F86" i="4"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4" i="1"/>
  <c r="G36" i="1" l="1"/>
</calcChain>
</file>

<file path=xl/sharedStrings.xml><?xml version="1.0" encoding="utf-8"?>
<sst xmlns="http://schemas.openxmlformats.org/spreadsheetml/2006/main" count="319" uniqueCount="173">
  <si>
    <t xml:space="preserve">Urządzenie </t>
  </si>
  <si>
    <t>Symbol Toneru/</t>
  </si>
  <si>
    <t>Ilość w szt.</t>
  </si>
  <si>
    <t>A</t>
  </si>
  <si>
    <t>B</t>
  </si>
  <si>
    <t>C</t>
  </si>
  <si>
    <t>D</t>
  </si>
  <si>
    <t>E</t>
  </si>
  <si>
    <t>F</t>
  </si>
  <si>
    <t>G=D*F</t>
  </si>
  <si>
    <t>Kyocera 3500i/4501i</t>
  </si>
  <si>
    <t>TK 7205</t>
  </si>
  <si>
    <t>TK725</t>
  </si>
  <si>
    <t>Kyocera TaskAlfa 221i</t>
  </si>
  <si>
    <t>Lexmark CS725</t>
  </si>
  <si>
    <t>74C2HY0</t>
  </si>
  <si>
    <t>74C2HM0</t>
  </si>
  <si>
    <t>74C2HC0</t>
  </si>
  <si>
    <t>Lexmark MS811</t>
  </si>
  <si>
    <t>Lexmark MX611</t>
  </si>
  <si>
    <t>OKI C931</t>
  </si>
  <si>
    <t>Xerox Phaser 7500</t>
  </si>
  <si>
    <t>oryginał/równoważny**         
nazwa…….…....………..*** 
symbol…….…...………..*** 
producent……………….*** 
wydajność………………***</t>
  </si>
  <si>
    <t>Lexmark MS811/MX711</t>
  </si>
  <si>
    <t>Lexmark T644DN</t>
  </si>
  <si>
    <t>Lexmark X464dn</t>
  </si>
  <si>
    <t>45536505 (Y)</t>
  </si>
  <si>
    <t>45536506 (M)</t>
  </si>
  <si>
    <t>45536507 (C)</t>
  </si>
  <si>
    <t>45103713 (Y)</t>
  </si>
  <si>
    <t>45103714 (M)</t>
  </si>
  <si>
    <t>ŁĄCZNA CENA BRUTTO W ZŁ</t>
  </si>
  <si>
    <t>Cena brutto 
w zł za szt.</t>
  </si>
  <si>
    <t>Wartość brutto 
w zł</t>
  </si>
  <si>
    <t>Lp.</t>
  </si>
  <si>
    <t>Nazwa i opis towaru</t>
  </si>
  <si>
    <t>Jedn.miary</t>
  </si>
  <si>
    <t>Biały papier kserograficzny klasy B przeznaczony do tworzenia dokumentów czarno-białych oraz zawierających kolorowe elementy (wykresy, logo, tekst). Możliwość bezproblemowego drukowania i kopiowania również w urządzeniach wysokonakładowych. Gramatura 80g/m2. Format  A4, białość min.161  w/g skali białości CIE.</t>
  </si>
  <si>
    <t>ryza 
(500 arkuszy)</t>
  </si>
  <si>
    <t xml:space="preserve">Druk zwrotne potwierdzenie odbioru (zwrotka tzw. biała) -  treść druku odpowiada wymaganiom określonym w Kodeksie Postępowania Administracyjnego,  zgodnie ze wzorem ZPO prezentowanym w Załączniku 1a do SIWZ.  Druki ZPO nie mogą zawierać żadnych dodatkowych informacji, napisów i elementów graficznych poza tymi, które zawiera wzór np. oznaczeń firmowych Wykonawcy, znaków towarowych, treści reklamowych itp. 
Parametry szczegółowe druku ZPO:
- dwustronny druk wykonany na papierze białym o gramaturze minimum 140 g/m2 (gruby papier offsetowy),
- wymiary druku: 160 x 100 mm  razem z dwoma perforowanymi pionowymi listwami bocznymi o szer. 10 mm każda, na których znajduje się pasek klejowy o szer. 6-8 mm, zabezpieczony silikonową taśmą o szer. 10 mm  ułatwiającą odrywanie  podczas naklejania druku ZPO,
- wymiary druku po oderwaniu listew bocznych: 140 x 100 mm, 
- perforacja pionowa winna być wykonana w taki sposób, aby pozwalała na swobodne wyrwanie środkowej części druku bez jego uszkodzenia,
- tolerancja wymiarów +/- 1mm,
- trwałość  zastosowanego kleju powinna wynosić minimum 2 lata od daty dostarczenia towaru,
- druki pakowane w paczkach po 100 szt.  Opakowanie winno zabezpieczać druki przed uszkodzeniami mechanicznymi oraz nadmierną emisją wilgoci zawartej w powietrzu. </t>
  </si>
  <si>
    <t>szt.</t>
  </si>
  <si>
    <t>Biała koperta C5 HK 162x229mm z samoklejącym paskiem.</t>
  </si>
  <si>
    <t>opakowanie 
(500 szt.)</t>
  </si>
  <si>
    <t>Biała koperta DL HK 110x220mm z samoklejącym paskiem, okno prawe 45x90mm</t>
  </si>
  <si>
    <t>opakowanie 
(1000 szt.)</t>
  </si>
  <si>
    <t>Linijka dł. 30 cm, wysokiej jakości polistyren, trwała nieścieralna podziałka milimetrowa.</t>
  </si>
  <si>
    <t>Linijka aluminiowa  30 cm, wykonana z wysokiej jakości aluminium, profil wykonany w odpowiedniej grubości gwarantuje długotrwałe użytkowanie, zaokrąglone narożniki dla bezpieczeństwa użytkowania, tył linijki posiada podcięcia pozwalające na pisanie i rysowanie tuszem i pisakami, nadrukowana trwała i precyzyjna skala z dokładnością do 0,1 mm.</t>
  </si>
  <si>
    <t xml:space="preserve">Rozszywacz z blokadą zamknięcia, do wszystkich typów zszywek. </t>
  </si>
  <si>
    <t xml:space="preserve">Temperówka, metalowa, pojedyncza ze stalowym ostrzem. </t>
  </si>
  <si>
    <t>Klej biurowy  w płynie, wyposażony w metalową kulkę do nanoszenia kleju do precyzyjnego klejenia m.in. papieru, kartonu, zdjęć, tekstyliów, itp. przeznaczony do biura. Bezpieczny dla środowiska nie niszczy ani nie deformuje klejonej warstwy usuwalny za pomocą wody szybkoschnący bezbarwny prosty w użyciu klej na bazie wody. Pojemność: 50ml</t>
  </si>
  <si>
    <t>Klej w sztyfcie wysokiej jakości do klejenia papieru, tektury i fotografii o wysokiej przyczepności początkowej i sile klejenia. Hermetycznie zamykany, gwarantujący równomierne i dokładne nanoszenie kleju nie powodujące marszczenia papieru. Masa kleju stworzona w min. 80% z odnawialnych składników. Nie zawiera rozpuszczalników. Zmywalny w temperaturze 30 C.  Opakowanie: gramatura 17 g. Tolerancja gramatury +/- 3g.</t>
  </si>
  <si>
    <t xml:space="preserve">Bardzo wysokiej jakości gumka do ścierania z PVC w ochronnym białym opakowaniu – nie zawiera ftalanów, odpowiednia do grafitowych ołówków, nie pozostawiająca śladów, wymiary: 41 x 18,5 x 11,5 mm </t>
  </si>
  <si>
    <t>Zaciski /Klipy do dokumentów 51mm, metalowe, kolor czarny.</t>
  </si>
  <si>
    <t>opakowanie 
(12 szt.)</t>
  </si>
  <si>
    <t>Zaciski /Klipy do dokumentów 32mm, metalowe, kolor czarny.</t>
  </si>
  <si>
    <t>Zaciski /Klipy do dokumentów 25 mm, metalowe, kolor czarny.</t>
  </si>
  <si>
    <t xml:space="preserve">Zaciski /Klipy do dokumentów 19mm, metalowe, kolor czarny. </t>
  </si>
  <si>
    <t>Koszulki A4 z folii PP, przezroczyste/krystaliczne, otwierane na górze, antyelektrostatyczne, wzmocniony dziurkowany brzeg, grubość: 45 mic.</t>
  </si>
  <si>
    <t>opakowanie 
(100 szt.)</t>
  </si>
  <si>
    <t>Koszulka na katalogi z lapką. Koszulki o mocnej groszkowej strukturze o rozszerzanych harmonijkowo bokach i dnie do 25mm. Uniwersalna, wzmocniona perforacja, A4, 180 Mic.</t>
  </si>
  <si>
    <t>opakowanie
(10 szt.)</t>
  </si>
  <si>
    <t>Taśma klejąca, przezroczysta z folii PP, 19mmx33m.</t>
  </si>
  <si>
    <t>Taśma klejąca pakowa, przezroczysta, 48-50 mm x 50m.</t>
  </si>
  <si>
    <t>Taśma  klejąca dwustronna  50 mm x 10m.</t>
  </si>
  <si>
    <t>Taśma biurowa matowa, po której można pisać. Szerokość: 19mm, długość: 33m.</t>
  </si>
  <si>
    <t xml:space="preserve">Plomba  zabezpieczającą  numerowana plastikowa kolor niebieski , granatowy, zielony  46-53cm. </t>
  </si>
  <si>
    <t xml:space="preserve">Cienkopis  z płynnym tuszem żelowym w kolorze czarnym. Połączenie dwóch technologii tj. płynnego tuszu z żelem. Grubość końcówki 0,5 mm, grubość linii pisania 0,30 mm, długość linii pisania 1300 m. </t>
  </si>
  <si>
    <t xml:space="preserve">Cienkopis  z płynnym tuszem żelowym w kolorze niebieskim. Połączenie dwóch technologii tj. płynnego tuszu z żelem. Grubość końcówki 0,5 mm, grubość linii pisania 0,30 mm, długość linii pisania 1300 m. </t>
  </si>
  <si>
    <t>Cienkopis  z płynnym tuszem żelowym w kolorze czerwonym Połączenie dwóch technologii tj. płynnego tuszu z żelem. Grubość końcówki 0,5 mm, grubość linii pisania 0,30 mm, długość linii pisania 1300 m.</t>
  </si>
  <si>
    <t>Cienkopis  z płynnym tuszem żelowym w kolorze zielonym. Połączenie dwóch technologii tj. płynnego tuszu z żelem. Grubość końcówki 0,5 mm, grubość linii pisania 0,30 mm, długość linii pisania 1300 m.</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</si>
  <si>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niebieski.</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</si>
  <si>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czarny.</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</si>
  <si>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czerwony.</t>
  </si>
  <si>
    <t>Klasyczny długopis w przezroczystej obudowie. Nasadka wyposażona w silikonową kulkę zabezpieczającą wkład przed wysychaniem. Końcówka 0,7 wykonana z niklowanego srebra. Długopis przystosowany do wymiennego wkładu. Długopis powinien spełniać międzynarodowe standardy ISO12757-1. Długość linii pisania 1700m (toleranacja +/- 100m), grubość lini pisania 0,27mm (toleranacja +/- 0,02mm), długość produktu 154 mm (tolerancja +/- 2mm). Kolor pisania: zielony.</t>
  </si>
  <si>
    <t>Długopis  na sprężynce, niebieski wkład,   połączony z rozciągliwą sprężynką długości ok.100 cm, z samoprzylepną podstawką utrzymującą długopis w pozycji pionowej.</t>
  </si>
  <si>
    <t>Ołówek z gumką. Odporny na złamania dzięki klejonemu po całej długości grafitowi. Łatwy do wycierania. Łatwy do temperowania. Średnica grafitu 2 mm. Twardość grafitu HB.</t>
  </si>
  <si>
    <t>Ołówek z gumką. Odporny na złamania dzięki klejonemu po całej długości grafitowi. Łatwy do wycierania. Łatwy do temperowania. Średnica grafitu 2 mm. Twardość grafitu 2B.</t>
  </si>
  <si>
    <t>Dwustronny marker permanentny z szybkoschnącym tuszem. Pisze po każdej powierzchni. Z dwoma rodzajami końcówek piszących: F – linia pisania 0,70 mm, długość linii 800 m. oraz EF – linia pisania 0,40 mm, długość linii 1100 m. Przyjazny dla środowiska. Nie zawiera ksylenu. Doskonały do opisywania płyt CD/DVD i folii. Tusz w kolorze czarnym.</t>
  </si>
  <si>
    <t>Notes samoprzylepny z karteczkami w kolorze żółtym, o wymiarach 38x51 mm. Dopuszczalna tolerancja wymiaru +/- 2 mm.</t>
  </si>
  <si>
    <t>Notes samoprzylepny z karteczkami w kolorze żółtym, o wymiarach 76x51 mm. Dopuszczalna tolerancja wymiaru +/- 2 mm.</t>
  </si>
  <si>
    <t>Notes samoprzylepny mini kostka. W kolorze: niebieskim, mix neon i pastel, o wymiarach: 50x50 mm. Dopuszczalna tolerancja wymiaru +/- 2 mm.</t>
  </si>
  <si>
    <t>Kostki samoprzylepne 76*76 mm (bloczek). Dopuszczalna tolerancja wymiaru +/- 2 mm.</t>
  </si>
  <si>
    <t>Zakładki indeksujące "strzałki" z możliwością wielokrotnego odrywania i przyklejania w innych miejscach. Rozmiar: 45 x 12 mm, kolor: mix 5 kolorów, w opakowaniu 5 kolorów po 20 sztuk (100 kartek) lub 5 kolorów po 25 sztuk (125 kartek). Dopuszczalna tolerancja wymiaru +/- 1 mm.</t>
  </si>
  <si>
    <t>Nożyczki długie. Ostrza z tytanową powłoką, ostre, zapewniające znakomitą precyzję cięcia przez długi czas. Miękki uchwyt zapewniający wygodne i bezpieczne użytkowanie. Długość nożyczek 20,5 cm. Tolerancja rozmiaru +/- 1cm.</t>
  </si>
  <si>
    <t>Teczka wiązana na dokumenty w formacie A4. W kolorze białym o gramaturze min. 300 g/m2. Wykonana z wysokiej jakości bezkwasowego kartonu o pH 6-8. Bezklejowa, z trzema skrzydełkami.</t>
  </si>
  <si>
    <t>Teczka na dokumenty w formacie A4 lakierowana z gumką. Zamykana elastyczną gumką. Wykonana z mocnego kartonu o grubości 400 gsm, barwionego i lakierowanego z zewnętrznej strony, w kolorze zielonym. Z trzema zakładkami chroniącymi dokumenty przed wypadaniem.</t>
  </si>
  <si>
    <t>Teczka na dokumenty w formacie A4 lakierowana z gumką. Zamykana elastyczną gumką. Wykonana z mocnego kartonu o grubości 400 gsm, barwionego i lakierowanego z zewnętrznej strony, w kolorze niebieskim. Z trzema zakładkami chroniącymi dokumenty przed wypadaniem.</t>
  </si>
  <si>
    <t>Teczka na dokumenty w formacie A4 lakierowana z gumką. Zamykana elastyczną gumką. Wykonana z mocnego kartonu o grubości 400 gsm, barwionego i lakierowanego z zewnętrznej strony, w kolorze czarnym. Z trzema zakładkami chroniącymi dokumenty przed wypadaniem.</t>
  </si>
  <si>
    <t>Wysokiej jakości zszywki stalowe biurowe. Rozmiar 24/10.</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</si>
  <si>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żółtym.</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</si>
  <si>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pomarańczowym.</t>
  </si>
  <si>
    <t>Zakreślacz z łatwą do otwarcia skuwką. Zastosowany rodzaj atramentu zaznacza tekst bez zamazywania koloru oryginalnego pisma. Doskonała przezroczystość gwarantuje lepszą dostrzegalność i zróżnicowanie zakreślanego tekstu od reszty. Specjalna, ścięta końcówka pozwala zakreślić w trzech grubościach linii. Tusz w kolorze zielonym.</t>
  </si>
  <si>
    <t>Marker permanentny z okrągłą końcówką. Szerokość linii 1,5-3 mm, wyposażony w szybkoschnący, niebrudzący i odporny na działanie światła oraz wody tusz, bez dodatku toluenu i ksylenu. Do wykonywania oznaczeń na wszystkich powierzchniach. Tusz w kolorze czarnym.</t>
  </si>
  <si>
    <t>Marker permanentny ze ściętą końcówką. Szerokość linii 1-5 mm, wyposażony w szybkoschnący, niebrudzący i odporny na działanie światła oraz wody tusz, bez dodatku toluenu i ksylenu. Do wykonywania oznaczeń na wszystkich powierzchniach. Tusz w kolorze czarnym.</t>
  </si>
  <si>
    <t>Segregator 75 mm, wykonany z tektury obustronnie pokrytej ekologiczną folią polipropylenową o strukturze płótna (100 µm), grubość kartonu: 2,1 mm; gramatura kartonu: 1290 g/m2, dźwignia wysokiej jakości z dociskaczem wyposażony w dolną listwę wzmacniającą, szerokość grzbietu: 75 mm, wzmocniony otwór na palec, wymienna, obustronna etykieta grzbietowa, wymiary: 285x320 mm. Kolor: niebieski.</t>
  </si>
  <si>
    <t>Segregator 50 mm, wykonany z tektury obustronnie pokrytej ekologiczną folią polipropylenową o strukturze płótna (100 µm), grubość kartonu: 2,1 mm; gramatura kartonu: 1290 g/m2, dźwignia wysokiej jakości z dociskaczem wyposażony w dolną listwę wzmacniającą, szerokość grzbietu: 75 mm, wzmocniony otwór na palec, wymienna, obustronna etykieta grzbietowa, wymiary: 285x320 mm. Kolor: niebieski.</t>
  </si>
  <si>
    <t>Nici lniane nabłyszczane 100g/120m, kolor brązowy</t>
  </si>
  <si>
    <t>Folia laminacyjna A6 111x154 mm min. 125 mic</t>
  </si>
  <si>
    <t>opakowanie (100 szt.)</t>
  </si>
  <si>
    <t>Koperta bąbelkowa A4. Wymiar zewnętrzny: wysokość: 34,5 cm, szerokość: 24 cm.</t>
  </si>
  <si>
    <t>Koprta biała C6,standardowa, samoklejaca z paskiem.</t>
  </si>
  <si>
    <t>opakowanie (1000 szt.)</t>
  </si>
  <si>
    <t>Koperta B4 z paskiem, biała, 100g</t>
  </si>
  <si>
    <t>opakowanie (250 szt.)</t>
  </si>
  <si>
    <t>Teczka do podpisu, 20 kart, granatowa. Okładka twarda, oprawiona w okleinę powleczoną PVC,  grzbiet kryty,  blok z kartonu barwionego,  zawiera 20 kart z 2 otworami.</t>
  </si>
  <si>
    <t>Folia stretch - Czarna. Waga 1,45 kg. Szerokość 500 mm.</t>
  </si>
  <si>
    <t>Przekładki kartonowe Esselte 1/3 A4 Maxi - przeznaczone do najprostszego segregowania dokumentów. Długość przekładki jest odpowiednia do naniesienia opisu zawartości. Kolor: mix kolorów.</t>
  </si>
  <si>
    <t>RAZEM</t>
  </si>
  <si>
    <t>Lp. 
(z OPZ)</t>
  </si>
  <si>
    <t>Ilość</t>
  </si>
  <si>
    <t>F=D*E</t>
  </si>
  <si>
    <r>
      <t xml:space="preserve">Produkt oferowany** 
</t>
    </r>
    <r>
      <rPr>
        <b/>
        <sz val="11"/>
        <color rgb="FFC00000"/>
        <rFont val="Calibri"/>
        <family val="2"/>
        <charset val="238"/>
      </rPr>
      <t>(</t>
    </r>
    <r>
      <rPr>
        <b/>
        <u/>
        <sz val="11"/>
        <color rgb="FFC00000"/>
        <rFont val="Calibri"/>
        <family val="2"/>
        <charset val="238"/>
      </rPr>
      <t>w przypadku produktu równoważnego lub innego oryginalnego spełniającego wymagania</t>
    </r>
    <r>
      <rPr>
        <b/>
        <sz val="11"/>
        <color rgb="FFC00000"/>
        <rFont val="Calibri"/>
        <family val="2"/>
        <charset val="238"/>
      </rPr>
      <t>: należy wpisać nazwę, symbol, producenta i wydajność***)</t>
    </r>
  </si>
  <si>
    <t>Pudełka do archiwizacji, szerokość grzbietu 80 mm, wysokosć 330-360 mm, długość 230-270 mm</t>
  </si>
  <si>
    <t>Pudełka do archiwizacji, szerokość. grzbietu 100 mm, wysokosć 330-360 mm, długość 230-270 mm</t>
  </si>
  <si>
    <t>Pudełka do archiwizacji, szerokość. grzbietu 160 mm, wysokosć 330-360 mm, długość 230-270 mm</t>
  </si>
  <si>
    <t>Datownik samotuszujący, w obudowie z plastiku. Z datą w wersji ISO. Wysokość czcionki 4 mm.</t>
  </si>
  <si>
    <t>Pióro kulkowe niebieskie, płynny tusz pigmentowy, wodoodporny i odporny na blaknięcie, średnica kulki: ok. 0,8 mm, grubość linii pisma: ok. 0,6 mm</t>
  </si>
  <si>
    <t xml:space="preserve">Długopis na sprężynce z przylepcem. Kolor tuszu: niebieski </t>
  </si>
  <si>
    <t>Deska z klipem A4, plastikowa, niezamykana, transparentna z podziałką MIX Kolor</t>
  </si>
  <si>
    <t>Notes samoprzylepny kostka. W kolorze: niebieskim, mix neon i pastel, o wymiarach: 75x75 mm. Dopuszczalna tolerancja wymiaru +/- 2 mm.</t>
  </si>
  <si>
    <t>Długopis kulkowy. Szybkoschnący tusz, który zasycha w ciągu 1 sekundy, nie rozmazuje się i nie blaknie, nie przesiąka przez papier. Można pisać nieprzerwanie po śliskim papierze. Gumowa obudowa, kulka z węglika wolframu. Średnica kulki 1,0 mm, grubość linii pisania ok. 0,45 mm. Tusz w kolorze niebieskim.</t>
  </si>
  <si>
    <t>Blok A4 w kratkę, min. 96 kartek, miękka oprawa.</t>
  </si>
  <si>
    <t>Folia laminacyjna A4  min. 125 mic</t>
  </si>
  <si>
    <t>Zszywki zwykłe, miękkie, rozmiar 24/6.</t>
  </si>
  <si>
    <t>Gumki recepturki. Opakowanie-waga 100g. Mix kolorów. wykonane z materiału o zwiększonej domieszce kauczuku (80%). Średnica: 60mm.</t>
  </si>
  <si>
    <t>Koperta biała C4, samoklejąca z paskiem, wymiar zewnętrzny: wysokość: ok. 32,3 cm, szerokość: ok. 22,8 cm</t>
  </si>
  <si>
    <t>Skoroszyt kartonowy A4, oczkowy, pełny</t>
  </si>
  <si>
    <t>Spinacze biurowe 25 mm</t>
  </si>
  <si>
    <t>Ołówek automatyczny z metalowym mechanizmem zaciskowym, zdejmowanym klipsem oraz wymienną gumką. Grubość linii 0,5 mm.</t>
  </si>
  <si>
    <t>Grafity ołówkowe do automatycznego ołówka . Grubość linii 0,5mm. Twardość grafitu 2B.</t>
  </si>
  <si>
    <t>Zszywacz mały. Wykonany z plastiku, części mechaniczne z metalu. Antypoślizgowa plastikowa podstawka zabezpiecza przed rysowaniem mebli. Zszywa do 25 kartek. Zintegrowany rozszywacz. Zszywanie otwarte i zamknięte - łatwe do zmiany poprzez przekręcenie metalowej stopki.</t>
  </si>
  <si>
    <t>Przybornik  na biurko z metalowej siateczki powlekanej lakierem. 3 komory, metalowy, czarny. 1 komora na artykuły piśmienne, 1 komora na drobne akcesoria biurowe (gumki, spinacze, itp.), 1 komora na karteczki. Wymiary ok. 205x103x98mm.</t>
  </si>
  <si>
    <t xml:space="preserve">Zeszyt A5 w kratkę 60 kartkowy </t>
  </si>
  <si>
    <t>Teczka z gumką wykonana z polipropylenu, szerokośc grzbietu 15 mm – mieści ok. 150 kartek A4, etykieta na grzbiecie ułatwiająca opis zawartości</t>
  </si>
  <si>
    <t>Teczka z gumką wykonana z polipropylenu, szerokośc grzbietu 30 mm – mieści ok. 250 kartek A5, etykieta na grzbiecie ułatwiająca opis zawartości</t>
  </si>
  <si>
    <t>Teczka z gumką, materiał: tektura Prior, pH 8.0-9.5, gramatura 1000g/m2, rezerwa alkaliczna &gt; 0.4 mol/kg, Wtmiary: 320x230x10 mm.</t>
  </si>
  <si>
    <t>Teczka z gumką, materiał: tektura Prior, pH 8.0-9.5, gramatura 1000g/m2, rezerwa alkaliczna &gt; 0.4 mol/kg, Wtmiary: 320x230x40 mm.</t>
  </si>
  <si>
    <t xml:space="preserve">opakowanie (250 szt.) </t>
  </si>
  <si>
    <t xml:space="preserve">opakowanie (50 szt.) </t>
  </si>
  <si>
    <t xml:space="preserve">opakowanie (100 szt.) </t>
  </si>
  <si>
    <t>opakowanie (12 szt.)</t>
  </si>
  <si>
    <t>HP OfficeJet200</t>
  </si>
  <si>
    <t>Lexmark MS823</t>
  </si>
  <si>
    <t>Olivetti 4200MF</t>
  </si>
  <si>
    <t>Kyocera TaskAlfa 420i</t>
  </si>
  <si>
    <t>Kyocera 3035</t>
  </si>
  <si>
    <t>Kyocera 3511</t>
  </si>
  <si>
    <t>Kyocera 4550CI</t>
  </si>
  <si>
    <t>Canon 4235</t>
  </si>
  <si>
    <t>Zebra ZC300</t>
  </si>
  <si>
    <t>E260X22G</t>
  </si>
  <si>
    <t>74C2HK0</t>
  </si>
  <si>
    <t>582U0E</t>
  </si>
  <si>
    <t>580Z (58D0Z00)</t>
  </si>
  <si>
    <t>B0876</t>
  </si>
  <si>
    <t>A-370AB000</t>
  </si>
  <si>
    <t>45103715 (C)</t>
  </si>
  <si>
    <t>800300-350EM</t>
  </si>
  <si>
    <t>4792B002</t>
  </si>
  <si>
    <t>Tusz czarny HP 651 black</t>
  </si>
  <si>
    <t>Tusz kolor HP 651 cmy</t>
  </si>
  <si>
    <t>64440XW</t>
  </si>
  <si>
    <t>602XE/60F2X0E</t>
  </si>
  <si>
    <t>X463X21G</t>
  </si>
  <si>
    <t>520Z/52D0Z00</t>
  </si>
  <si>
    <t>TK435</t>
  </si>
  <si>
    <t>TK8505Y</t>
  </si>
  <si>
    <t>TK8505K</t>
  </si>
  <si>
    <t>108R00861/CT350788</t>
  </si>
  <si>
    <t>TK8505C</t>
  </si>
  <si>
    <t>TK-6305</t>
  </si>
  <si>
    <t>522XE</t>
  </si>
  <si>
    <t>(opakowanie) 
100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</si>
</sst>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0"/>
      <color rgb="FF000000"/>
      <name val="Calibri"/>
      <family val="2"/>
      <charset val="238"/>
    </font>
    <font>
      <b/>
      <sz val="12"/>
      <color rgb="FF000000"/>
      <name val="Calibri"/>
      <family val="2"/>
      <charset val="238"/>
    </font>
    <font>
      <b/>
      <sz val="12"/>
      <color theme="1"/>
      <name val="Calibri"/>
      <family val="2"/>
      <charset val="238"/>
      <scheme val="minor"/>
    </font>
    <font>
      <b/>
      <sz val="10"/>
      <color indexed="8"/>
      <name val="Arial"/>
      <family val="2"/>
      <charset val="238"/>
    </font>
    <font>
      <sz val="9"/>
      <color rgb="FFFF0000"/>
      <name val="Arial"/>
      <family val="2"/>
      <charset val="238"/>
    </font>
    <font>
      <sz val="9"/>
      <color rgb="FF00B050"/>
      <name val="Arial"/>
      <family val="2"/>
      <charset val="238"/>
    </font>
    <font>
      <sz val="9"/>
      <name val="Arial"/>
      <family val="2"/>
      <charset val="238"/>
    </font>
    <font>
      <sz val="9"/>
      <color theme="1"/>
      <name val="Arial"/>
      <family val="2"/>
      <charset val="238"/>
    </font>
    <font>
      <sz val="9"/>
      <color indexed="8"/>
      <name val="Arial"/>
      <family val="2"/>
      <charset val="238"/>
    </font>
    <font>
      <sz val="11"/>
      <color rgb="FF00B050"/>
      <name val="Calibri"/>
      <family val="2"/>
      <charset val="238"/>
      <scheme val="minor"/>
    </font>
    <font>
      <b/>
      <sz val="11"/>
      <color rgb="FF000000"/>
      <name val="Calibri"/>
      <family val="2"/>
      <charset val="238"/>
    </font>
    <font>
      <b/>
      <sz val="11"/>
      <color rgb="FFC00000"/>
      <name val="Calibri"/>
      <family val="2"/>
      <charset val="238"/>
    </font>
    <font>
      <b/>
      <u/>
      <sz val="11"/>
      <color rgb="FFC00000"/>
      <name val="Calibri"/>
      <family val="2"/>
      <charset val="238"/>
    </font>
    <font>
      <sz val="10"/>
      <color indexed="8"/>
      <name val="Arial"/>
      <family val="2"/>
      <charset val="238"/>
    </font>
    <font>
      <sz val="10"/>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cellStyleXfs>
  <cellXfs count="32">
    <xf numFmtId="0" fontId="0" fillId="0" borderId="0" xfId="0"/>
    <xf numFmtId="0" fontId="0" fillId="0" borderId="0" xfId="0" applyFill="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0" borderId="1" xfId="1" applyFont="1" applyFill="1" applyBorder="1" applyAlignment="1">
      <alignment horizontal="center" vertical="center" wrapText="1"/>
    </xf>
    <xf numFmtId="44"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44" fontId="0" fillId="0" borderId="1" xfId="1" applyFont="1" applyBorder="1" applyAlignment="1">
      <alignment vertical="center"/>
    </xf>
    <xf numFmtId="0" fontId="0" fillId="0" borderId="0" xfId="0" applyAlignment="1">
      <alignment horizontal="center"/>
    </xf>
    <xf numFmtId="44" fontId="5" fillId="0" borderId="1" xfId="0" applyNumberFormat="1" applyFont="1" applyBorder="1"/>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Border="1" applyAlignment="1">
      <alignment horizontal="center" vertical="center"/>
    </xf>
    <xf numFmtId="44" fontId="0" fillId="0" borderId="0" xfId="0" applyNumberFormat="1"/>
    <xf numFmtId="0" fontId="17" fillId="0" borderId="1" xfId="2" applyFont="1" applyBorder="1" applyAlignment="1">
      <alignment horizontal="center" vertical="center"/>
    </xf>
    <xf numFmtId="0" fontId="17" fillId="0" borderId="2" xfId="0" applyFont="1" applyBorder="1" applyAlignment="1">
      <alignment horizontal="center" vertical="center"/>
    </xf>
    <xf numFmtId="0" fontId="5" fillId="0" borderId="1" xfId="0" applyFont="1" applyBorder="1" applyAlignment="1">
      <alignment horizontal="center"/>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xf>
  </cellXfs>
  <cellStyles count="3">
    <cellStyle name="Normalny" xfId="0" builtinId="0"/>
    <cellStyle name="Normalny_Arkusz1" xfId="2" xr:uid="{8DB62718-CFC6-47E5-BEB4-EB57DA79DB66}"/>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5B6E-933F-472F-A1C6-2CD8C5A33207}">
  <sheetPr>
    <pageSetUpPr fitToPage="1"/>
  </sheetPr>
  <dimension ref="A1:F4"/>
  <sheetViews>
    <sheetView workbookViewId="0"/>
  </sheetViews>
  <sheetFormatPr defaultRowHeight="15" x14ac:dyDescent="0.25"/>
  <cols>
    <col min="1" max="1" width="7.42578125" customWidth="1"/>
    <col min="2" max="2" width="77.85546875" customWidth="1"/>
    <col min="3" max="3" width="18.42578125" customWidth="1"/>
    <col min="6" max="6" width="13.7109375" bestFit="1" customWidth="1"/>
  </cols>
  <sheetData>
    <row r="1" spans="1:6" ht="51" x14ac:dyDescent="0.25">
      <c r="A1" s="6" t="s">
        <v>108</v>
      </c>
      <c r="B1" s="6" t="s">
        <v>35</v>
      </c>
      <c r="C1" s="6" t="s">
        <v>36</v>
      </c>
      <c r="D1" s="6" t="s">
        <v>107</v>
      </c>
      <c r="E1" s="6" t="s">
        <v>32</v>
      </c>
      <c r="F1" s="6" t="s">
        <v>33</v>
      </c>
    </row>
    <row r="2" spans="1:6" x14ac:dyDescent="0.25">
      <c r="A2" s="6" t="s">
        <v>3</v>
      </c>
      <c r="B2" s="6" t="s">
        <v>4</v>
      </c>
      <c r="C2" s="6" t="s">
        <v>5</v>
      </c>
      <c r="D2" s="6" t="s">
        <v>6</v>
      </c>
      <c r="E2" s="6" t="s">
        <v>7</v>
      </c>
      <c r="F2" s="6" t="s">
        <v>110</v>
      </c>
    </row>
    <row r="3" spans="1:6" ht="48" x14ac:dyDescent="0.25">
      <c r="A3" s="7">
        <v>1</v>
      </c>
      <c r="B3" s="8" t="s">
        <v>37</v>
      </c>
      <c r="C3" s="7" t="s">
        <v>38</v>
      </c>
      <c r="D3" s="21">
        <v>6515</v>
      </c>
      <c r="E3" s="17"/>
      <c r="F3" s="17">
        <f>ROUND(D3*E3, 2)</f>
        <v>0</v>
      </c>
    </row>
    <row r="4" spans="1:6" ht="15.75" x14ac:dyDescent="0.25">
      <c r="A4" s="28" t="s">
        <v>31</v>
      </c>
      <c r="B4" s="28"/>
      <c r="C4" s="28"/>
      <c r="D4" s="28"/>
      <c r="E4" s="28"/>
      <c r="F4" s="19">
        <f>SUM(F3)</f>
        <v>0</v>
      </c>
    </row>
  </sheetData>
  <mergeCells count="1">
    <mergeCell ref="A4:E4"/>
  </mergeCells>
  <pageMargins left="0.70866141732283472" right="0.70866141732283472" top="1.1417322834645669" bottom="0.74803149606299213" header="0.70866141732283472" footer="0.31496062992125984"/>
  <pageSetup paperSize="9" scale="64" orientation="portrait" r:id="rId1"/>
  <headerFooter>
    <oddHeader>&amp;L&amp;12BOR12.2619.4.2023.RW&amp;C&amp;"-,Pogrubiony"&amp;14FORMUARZ CENOWY - ZADANIE NR 1&amp;R&amp;12Załącznik nr 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1CEF-317D-43FB-83ED-069ACAD4557D}">
  <sheetPr>
    <pageSetUpPr fitToPage="1"/>
  </sheetPr>
  <dimension ref="A1:F4"/>
  <sheetViews>
    <sheetView workbookViewId="0">
      <selection activeCell="F4" sqref="F4"/>
    </sheetView>
  </sheetViews>
  <sheetFormatPr defaultRowHeight="15" x14ac:dyDescent="0.25"/>
  <cols>
    <col min="1" max="1" width="7.42578125" customWidth="1"/>
    <col min="2" max="2" width="77.85546875" customWidth="1"/>
    <col min="3" max="3" width="18.42578125" customWidth="1"/>
    <col min="6" max="6" width="12.42578125" bestFit="1" customWidth="1"/>
  </cols>
  <sheetData>
    <row r="1" spans="1:6" ht="51" x14ac:dyDescent="0.25">
      <c r="A1" s="6" t="s">
        <v>108</v>
      </c>
      <c r="B1" s="6" t="s">
        <v>35</v>
      </c>
      <c r="C1" s="6" t="s">
        <v>36</v>
      </c>
      <c r="D1" s="6" t="s">
        <v>109</v>
      </c>
      <c r="E1" s="6" t="s">
        <v>32</v>
      </c>
      <c r="F1" s="6" t="s">
        <v>33</v>
      </c>
    </row>
    <row r="2" spans="1:6" x14ac:dyDescent="0.25">
      <c r="A2" s="6" t="s">
        <v>3</v>
      </c>
      <c r="B2" s="6" t="s">
        <v>4</v>
      </c>
      <c r="C2" s="6" t="s">
        <v>5</v>
      </c>
      <c r="D2" s="6" t="s">
        <v>6</v>
      </c>
      <c r="E2" s="6" t="s">
        <v>7</v>
      </c>
      <c r="F2" s="6" t="s">
        <v>110</v>
      </c>
    </row>
    <row r="3" spans="1:6" ht="216" x14ac:dyDescent="0.25">
      <c r="A3" s="9">
        <v>2</v>
      </c>
      <c r="B3" s="10" t="s">
        <v>39</v>
      </c>
      <c r="C3" s="9" t="s">
        <v>172</v>
      </c>
      <c r="D3" s="20">
        <v>539</v>
      </c>
      <c r="E3" s="17"/>
      <c r="F3" s="17">
        <f>ROUND(D3*E3, 2)</f>
        <v>0</v>
      </c>
    </row>
    <row r="4" spans="1:6" ht="15.75" x14ac:dyDescent="0.25">
      <c r="A4" s="28" t="s">
        <v>31</v>
      </c>
      <c r="B4" s="28"/>
      <c r="C4" s="28"/>
      <c r="D4" s="28"/>
      <c r="E4" s="28"/>
      <c r="F4" s="19">
        <f>SUM(F3)</f>
        <v>0</v>
      </c>
    </row>
  </sheetData>
  <mergeCells count="1">
    <mergeCell ref="A4:E4"/>
  </mergeCells>
  <pageMargins left="0.70866141732283472" right="0.70866141732283472" top="1.1417322834645669" bottom="0.74803149606299213" header="0.70866141732283472" footer="0.31496062992125984"/>
  <pageSetup paperSize="9" scale="64" orientation="portrait" r:id="rId1"/>
  <headerFooter>
    <oddHeader>&amp;L&amp;12BOR12.2619.4.2023.RW&amp;C&amp;"-,Pogrubiony"&amp;14FORMULARZ CENOWY - ZADANIE NR 2&amp;R&amp;12Załącznik nr 2.2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EEC4-BCC7-4383-AE5E-B9677B3F03BB}">
  <sheetPr>
    <pageSetUpPr fitToPage="1"/>
  </sheetPr>
  <dimension ref="A1:G86"/>
  <sheetViews>
    <sheetView zoomScaleNormal="100" workbookViewId="0"/>
  </sheetViews>
  <sheetFormatPr defaultRowHeight="15" x14ac:dyDescent="0.25"/>
  <cols>
    <col min="1" max="1" width="8.5703125" customWidth="1"/>
    <col min="2" max="2" width="122.85546875" bestFit="1" customWidth="1"/>
    <col min="3" max="3" width="19.7109375" customWidth="1"/>
    <col min="4" max="4" width="9.140625" style="18"/>
    <col min="5" max="5" width="13" customWidth="1"/>
    <col min="6" max="6" width="15.7109375" customWidth="1"/>
    <col min="7" max="7" width="12.140625" bestFit="1" customWidth="1"/>
  </cols>
  <sheetData>
    <row r="1" spans="1:7" ht="40.5" customHeight="1" x14ac:dyDescent="0.25">
      <c r="A1" s="6" t="s">
        <v>108</v>
      </c>
      <c r="B1" s="6" t="s">
        <v>35</v>
      </c>
      <c r="C1" s="6" t="s">
        <v>36</v>
      </c>
      <c r="D1" s="6" t="s">
        <v>109</v>
      </c>
      <c r="E1" s="6" t="s">
        <v>32</v>
      </c>
      <c r="F1" s="6" t="s">
        <v>33</v>
      </c>
    </row>
    <row r="2" spans="1:7" x14ac:dyDescent="0.25">
      <c r="A2" s="6" t="s">
        <v>3</v>
      </c>
      <c r="B2" s="6" t="s">
        <v>4</v>
      </c>
      <c r="C2" s="6" t="s">
        <v>5</v>
      </c>
      <c r="D2" s="6" t="s">
        <v>6</v>
      </c>
      <c r="E2" s="6" t="s">
        <v>7</v>
      </c>
      <c r="F2" s="6" t="s">
        <v>110</v>
      </c>
    </row>
    <row r="3" spans="1:7" x14ac:dyDescent="0.25">
      <c r="A3" s="11">
        <v>3</v>
      </c>
      <c r="B3" s="12" t="s">
        <v>112</v>
      </c>
      <c r="C3" s="13" t="s">
        <v>40</v>
      </c>
      <c r="D3" s="24">
        <v>1085</v>
      </c>
      <c r="E3" s="17"/>
      <c r="F3" s="17">
        <f>ROUND(D3*E3, 2)</f>
        <v>0</v>
      </c>
      <c r="G3" s="25"/>
    </row>
    <row r="4" spans="1:7" x14ac:dyDescent="0.25">
      <c r="A4" s="11">
        <v>4</v>
      </c>
      <c r="B4" s="14" t="s">
        <v>113</v>
      </c>
      <c r="C4" s="11" t="s">
        <v>40</v>
      </c>
      <c r="D4" s="24">
        <v>1115</v>
      </c>
      <c r="E4" s="17"/>
      <c r="F4" s="17">
        <f t="shared" ref="F4:F67" si="0">ROUND(D4*E4, 2)</f>
        <v>0</v>
      </c>
      <c r="G4" s="25"/>
    </row>
    <row r="5" spans="1:7" x14ac:dyDescent="0.25">
      <c r="A5" s="11">
        <v>5</v>
      </c>
      <c r="B5" s="14" t="s">
        <v>114</v>
      </c>
      <c r="C5" s="11" t="s">
        <v>40</v>
      </c>
      <c r="D5" s="24">
        <v>1035</v>
      </c>
      <c r="E5" s="17"/>
      <c r="F5" s="17">
        <f t="shared" si="0"/>
        <v>0</v>
      </c>
      <c r="G5" s="25"/>
    </row>
    <row r="6" spans="1:7" ht="24" x14ac:dyDescent="0.25">
      <c r="A6" s="11">
        <v>6</v>
      </c>
      <c r="B6" s="14" t="s">
        <v>41</v>
      </c>
      <c r="C6" s="11" t="s">
        <v>42</v>
      </c>
      <c r="D6" s="24">
        <v>57</v>
      </c>
      <c r="E6" s="17"/>
      <c r="F6" s="17">
        <f t="shared" si="0"/>
        <v>0</v>
      </c>
      <c r="G6" s="25"/>
    </row>
    <row r="7" spans="1:7" ht="24" x14ac:dyDescent="0.25">
      <c r="A7" s="11">
        <v>7</v>
      </c>
      <c r="B7" s="14" t="s">
        <v>43</v>
      </c>
      <c r="C7" s="11" t="s">
        <v>44</v>
      </c>
      <c r="D7" s="24">
        <v>34</v>
      </c>
      <c r="E7" s="17"/>
      <c r="F7" s="17">
        <f t="shared" si="0"/>
        <v>0</v>
      </c>
      <c r="G7" s="25"/>
    </row>
    <row r="8" spans="1:7" x14ac:dyDescent="0.25">
      <c r="A8" s="11">
        <v>8</v>
      </c>
      <c r="B8" s="14" t="s">
        <v>45</v>
      </c>
      <c r="C8" s="11" t="s">
        <v>40</v>
      </c>
      <c r="D8" s="24">
        <v>77</v>
      </c>
      <c r="E8" s="17"/>
      <c r="F8" s="17">
        <f t="shared" si="0"/>
        <v>0</v>
      </c>
      <c r="G8" s="25"/>
    </row>
    <row r="9" spans="1:7" ht="36" x14ac:dyDescent="0.25">
      <c r="A9" s="11">
        <v>9</v>
      </c>
      <c r="B9" s="14" t="s">
        <v>46</v>
      </c>
      <c r="C9" s="11" t="s">
        <v>40</v>
      </c>
      <c r="D9" s="24">
        <v>41</v>
      </c>
      <c r="E9" s="17"/>
      <c r="F9" s="17">
        <f t="shared" si="0"/>
        <v>0</v>
      </c>
      <c r="G9" s="25"/>
    </row>
    <row r="10" spans="1:7" x14ac:dyDescent="0.25">
      <c r="A10" s="11">
        <v>10</v>
      </c>
      <c r="B10" s="14" t="s">
        <v>47</v>
      </c>
      <c r="C10" s="11" t="s">
        <v>40</v>
      </c>
      <c r="D10" s="24">
        <v>120</v>
      </c>
      <c r="E10" s="17"/>
      <c r="F10" s="17">
        <f t="shared" si="0"/>
        <v>0</v>
      </c>
      <c r="G10" s="25"/>
    </row>
    <row r="11" spans="1:7" x14ac:dyDescent="0.25">
      <c r="A11" s="11">
        <v>11</v>
      </c>
      <c r="B11" s="14" t="s">
        <v>48</v>
      </c>
      <c r="C11" s="11" t="s">
        <v>40</v>
      </c>
      <c r="D11" s="24">
        <v>101</v>
      </c>
      <c r="E11" s="17"/>
      <c r="F11" s="17">
        <f t="shared" si="0"/>
        <v>0</v>
      </c>
      <c r="G11" s="25"/>
    </row>
    <row r="12" spans="1:7" ht="36" x14ac:dyDescent="0.25">
      <c r="A12" s="11">
        <v>12</v>
      </c>
      <c r="B12" s="14" t="s">
        <v>49</v>
      </c>
      <c r="C12" s="11" t="s">
        <v>40</v>
      </c>
      <c r="D12" s="24">
        <v>602</v>
      </c>
      <c r="E12" s="17"/>
      <c r="F12" s="17">
        <f t="shared" si="0"/>
        <v>0</v>
      </c>
      <c r="G12" s="25"/>
    </row>
    <row r="13" spans="1:7" ht="36" x14ac:dyDescent="0.25">
      <c r="A13" s="11">
        <v>13</v>
      </c>
      <c r="B13" s="14" t="s">
        <v>50</v>
      </c>
      <c r="C13" s="11" t="s">
        <v>40</v>
      </c>
      <c r="D13" s="24">
        <v>582</v>
      </c>
      <c r="E13" s="17"/>
      <c r="F13" s="17">
        <f t="shared" si="0"/>
        <v>0</v>
      </c>
      <c r="G13" s="25"/>
    </row>
    <row r="14" spans="1:7" ht="24" x14ac:dyDescent="0.25">
      <c r="A14" s="11">
        <v>14</v>
      </c>
      <c r="B14" s="14" t="s">
        <v>51</v>
      </c>
      <c r="C14" s="11" t="s">
        <v>40</v>
      </c>
      <c r="D14" s="24">
        <v>383</v>
      </c>
      <c r="E14" s="17"/>
      <c r="F14" s="17">
        <f t="shared" si="0"/>
        <v>0</v>
      </c>
      <c r="G14" s="25"/>
    </row>
    <row r="15" spans="1:7" ht="24" x14ac:dyDescent="0.25">
      <c r="A15" s="11">
        <v>15</v>
      </c>
      <c r="B15" s="14" t="s">
        <v>52</v>
      </c>
      <c r="C15" s="11" t="s">
        <v>53</v>
      </c>
      <c r="D15" s="24">
        <v>77</v>
      </c>
      <c r="E15" s="17"/>
      <c r="F15" s="17">
        <f t="shared" si="0"/>
        <v>0</v>
      </c>
      <c r="G15" s="25"/>
    </row>
    <row r="16" spans="1:7" ht="24" x14ac:dyDescent="0.25">
      <c r="A16" s="11">
        <v>16</v>
      </c>
      <c r="B16" s="14" t="s">
        <v>54</v>
      </c>
      <c r="C16" s="11" t="s">
        <v>53</v>
      </c>
      <c r="D16" s="24">
        <v>105</v>
      </c>
      <c r="E16" s="17"/>
      <c r="F16" s="17">
        <f t="shared" si="0"/>
        <v>0</v>
      </c>
      <c r="G16" s="25"/>
    </row>
    <row r="17" spans="1:7" ht="24" x14ac:dyDescent="0.25">
      <c r="A17" s="11">
        <v>17</v>
      </c>
      <c r="B17" s="14" t="s">
        <v>55</v>
      </c>
      <c r="C17" s="11" t="s">
        <v>53</v>
      </c>
      <c r="D17" s="24">
        <v>107</v>
      </c>
      <c r="E17" s="17"/>
      <c r="F17" s="17">
        <f t="shared" si="0"/>
        <v>0</v>
      </c>
      <c r="G17" s="25"/>
    </row>
    <row r="18" spans="1:7" ht="24" x14ac:dyDescent="0.25">
      <c r="A18" s="11">
        <v>18</v>
      </c>
      <c r="B18" s="14" t="s">
        <v>56</v>
      </c>
      <c r="C18" s="11" t="s">
        <v>53</v>
      </c>
      <c r="D18" s="24">
        <v>113</v>
      </c>
      <c r="E18" s="17"/>
      <c r="F18" s="17">
        <f t="shared" si="0"/>
        <v>0</v>
      </c>
      <c r="G18" s="25"/>
    </row>
    <row r="19" spans="1:7" ht="24" x14ac:dyDescent="0.25">
      <c r="A19" s="11">
        <v>19</v>
      </c>
      <c r="B19" s="14" t="s">
        <v>57</v>
      </c>
      <c r="C19" s="11" t="s">
        <v>58</v>
      </c>
      <c r="D19" s="24">
        <v>696</v>
      </c>
      <c r="E19" s="17"/>
      <c r="F19" s="17">
        <f t="shared" si="0"/>
        <v>0</v>
      </c>
      <c r="G19" s="25"/>
    </row>
    <row r="20" spans="1:7" ht="24" x14ac:dyDescent="0.25">
      <c r="A20" s="11">
        <v>20</v>
      </c>
      <c r="B20" s="14" t="s">
        <v>59</v>
      </c>
      <c r="C20" s="11" t="s">
        <v>60</v>
      </c>
      <c r="D20" s="24">
        <v>158</v>
      </c>
      <c r="E20" s="17"/>
      <c r="F20" s="17">
        <f t="shared" si="0"/>
        <v>0</v>
      </c>
      <c r="G20" s="25"/>
    </row>
    <row r="21" spans="1:7" x14ac:dyDescent="0.25">
      <c r="A21" s="11">
        <v>21</v>
      </c>
      <c r="B21" s="14" t="s">
        <v>61</v>
      </c>
      <c r="C21" s="11" t="s">
        <v>40</v>
      </c>
      <c r="D21" s="24">
        <v>901</v>
      </c>
      <c r="E21" s="17"/>
      <c r="F21" s="17">
        <f t="shared" si="0"/>
        <v>0</v>
      </c>
      <c r="G21" s="25"/>
    </row>
    <row r="22" spans="1:7" x14ac:dyDescent="0.25">
      <c r="A22" s="11">
        <v>22</v>
      </c>
      <c r="B22" s="14" t="s">
        <v>62</v>
      </c>
      <c r="C22" s="11" t="s">
        <v>40</v>
      </c>
      <c r="D22" s="24">
        <v>309</v>
      </c>
      <c r="E22" s="17"/>
      <c r="F22" s="17">
        <f t="shared" si="0"/>
        <v>0</v>
      </c>
      <c r="G22" s="25"/>
    </row>
    <row r="23" spans="1:7" x14ac:dyDescent="0.25">
      <c r="A23" s="11">
        <v>23</v>
      </c>
      <c r="B23" s="14" t="s">
        <v>63</v>
      </c>
      <c r="C23" s="11" t="s">
        <v>40</v>
      </c>
      <c r="D23" s="24">
        <v>101</v>
      </c>
      <c r="E23" s="17"/>
      <c r="F23" s="17">
        <f t="shared" si="0"/>
        <v>0</v>
      </c>
      <c r="G23" s="25"/>
    </row>
    <row r="24" spans="1:7" x14ac:dyDescent="0.25">
      <c r="A24" s="11">
        <v>24</v>
      </c>
      <c r="B24" s="14" t="s">
        <v>64</v>
      </c>
      <c r="C24" s="11" t="s">
        <v>40</v>
      </c>
      <c r="D24" s="24">
        <v>82</v>
      </c>
      <c r="E24" s="17"/>
      <c r="F24" s="17">
        <f t="shared" si="0"/>
        <v>0</v>
      </c>
      <c r="G24" s="25"/>
    </row>
    <row r="25" spans="1:7" x14ac:dyDescent="0.25">
      <c r="A25" s="11">
        <v>25</v>
      </c>
      <c r="B25" s="14" t="s">
        <v>65</v>
      </c>
      <c r="C25" s="11" t="s">
        <v>40</v>
      </c>
      <c r="D25" s="24">
        <v>780</v>
      </c>
      <c r="E25" s="17"/>
      <c r="F25" s="17">
        <f t="shared" si="0"/>
        <v>0</v>
      </c>
      <c r="G25" s="25"/>
    </row>
    <row r="26" spans="1:7" ht="24" x14ac:dyDescent="0.25">
      <c r="A26" s="11">
        <v>26</v>
      </c>
      <c r="B26" s="12" t="s">
        <v>66</v>
      </c>
      <c r="C26" s="15" t="s">
        <v>40</v>
      </c>
      <c r="D26" s="24">
        <v>787</v>
      </c>
      <c r="E26" s="17"/>
      <c r="F26" s="17">
        <f t="shared" si="0"/>
        <v>0</v>
      </c>
      <c r="G26" s="25"/>
    </row>
    <row r="27" spans="1:7" ht="24" x14ac:dyDescent="0.25">
      <c r="A27" s="11">
        <v>27</v>
      </c>
      <c r="B27" s="12" t="s">
        <v>67</v>
      </c>
      <c r="C27" s="15"/>
      <c r="D27" s="24">
        <v>1568</v>
      </c>
      <c r="E27" s="17"/>
      <c r="F27" s="17">
        <f t="shared" si="0"/>
        <v>0</v>
      </c>
      <c r="G27" s="25"/>
    </row>
    <row r="28" spans="1:7" ht="24" x14ac:dyDescent="0.25">
      <c r="A28" s="11">
        <v>28</v>
      </c>
      <c r="B28" s="16" t="s">
        <v>68</v>
      </c>
      <c r="C28" s="15" t="s">
        <v>40</v>
      </c>
      <c r="D28" s="24">
        <v>406</v>
      </c>
      <c r="E28" s="17"/>
      <c r="F28" s="17">
        <f t="shared" si="0"/>
        <v>0</v>
      </c>
      <c r="G28" s="25"/>
    </row>
    <row r="29" spans="1:7" ht="24" x14ac:dyDescent="0.25">
      <c r="A29" s="11">
        <v>29</v>
      </c>
      <c r="B29" s="16" t="s">
        <v>69</v>
      </c>
      <c r="C29" s="15" t="s">
        <v>40</v>
      </c>
      <c r="D29" s="24">
        <v>361</v>
      </c>
      <c r="E29" s="17"/>
      <c r="F29" s="17">
        <f t="shared" si="0"/>
        <v>0</v>
      </c>
      <c r="G29" s="25"/>
    </row>
    <row r="30" spans="1:7" ht="48" x14ac:dyDescent="0.25">
      <c r="A30" s="11">
        <v>30</v>
      </c>
      <c r="B30" s="16" t="s">
        <v>70</v>
      </c>
      <c r="C30" s="15" t="s">
        <v>40</v>
      </c>
      <c r="D30" s="24">
        <v>1220</v>
      </c>
      <c r="E30" s="17"/>
      <c r="F30" s="17">
        <f t="shared" si="0"/>
        <v>0</v>
      </c>
      <c r="G30" s="25"/>
    </row>
    <row r="31" spans="1:7" ht="48" x14ac:dyDescent="0.25">
      <c r="A31" s="11">
        <v>31</v>
      </c>
      <c r="B31" s="16" t="s">
        <v>71</v>
      </c>
      <c r="C31" s="15" t="s">
        <v>40</v>
      </c>
      <c r="D31" s="24">
        <v>723</v>
      </c>
      <c r="E31" s="17"/>
      <c r="F31" s="17">
        <f t="shared" si="0"/>
        <v>0</v>
      </c>
      <c r="G31" s="25"/>
    </row>
    <row r="32" spans="1:7" ht="48" x14ac:dyDescent="0.25">
      <c r="A32" s="11">
        <v>32</v>
      </c>
      <c r="B32" s="16" t="s">
        <v>72</v>
      </c>
      <c r="C32" s="15" t="s">
        <v>40</v>
      </c>
      <c r="D32" s="24">
        <v>250</v>
      </c>
      <c r="E32" s="17"/>
      <c r="F32" s="17">
        <f t="shared" si="0"/>
        <v>0</v>
      </c>
      <c r="G32" s="25"/>
    </row>
    <row r="33" spans="1:7" ht="48" x14ac:dyDescent="0.25">
      <c r="A33" s="11">
        <v>33</v>
      </c>
      <c r="B33" s="16" t="s">
        <v>73</v>
      </c>
      <c r="C33" s="15" t="s">
        <v>40</v>
      </c>
      <c r="D33" s="24">
        <v>230</v>
      </c>
      <c r="E33" s="17"/>
      <c r="F33" s="17">
        <f t="shared" si="0"/>
        <v>0</v>
      </c>
      <c r="G33" s="25"/>
    </row>
    <row r="34" spans="1:7" ht="24" x14ac:dyDescent="0.25">
      <c r="A34" s="11">
        <v>34</v>
      </c>
      <c r="B34" s="16" t="s">
        <v>74</v>
      </c>
      <c r="C34" s="15" t="s">
        <v>40</v>
      </c>
      <c r="D34" s="24">
        <v>175</v>
      </c>
      <c r="E34" s="17"/>
      <c r="F34" s="17">
        <f t="shared" si="0"/>
        <v>0</v>
      </c>
      <c r="G34" s="25"/>
    </row>
    <row r="35" spans="1:7" ht="24" x14ac:dyDescent="0.25">
      <c r="A35" s="11">
        <v>35</v>
      </c>
      <c r="B35" s="14" t="s">
        <v>75</v>
      </c>
      <c r="C35" s="11" t="s">
        <v>40</v>
      </c>
      <c r="D35" s="24">
        <v>406</v>
      </c>
      <c r="E35" s="17"/>
      <c r="F35" s="17">
        <f t="shared" si="0"/>
        <v>0</v>
      </c>
      <c r="G35" s="25"/>
    </row>
    <row r="36" spans="1:7" ht="24" x14ac:dyDescent="0.25">
      <c r="A36" s="11">
        <v>36</v>
      </c>
      <c r="B36" s="14" t="s">
        <v>76</v>
      </c>
      <c r="C36" s="11" t="s">
        <v>40</v>
      </c>
      <c r="D36" s="24">
        <v>462</v>
      </c>
      <c r="E36" s="17"/>
      <c r="F36" s="17">
        <f t="shared" si="0"/>
        <v>0</v>
      </c>
      <c r="G36" s="25"/>
    </row>
    <row r="37" spans="1:7" ht="36" x14ac:dyDescent="0.25">
      <c r="A37" s="11">
        <v>37</v>
      </c>
      <c r="B37" s="16" t="s">
        <v>77</v>
      </c>
      <c r="C37" s="15" t="s">
        <v>40</v>
      </c>
      <c r="D37" s="24">
        <v>263</v>
      </c>
      <c r="E37" s="17"/>
      <c r="F37" s="17">
        <f t="shared" si="0"/>
        <v>0</v>
      </c>
      <c r="G37" s="25"/>
    </row>
    <row r="38" spans="1:7" x14ac:dyDescent="0.25">
      <c r="A38" s="11">
        <v>38</v>
      </c>
      <c r="B38" s="16" t="s">
        <v>78</v>
      </c>
      <c r="C38" s="15" t="s">
        <v>40</v>
      </c>
      <c r="D38" s="24">
        <v>346</v>
      </c>
      <c r="E38" s="17"/>
      <c r="F38" s="17">
        <f t="shared" si="0"/>
        <v>0</v>
      </c>
      <c r="G38" s="25"/>
    </row>
    <row r="39" spans="1:7" x14ac:dyDescent="0.25">
      <c r="A39" s="11">
        <v>39</v>
      </c>
      <c r="B39" s="16" t="s">
        <v>79</v>
      </c>
      <c r="C39" s="15" t="s">
        <v>40</v>
      </c>
      <c r="D39" s="24">
        <v>345</v>
      </c>
      <c r="E39" s="17"/>
      <c r="F39" s="17">
        <f t="shared" si="0"/>
        <v>0</v>
      </c>
      <c r="G39" s="25"/>
    </row>
    <row r="40" spans="1:7" x14ac:dyDescent="0.25">
      <c r="A40" s="11">
        <v>40</v>
      </c>
      <c r="B40" s="16" t="s">
        <v>80</v>
      </c>
      <c r="C40" s="15" t="s">
        <v>40</v>
      </c>
      <c r="D40" s="24">
        <v>553</v>
      </c>
      <c r="E40" s="17"/>
      <c r="F40" s="17">
        <f t="shared" si="0"/>
        <v>0</v>
      </c>
      <c r="G40" s="25"/>
    </row>
    <row r="41" spans="1:7" x14ac:dyDescent="0.25">
      <c r="A41" s="11">
        <v>41</v>
      </c>
      <c r="B41" s="14" t="s">
        <v>81</v>
      </c>
      <c r="C41" s="11" t="s">
        <v>40</v>
      </c>
      <c r="D41" s="24">
        <v>570</v>
      </c>
      <c r="E41" s="17"/>
      <c r="F41" s="17">
        <f t="shared" si="0"/>
        <v>0</v>
      </c>
      <c r="G41" s="25"/>
    </row>
    <row r="42" spans="1:7" ht="24" x14ac:dyDescent="0.25">
      <c r="A42" s="11">
        <v>42</v>
      </c>
      <c r="B42" s="14" t="s">
        <v>82</v>
      </c>
      <c r="C42" s="11" t="s">
        <v>40</v>
      </c>
      <c r="D42" s="24">
        <v>720</v>
      </c>
      <c r="E42" s="17"/>
      <c r="F42" s="17">
        <f t="shared" si="0"/>
        <v>0</v>
      </c>
      <c r="G42" s="25"/>
    </row>
    <row r="43" spans="1:7" ht="24" x14ac:dyDescent="0.25">
      <c r="A43" s="11">
        <v>43</v>
      </c>
      <c r="B43" s="16" t="s">
        <v>83</v>
      </c>
      <c r="C43" s="15" t="s">
        <v>40</v>
      </c>
      <c r="D43" s="24">
        <v>109</v>
      </c>
      <c r="E43" s="17"/>
      <c r="F43" s="17">
        <f t="shared" si="0"/>
        <v>0</v>
      </c>
      <c r="G43" s="25"/>
    </row>
    <row r="44" spans="1:7" ht="24" x14ac:dyDescent="0.25">
      <c r="A44" s="11">
        <v>44</v>
      </c>
      <c r="B44" s="12" t="s">
        <v>84</v>
      </c>
      <c r="C44" s="13" t="s">
        <v>40</v>
      </c>
      <c r="D44" s="24">
        <v>19830</v>
      </c>
      <c r="E44" s="17"/>
      <c r="F44" s="17">
        <f t="shared" si="0"/>
        <v>0</v>
      </c>
      <c r="G44" s="25"/>
    </row>
    <row r="45" spans="1:7" ht="24" x14ac:dyDescent="0.25">
      <c r="A45" s="11">
        <v>45</v>
      </c>
      <c r="B45" s="12" t="s">
        <v>85</v>
      </c>
      <c r="C45" s="11" t="s">
        <v>40</v>
      </c>
      <c r="D45" s="24">
        <v>225</v>
      </c>
      <c r="E45" s="17"/>
      <c r="F45" s="17">
        <f t="shared" si="0"/>
        <v>0</v>
      </c>
      <c r="G45" s="25"/>
    </row>
    <row r="46" spans="1:7" ht="24" x14ac:dyDescent="0.25">
      <c r="A46" s="11">
        <v>46</v>
      </c>
      <c r="B46" s="12" t="s">
        <v>86</v>
      </c>
      <c r="C46" s="11" t="s">
        <v>40</v>
      </c>
      <c r="D46" s="24">
        <v>340</v>
      </c>
      <c r="E46" s="17"/>
      <c r="F46" s="17">
        <f t="shared" si="0"/>
        <v>0</v>
      </c>
      <c r="G46" s="25"/>
    </row>
    <row r="47" spans="1:7" ht="24" x14ac:dyDescent="0.25">
      <c r="A47" s="11">
        <v>47</v>
      </c>
      <c r="B47" s="12" t="s">
        <v>87</v>
      </c>
      <c r="C47" s="11" t="s">
        <v>40</v>
      </c>
      <c r="D47" s="24">
        <v>225</v>
      </c>
      <c r="E47" s="17"/>
      <c r="F47" s="17">
        <f t="shared" si="0"/>
        <v>0</v>
      </c>
      <c r="G47" s="25"/>
    </row>
    <row r="48" spans="1:7" ht="24" x14ac:dyDescent="0.25">
      <c r="A48" s="11">
        <v>48</v>
      </c>
      <c r="B48" s="14" t="s">
        <v>88</v>
      </c>
      <c r="C48" s="11" t="s">
        <v>44</v>
      </c>
      <c r="D48" s="24">
        <v>402</v>
      </c>
      <c r="E48" s="17"/>
      <c r="F48" s="17">
        <f t="shared" si="0"/>
        <v>0</v>
      </c>
      <c r="G48" s="25"/>
    </row>
    <row r="49" spans="1:7" ht="36" x14ac:dyDescent="0.25">
      <c r="A49" s="11">
        <v>49</v>
      </c>
      <c r="B49" s="12" t="s">
        <v>89</v>
      </c>
      <c r="C49" s="13" t="s">
        <v>40</v>
      </c>
      <c r="D49" s="24">
        <v>351</v>
      </c>
      <c r="E49" s="17"/>
      <c r="F49" s="17">
        <f t="shared" si="0"/>
        <v>0</v>
      </c>
      <c r="G49" s="25"/>
    </row>
    <row r="50" spans="1:7" ht="36" x14ac:dyDescent="0.25">
      <c r="A50" s="11">
        <v>50</v>
      </c>
      <c r="B50" s="16" t="s">
        <v>90</v>
      </c>
      <c r="C50" s="15" t="s">
        <v>40</v>
      </c>
      <c r="D50" s="24">
        <v>331</v>
      </c>
      <c r="E50" s="17"/>
      <c r="F50" s="17">
        <f t="shared" si="0"/>
        <v>0</v>
      </c>
      <c r="G50" s="25"/>
    </row>
    <row r="51" spans="1:7" ht="36" x14ac:dyDescent="0.25">
      <c r="A51" s="11">
        <v>51</v>
      </c>
      <c r="B51" s="16" t="s">
        <v>91</v>
      </c>
      <c r="C51" s="15" t="s">
        <v>40</v>
      </c>
      <c r="D51" s="24">
        <v>356</v>
      </c>
      <c r="E51" s="17"/>
      <c r="F51" s="17">
        <f t="shared" si="0"/>
        <v>0</v>
      </c>
      <c r="G51" s="25"/>
    </row>
    <row r="52" spans="1:7" ht="24" x14ac:dyDescent="0.25">
      <c r="A52" s="11">
        <v>52</v>
      </c>
      <c r="B52" s="12" t="s">
        <v>92</v>
      </c>
      <c r="C52" s="13" t="s">
        <v>40</v>
      </c>
      <c r="D52" s="24">
        <v>229</v>
      </c>
      <c r="E52" s="17"/>
      <c r="F52" s="17">
        <f t="shared" si="0"/>
        <v>0</v>
      </c>
      <c r="G52" s="25"/>
    </row>
    <row r="53" spans="1:7" ht="24" x14ac:dyDescent="0.25">
      <c r="A53" s="11">
        <v>53</v>
      </c>
      <c r="B53" s="12" t="s">
        <v>93</v>
      </c>
      <c r="C53" s="13" t="s">
        <v>40</v>
      </c>
      <c r="D53" s="24">
        <v>194</v>
      </c>
      <c r="E53" s="17"/>
      <c r="F53" s="17">
        <f t="shared" si="0"/>
        <v>0</v>
      </c>
      <c r="G53" s="25"/>
    </row>
    <row r="54" spans="1:7" ht="36" x14ac:dyDescent="0.25">
      <c r="A54" s="11">
        <v>54</v>
      </c>
      <c r="B54" s="14" t="s">
        <v>94</v>
      </c>
      <c r="C54" s="11" t="s">
        <v>40</v>
      </c>
      <c r="D54" s="24">
        <v>1525</v>
      </c>
      <c r="E54" s="17"/>
      <c r="F54" s="17">
        <f t="shared" si="0"/>
        <v>0</v>
      </c>
      <c r="G54" s="25"/>
    </row>
    <row r="55" spans="1:7" ht="36" x14ac:dyDescent="0.25">
      <c r="A55" s="11">
        <v>55</v>
      </c>
      <c r="B55" s="14" t="s">
        <v>95</v>
      </c>
      <c r="C55" s="11" t="s">
        <v>40</v>
      </c>
      <c r="D55" s="24">
        <v>1035</v>
      </c>
      <c r="E55" s="17"/>
      <c r="F55" s="17">
        <f t="shared" si="0"/>
        <v>0</v>
      </c>
      <c r="G55" s="25"/>
    </row>
    <row r="56" spans="1:7" x14ac:dyDescent="0.25">
      <c r="A56" s="11">
        <v>56</v>
      </c>
      <c r="B56" s="14" t="s">
        <v>96</v>
      </c>
      <c r="C56" s="11" t="s">
        <v>40</v>
      </c>
      <c r="D56" s="24">
        <v>25</v>
      </c>
      <c r="E56" s="17"/>
      <c r="F56" s="17">
        <f t="shared" si="0"/>
        <v>0</v>
      </c>
      <c r="G56" s="25"/>
    </row>
    <row r="57" spans="1:7" x14ac:dyDescent="0.25">
      <c r="A57" s="11">
        <v>57</v>
      </c>
      <c r="B57" s="14" t="s">
        <v>97</v>
      </c>
      <c r="C57" s="11" t="s">
        <v>98</v>
      </c>
      <c r="D57" s="24">
        <v>8</v>
      </c>
      <c r="E57" s="17"/>
      <c r="F57" s="17">
        <f t="shared" si="0"/>
        <v>0</v>
      </c>
      <c r="G57" s="25"/>
    </row>
    <row r="58" spans="1:7" x14ac:dyDescent="0.25">
      <c r="A58" s="11">
        <v>58</v>
      </c>
      <c r="B58" s="14" t="s">
        <v>99</v>
      </c>
      <c r="C58" s="11" t="s">
        <v>40</v>
      </c>
      <c r="D58" s="24">
        <v>400</v>
      </c>
      <c r="E58" s="17"/>
      <c r="F58" s="17">
        <f t="shared" si="0"/>
        <v>0</v>
      </c>
      <c r="G58" s="25"/>
    </row>
    <row r="59" spans="1:7" x14ac:dyDescent="0.25">
      <c r="A59" s="11">
        <v>59</v>
      </c>
      <c r="B59" s="14" t="s">
        <v>100</v>
      </c>
      <c r="C59" s="11" t="s">
        <v>101</v>
      </c>
      <c r="D59" s="24">
        <v>14</v>
      </c>
      <c r="E59" s="17"/>
      <c r="F59" s="17">
        <f t="shared" si="0"/>
        <v>0</v>
      </c>
      <c r="G59" s="25"/>
    </row>
    <row r="60" spans="1:7" x14ac:dyDescent="0.25">
      <c r="A60" s="11">
        <v>60</v>
      </c>
      <c r="B60" s="14" t="s">
        <v>102</v>
      </c>
      <c r="C60" s="11" t="s">
        <v>103</v>
      </c>
      <c r="D60" s="24">
        <v>15</v>
      </c>
      <c r="E60" s="17"/>
      <c r="F60" s="17">
        <f t="shared" si="0"/>
        <v>0</v>
      </c>
      <c r="G60" s="25"/>
    </row>
    <row r="61" spans="1:7" ht="24" x14ac:dyDescent="0.25">
      <c r="A61" s="11">
        <v>61</v>
      </c>
      <c r="B61" s="14" t="s">
        <v>104</v>
      </c>
      <c r="C61" s="11" t="s">
        <v>40</v>
      </c>
      <c r="D61" s="24">
        <v>32</v>
      </c>
      <c r="E61" s="17"/>
      <c r="F61" s="17">
        <f t="shared" si="0"/>
        <v>0</v>
      </c>
      <c r="G61" s="25"/>
    </row>
    <row r="62" spans="1:7" x14ac:dyDescent="0.25">
      <c r="A62" s="11">
        <v>62</v>
      </c>
      <c r="B62" s="14" t="s">
        <v>105</v>
      </c>
      <c r="C62" s="11" t="s">
        <v>40</v>
      </c>
      <c r="D62" s="24">
        <v>43</v>
      </c>
      <c r="E62" s="17"/>
      <c r="F62" s="17">
        <f t="shared" si="0"/>
        <v>0</v>
      </c>
      <c r="G62" s="25"/>
    </row>
    <row r="63" spans="1:7" x14ac:dyDescent="0.25">
      <c r="A63" s="11">
        <v>63</v>
      </c>
      <c r="B63" s="14" t="s">
        <v>115</v>
      </c>
      <c r="C63" s="11" t="s">
        <v>40</v>
      </c>
      <c r="D63" s="24">
        <v>20</v>
      </c>
      <c r="E63" s="17"/>
      <c r="F63" s="17">
        <f t="shared" si="0"/>
        <v>0</v>
      </c>
      <c r="G63" s="25"/>
    </row>
    <row r="64" spans="1:7" x14ac:dyDescent="0.25">
      <c r="A64" s="11">
        <v>64</v>
      </c>
      <c r="B64" s="14" t="s">
        <v>116</v>
      </c>
      <c r="C64" s="11" t="s">
        <v>40</v>
      </c>
      <c r="D64" s="24">
        <v>260</v>
      </c>
      <c r="E64" s="17"/>
      <c r="F64" s="17">
        <f t="shared" si="0"/>
        <v>0</v>
      </c>
      <c r="G64" s="25"/>
    </row>
    <row r="65" spans="1:7" x14ac:dyDescent="0.25">
      <c r="A65" s="11">
        <v>65</v>
      </c>
      <c r="B65" s="14" t="s">
        <v>117</v>
      </c>
      <c r="C65" s="11" t="s">
        <v>40</v>
      </c>
      <c r="D65" s="24">
        <v>60</v>
      </c>
      <c r="E65" s="17"/>
      <c r="F65" s="17">
        <f t="shared" si="0"/>
        <v>0</v>
      </c>
      <c r="G65" s="25"/>
    </row>
    <row r="66" spans="1:7" x14ac:dyDescent="0.25">
      <c r="A66" s="11">
        <v>66</v>
      </c>
      <c r="B66" s="14" t="s">
        <v>118</v>
      </c>
      <c r="C66" s="11" t="s">
        <v>40</v>
      </c>
      <c r="D66" s="24">
        <v>73</v>
      </c>
      <c r="E66" s="17"/>
      <c r="F66" s="17">
        <f t="shared" si="0"/>
        <v>0</v>
      </c>
      <c r="G66" s="25"/>
    </row>
    <row r="67" spans="1:7" x14ac:dyDescent="0.25">
      <c r="A67" s="11">
        <v>67</v>
      </c>
      <c r="B67" s="14" t="s">
        <v>119</v>
      </c>
      <c r="C67" s="11" t="s">
        <v>40</v>
      </c>
      <c r="D67" s="24">
        <v>30</v>
      </c>
      <c r="E67" s="17"/>
      <c r="F67" s="17">
        <f t="shared" si="0"/>
        <v>0</v>
      </c>
      <c r="G67" s="25"/>
    </row>
    <row r="68" spans="1:7" ht="36" x14ac:dyDescent="0.25">
      <c r="A68" s="11">
        <v>68</v>
      </c>
      <c r="B68" s="14" t="s">
        <v>120</v>
      </c>
      <c r="C68" s="11" t="s">
        <v>40</v>
      </c>
      <c r="D68" s="24">
        <v>265</v>
      </c>
      <c r="E68" s="17"/>
      <c r="F68" s="17">
        <f t="shared" ref="F68:F85" si="1">ROUND(D68*E68, 2)</f>
        <v>0</v>
      </c>
      <c r="G68" s="25"/>
    </row>
    <row r="69" spans="1:7" x14ac:dyDescent="0.25">
      <c r="A69" s="11">
        <v>69</v>
      </c>
      <c r="B69" s="14" t="s">
        <v>121</v>
      </c>
      <c r="C69" s="11" t="s">
        <v>40</v>
      </c>
      <c r="D69" s="24">
        <v>20</v>
      </c>
      <c r="E69" s="17"/>
      <c r="F69" s="17">
        <f t="shared" si="1"/>
        <v>0</v>
      </c>
      <c r="G69" s="25"/>
    </row>
    <row r="70" spans="1:7" x14ac:dyDescent="0.25">
      <c r="A70" s="11">
        <v>70</v>
      </c>
      <c r="B70" s="14" t="s">
        <v>122</v>
      </c>
      <c r="C70" s="11" t="s">
        <v>40</v>
      </c>
      <c r="D70" s="24">
        <v>1</v>
      </c>
      <c r="E70" s="17"/>
      <c r="F70" s="17">
        <f t="shared" si="1"/>
        <v>0</v>
      </c>
      <c r="G70" s="25"/>
    </row>
    <row r="71" spans="1:7" ht="24" x14ac:dyDescent="0.25">
      <c r="A71" s="11">
        <v>71</v>
      </c>
      <c r="B71" s="14" t="s">
        <v>123</v>
      </c>
      <c r="C71" s="11" t="s">
        <v>44</v>
      </c>
      <c r="D71" s="24">
        <v>50</v>
      </c>
      <c r="E71" s="17"/>
      <c r="F71" s="17">
        <f t="shared" si="1"/>
        <v>0</v>
      </c>
      <c r="G71" s="25"/>
    </row>
    <row r="72" spans="1:7" ht="24" x14ac:dyDescent="0.25">
      <c r="A72" s="11">
        <v>72</v>
      </c>
      <c r="B72" s="14" t="s">
        <v>124</v>
      </c>
      <c r="C72" s="11" t="s">
        <v>58</v>
      </c>
      <c r="D72" s="24">
        <v>50</v>
      </c>
      <c r="E72" s="17"/>
      <c r="F72" s="17">
        <f t="shared" si="1"/>
        <v>0</v>
      </c>
      <c r="G72" s="25"/>
    </row>
    <row r="73" spans="1:7" x14ac:dyDescent="0.25">
      <c r="A73" s="11">
        <v>73</v>
      </c>
      <c r="B73" s="14" t="s">
        <v>125</v>
      </c>
      <c r="C73" s="11" t="s">
        <v>137</v>
      </c>
      <c r="D73" s="24">
        <v>2</v>
      </c>
      <c r="E73" s="17"/>
      <c r="F73" s="17">
        <f t="shared" si="1"/>
        <v>0</v>
      </c>
      <c r="G73" s="25"/>
    </row>
    <row r="74" spans="1:7" x14ac:dyDescent="0.25">
      <c r="A74" s="11">
        <v>74</v>
      </c>
      <c r="B74" s="14" t="s">
        <v>126</v>
      </c>
      <c r="C74" s="11" t="s">
        <v>138</v>
      </c>
      <c r="D74" s="24">
        <v>2</v>
      </c>
      <c r="E74" s="17"/>
      <c r="F74" s="17">
        <f t="shared" si="1"/>
        <v>0</v>
      </c>
      <c r="G74" s="25"/>
    </row>
    <row r="75" spans="1:7" x14ac:dyDescent="0.25">
      <c r="A75" s="11">
        <v>75</v>
      </c>
      <c r="B75" s="14" t="s">
        <v>127</v>
      </c>
      <c r="C75" s="11" t="s">
        <v>139</v>
      </c>
      <c r="D75" s="24">
        <v>20</v>
      </c>
      <c r="E75" s="17"/>
      <c r="F75" s="17">
        <f t="shared" si="1"/>
        <v>0</v>
      </c>
      <c r="G75" s="25"/>
    </row>
    <row r="76" spans="1:7" x14ac:dyDescent="0.25">
      <c r="A76" s="11">
        <v>76</v>
      </c>
      <c r="B76" s="14" t="s">
        <v>128</v>
      </c>
      <c r="C76" s="11" t="s">
        <v>40</v>
      </c>
      <c r="D76" s="24">
        <v>10</v>
      </c>
      <c r="E76" s="17"/>
      <c r="F76" s="17">
        <f t="shared" si="1"/>
        <v>0</v>
      </c>
      <c r="G76" s="25"/>
    </row>
    <row r="77" spans="1:7" x14ac:dyDescent="0.25">
      <c r="A77" s="11">
        <v>77</v>
      </c>
      <c r="B77" s="14" t="s">
        <v>129</v>
      </c>
      <c r="C77" s="11" t="s">
        <v>140</v>
      </c>
      <c r="D77" s="24">
        <v>10</v>
      </c>
      <c r="E77" s="17"/>
      <c r="F77" s="17">
        <f t="shared" si="1"/>
        <v>0</v>
      </c>
      <c r="G77" s="25"/>
    </row>
    <row r="78" spans="1:7" ht="24" x14ac:dyDescent="0.25">
      <c r="A78" s="11">
        <v>78</v>
      </c>
      <c r="B78" s="14" t="s">
        <v>130</v>
      </c>
      <c r="C78" s="11" t="s">
        <v>40</v>
      </c>
      <c r="D78" s="24">
        <v>65</v>
      </c>
      <c r="E78" s="17"/>
      <c r="F78" s="17">
        <f t="shared" si="1"/>
        <v>0</v>
      </c>
      <c r="G78" s="25"/>
    </row>
    <row r="79" spans="1:7" ht="24" x14ac:dyDescent="0.25">
      <c r="A79" s="11">
        <v>79</v>
      </c>
      <c r="B79" s="14" t="s">
        <v>131</v>
      </c>
      <c r="C79" s="11" t="s">
        <v>40</v>
      </c>
      <c r="D79" s="24">
        <v>10</v>
      </c>
      <c r="E79" s="17"/>
      <c r="F79" s="17">
        <f t="shared" si="1"/>
        <v>0</v>
      </c>
      <c r="G79" s="25"/>
    </row>
    <row r="80" spans="1:7" x14ac:dyDescent="0.25">
      <c r="A80" s="11">
        <v>80</v>
      </c>
      <c r="B80" s="14" t="s">
        <v>132</v>
      </c>
      <c r="C80" s="11" t="s">
        <v>40</v>
      </c>
      <c r="D80" s="24">
        <v>25</v>
      </c>
      <c r="E80" s="17"/>
      <c r="F80" s="17">
        <f t="shared" si="1"/>
        <v>0</v>
      </c>
      <c r="G80" s="25"/>
    </row>
    <row r="81" spans="1:7" x14ac:dyDescent="0.25">
      <c r="A81" s="11">
        <v>81</v>
      </c>
      <c r="B81" s="14" t="s">
        <v>133</v>
      </c>
      <c r="C81" s="11" t="s">
        <v>40</v>
      </c>
      <c r="D81" s="24">
        <v>20</v>
      </c>
      <c r="E81" s="17"/>
      <c r="F81" s="17">
        <f t="shared" si="1"/>
        <v>0</v>
      </c>
      <c r="G81" s="25"/>
    </row>
    <row r="82" spans="1:7" x14ac:dyDescent="0.25">
      <c r="A82" s="11">
        <v>82</v>
      </c>
      <c r="B82" s="14" t="s">
        <v>134</v>
      </c>
      <c r="C82" s="11" t="s">
        <v>40</v>
      </c>
      <c r="D82" s="24">
        <v>20</v>
      </c>
      <c r="E82" s="17"/>
      <c r="F82" s="17">
        <f t="shared" si="1"/>
        <v>0</v>
      </c>
      <c r="G82" s="25"/>
    </row>
    <row r="83" spans="1:7" x14ac:dyDescent="0.25">
      <c r="A83" s="11">
        <v>83</v>
      </c>
      <c r="B83" s="14" t="s">
        <v>135</v>
      </c>
      <c r="C83" s="11" t="s">
        <v>40</v>
      </c>
      <c r="D83" s="24">
        <v>500</v>
      </c>
      <c r="E83" s="17"/>
      <c r="F83" s="17">
        <f t="shared" si="1"/>
        <v>0</v>
      </c>
      <c r="G83" s="25"/>
    </row>
    <row r="84" spans="1:7" x14ac:dyDescent="0.25">
      <c r="A84" s="11">
        <v>84</v>
      </c>
      <c r="B84" s="14" t="s">
        <v>136</v>
      </c>
      <c r="C84" s="11" t="s">
        <v>40</v>
      </c>
      <c r="D84" s="24">
        <v>500</v>
      </c>
      <c r="E84" s="17"/>
      <c r="F84" s="17">
        <f t="shared" si="1"/>
        <v>0</v>
      </c>
      <c r="G84" s="25"/>
    </row>
    <row r="85" spans="1:7" ht="24" x14ac:dyDescent="0.25">
      <c r="A85" s="11">
        <v>85</v>
      </c>
      <c r="B85" s="14" t="s">
        <v>106</v>
      </c>
      <c r="C85" s="11" t="s">
        <v>98</v>
      </c>
      <c r="D85" s="24">
        <v>86</v>
      </c>
      <c r="E85" s="17"/>
      <c r="F85" s="17">
        <f t="shared" si="1"/>
        <v>0</v>
      </c>
      <c r="G85" s="25"/>
    </row>
    <row r="86" spans="1:7" ht="15.75" x14ac:dyDescent="0.25">
      <c r="A86" s="28" t="s">
        <v>31</v>
      </c>
      <c r="B86" s="28"/>
      <c r="C86" s="28"/>
      <c r="D86" s="28"/>
      <c r="E86" s="28"/>
      <c r="F86" s="19">
        <f>SUM(F3:F85)</f>
        <v>0</v>
      </c>
    </row>
  </sheetData>
  <mergeCells count="1">
    <mergeCell ref="A86:E86"/>
  </mergeCells>
  <pageMargins left="0.70866141732283472" right="0.70866141732283472" top="1.1417322834645669" bottom="0.74803149606299213" header="0.70866141732283472" footer="0.31496062992125984"/>
  <pageSetup paperSize="9" scale="46" fitToHeight="3" orientation="portrait" r:id="rId1"/>
  <headerFooter>
    <oddHeader>&amp;L&amp;12BOR12.2619.4.2023.RW&amp;C&amp;"-,Pogrubiony"&amp;14FORMULARZ CENOWY - ZADANIE NR 3&amp;R&amp;12Załącznik nr 2.3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C3BB-1483-4017-ADF5-23FD6F84FC0D}">
  <sheetPr>
    <pageSetUpPr fitToPage="1"/>
  </sheetPr>
  <dimension ref="A1:G36"/>
  <sheetViews>
    <sheetView tabSelected="1" topLeftCell="A16" workbookViewId="0">
      <selection activeCell="A22" sqref="A22"/>
    </sheetView>
  </sheetViews>
  <sheetFormatPr defaultRowHeight="15" x14ac:dyDescent="0.25"/>
  <cols>
    <col min="1" max="1" width="9.140625" style="1"/>
    <col min="2" max="2" width="18.7109375" style="1" bestFit="1" customWidth="1"/>
    <col min="3" max="3" width="31.7109375" style="1" bestFit="1" customWidth="1"/>
    <col min="4" max="4" width="10.42578125" style="1" bestFit="1" customWidth="1"/>
    <col min="5" max="5" width="41.5703125" style="1" customWidth="1"/>
    <col min="6" max="6" width="14.5703125" style="1" customWidth="1"/>
    <col min="7" max="7" width="16.42578125" style="1" customWidth="1"/>
    <col min="8" max="16384" width="9.140625" style="1"/>
  </cols>
  <sheetData>
    <row r="1" spans="1:7" x14ac:dyDescent="0.25">
      <c r="A1" s="31" t="s">
        <v>34</v>
      </c>
      <c r="B1" s="29" t="s">
        <v>0</v>
      </c>
      <c r="C1" s="29" t="s">
        <v>1</v>
      </c>
      <c r="D1" s="31" t="s">
        <v>2</v>
      </c>
      <c r="E1" s="29" t="s">
        <v>111</v>
      </c>
      <c r="F1" s="29" t="s">
        <v>32</v>
      </c>
      <c r="G1" s="29" t="s">
        <v>33</v>
      </c>
    </row>
    <row r="2" spans="1:7" ht="57" customHeight="1" x14ac:dyDescent="0.25">
      <c r="A2" s="31"/>
      <c r="B2" s="29"/>
      <c r="C2" s="29"/>
      <c r="D2" s="31"/>
      <c r="E2" s="29"/>
      <c r="F2" s="29"/>
      <c r="G2" s="29"/>
    </row>
    <row r="3" spans="1:7" x14ac:dyDescent="0.25">
      <c r="A3" s="22" t="s">
        <v>3</v>
      </c>
      <c r="B3" s="23" t="s">
        <v>4</v>
      </c>
      <c r="C3" s="23" t="s">
        <v>5</v>
      </c>
      <c r="D3" s="22" t="s">
        <v>6</v>
      </c>
      <c r="E3" s="23" t="s">
        <v>7</v>
      </c>
      <c r="F3" s="23" t="s">
        <v>8</v>
      </c>
      <c r="G3" s="23" t="s">
        <v>9</v>
      </c>
    </row>
    <row r="4" spans="1:7" ht="63.75" x14ac:dyDescent="0.25">
      <c r="A4" s="2">
        <v>1</v>
      </c>
      <c r="B4" s="26" t="s">
        <v>141</v>
      </c>
      <c r="C4" s="26" t="s">
        <v>159</v>
      </c>
      <c r="D4" s="27">
        <v>12</v>
      </c>
      <c r="E4" s="3" t="s">
        <v>22</v>
      </c>
      <c r="F4" s="4"/>
      <c r="G4" s="4">
        <f>ROUND(D4*F4, 2)</f>
        <v>0</v>
      </c>
    </row>
    <row r="5" spans="1:7" ht="63.75" x14ac:dyDescent="0.25">
      <c r="A5" s="2">
        <v>2</v>
      </c>
      <c r="B5" s="26" t="s">
        <v>141</v>
      </c>
      <c r="C5" s="26" t="s">
        <v>160</v>
      </c>
      <c r="D5" s="27">
        <v>8</v>
      </c>
      <c r="E5" s="3" t="s">
        <v>22</v>
      </c>
      <c r="F5" s="4"/>
      <c r="G5" s="4">
        <f t="shared" ref="G5:G35" si="0">ROUND(D5*F5, 2)</f>
        <v>0</v>
      </c>
    </row>
    <row r="6" spans="1:7" ht="63.75" x14ac:dyDescent="0.25">
      <c r="A6" s="2">
        <v>3</v>
      </c>
      <c r="B6" s="26" t="s">
        <v>25</v>
      </c>
      <c r="C6" s="26" t="s">
        <v>150</v>
      </c>
      <c r="D6" s="27">
        <v>2</v>
      </c>
      <c r="E6" s="3" t="s">
        <v>22</v>
      </c>
      <c r="F6" s="4"/>
      <c r="G6" s="4">
        <f t="shared" si="0"/>
        <v>0</v>
      </c>
    </row>
    <row r="7" spans="1:7" ht="63.75" x14ac:dyDescent="0.25">
      <c r="A7" s="2">
        <v>4</v>
      </c>
      <c r="B7" s="26" t="s">
        <v>24</v>
      </c>
      <c r="C7" s="26" t="s">
        <v>161</v>
      </c>
      <c r="D7" s="27">
        <v>5</v>
      </c>
      <c r="E7" s="3" t="s">
        <v>22</v>
      </c>
      <c r="F7" s="4"/>
      <c r="G7" s="4">
        <f t="shared" si="0"/>
        <v>0</v>
      </c>
    </row>
    <row r="8" spans="1:7" ht="63.75" x14ac:dyDescent="0.25">
      <c r="A8" s="2">
        <v>5</v>
      </c>
      <c r="B8" s="26" t="s">
        <v>19</v>
      </c>
      <c r="C8" s="26" t="s">
        <v>162</v>
      </c>
      <c r="D8" s="27">
        <v>10</v>
      </c>
      <c r="E8" s="3" t="s">
        <v>22</v>
      </c>
      <c r="F8" s="4"/>
      <c r="G8" s="4">
        <f t="shared" si="0"/>
        <v>0</v>
      </c>
    </row>
    <row r="9" spans="1:7" ht="63.75" x14ac:dyDescent="0.25">
      <c r="A9" s="2">
        <v>6</v>
      </c>
      <c r="B9" s="26" t="s">
        <v>25</v>
      </c>
      <c r="C9" s="26" t="s">
        <v>163</v>
      </c>
      <c r="D9" s="27">
        <v>4</v>
      </c>
      <c r="E9" s="3" t="s">
        <v>22</v>
      </c>
      <c r="F9" s="4"/>
      <c r="G9" s="4">
        <f t="shared" si="0"/>
        <v>0</v>
      </c>
    </row>
    <row r="10" spans="1:7" ht="63.75" x14ac:dyDescent="0.25">
      <c r="A10" s="2">
        <v>7</v>
      </c>
      <c r="B10" s="26" t="s">
        <v>23</v>
      </c>
      <c r="C10" s="26" t="s">
        <v>164</v>
      </c>
      <c r="D10" s="27">
        <v>10</v>
      </c>
      <c r="E10" s="3" t="s">
        <v>22</v>
      </c>
      <c r="F10" s="4"/>
      <c r="G10" s="4">
        <f t="shared" si="0"/>
        <v>0</v>
      </c>
    </row>
    <row r="11" spans="1:7" ht="63.75" x14ac:dyDescent="0.25">
      <c r="A11" s="2">
        <v>8</v>
      </c>
      <c r="B11" s="26" t="s">
        <v>18</v>
      </c>
      <c r="C11" s="26" t="s">
        <v>171</v>
      </c>
      <c r="D11" s="27">
        <v>30</v>
      </c>
      <c r="E11" s="3" t="s">
        <v>22</v>
      </c>
      <c r="F11" s="4"/>
      <c r="G11" s="4">
        <f t="shared" si="0"/>
        <v>0</v>
      </c>
    </row>
    <row r="12" spans="1:7" ht="63.75" x14ac:dyDescent="0.25">
      <c r="A12" s="2">
        <v>9</v>
      </c>
      <c r="B12" s="26" t="s">
        <v>14</v>
      </c>
      <c r="C12" s="26" t="s">
        <v>151</v>
      </c>
      <c r="D12" s="27">
        <v>2</v>
      </c>
      <c r="E12" s="3" t="s">
        <v>22</v>
      </c>
      <c r="F12" s="4"/>
      <c r="G12" s="4">
        <f t="shared" si="0"/>
        <v>0</v>
      </c>
    </row>
    <row r="13" spans="1:7" ht="63.75" x14ac:dyDescent="0.25">
      <c r="A13" s="2">
        <v>10</v>
      </c>
      <c r="B13" s="26" t="s">
        <v>14</v>
      </c>
      <c r="C13" s="26" t="s">
        <v>17</v>
      </c>
      <c r="D13" s="27">
        <v>3</v>
      </c>
      <c r="E13" s="3" t="s">
        <v>22</v>
      </c>
      <c r="F13" s="4"/>
      <c r="G13" s="4">
        <f t="shared" si="0"/>
        <v>0</v>
      </c>
    </row>
    <row r="14" spans="1:7" ht="63.75" x14ac:dyDescent="0.25">
      <c r="A14" s="2">
        <v>11</v>
      </c>
      <c r="B14" s="26" t="s">
        <v>14</v>
      </c>
      <c r="C14" s="26" t="s">
        <v>16</v>
      </c>
      <c r="D14" s="27">
        <v>2</v>
      </c>
      <c r="E14" s="3" t="s">
        <v>22</v>
      </c>
      <c r="F14" s="4"/>
      <c r="G14" s="4">
        <f t="shared" si="0"/>
        <v>0</v>
      </c>
    </row>
    <row r="15" spans="1:7" ht="63.75" x14ac:dyDescent="0.25">
      <c r="A15" s="2">
        <v>12</v>
      </c>
      <c r="B15" s="26" t="s">
        <v>14</v>
      </c>
      <c r="C15" s="26" t="s">
        <v>15</v>
      </c>
      <c r="D15" s="27">
        <v>4</v>
      </c>
      <c r="E15" s="3" t="s">
        <v>22</v>
      </c>
      <c r="F15" s="4"/>
      <c r="G15" s="4">
        <f t="shared" si="0"/>
        <v>0</v>
      </c>
    </row>
    <row r="16" spans="1:7" ht="63.75" x14ac:dyDescent="0.25">
      <c r="A16" s="2">
        <v>13</v>
      </c>
      <c r="B16" s="26" t="s">
        <v>142</v>
      </c>
      <c r="C16" s="26" t="s">
        <v>152</v>
      </c>
      <c r="D16" s="27">
        <v>5</v>
      </c>
      <c r="E16" s="3" t="s">
        <v>22</v>
      </c>
      <c r="F16" s="4"/>
      <c r="G16" s="4">
        <f t="shared" si="0"/>
        <v>0</v>
      </c>
    </row>
    <row r="17" spans="1:7" ht="63.75" x14ac:dyDescent="0.25">
      <c r="A17" s="2">
        <v>14</v>
      </c>
      <c r="B17" s="26" t="s">
        <v>142</v>
      </c>
      <c r="C17" s="26" t="s">
        <v>153</v>
      </c>
      <c r="D17" s="27">
        <v>1</v>
      </c>
      <c r="E17" s="3" t="s">
        <v>22</v>
      </c>
      <c r="F17" s="4"/>
      <c r="G17" s="4">
        <f t="shared" si="0"/>
        <v>0</v>
      </c>
    </row>
    <row r="18" spans="1:7" ht="63.75" x14ac:dyDescent="0.25">
      <c r="A18" s="2">
        <v>15</v>
      </c>
      <c r="B18" s="26" t="s">
        <v>143</v>
      </c>
      <c r="C18" s="26" t="s">
        <v>154</v>
      </c>
      <c r="D18" s="27">
        <v>4</v>
      </c>
      <c r="E18" s="3" t="s">
        <v>22</v>
      </c>
      <c r="F18" s="4"/>
      <c r="G18" s="4">
        <f t="shared" si="0"/>
        <v>0</v>
      </c>
    </row>
    <row r="19" spans="1:7" ht="63.75" x14ac:dyDescent="0.25">
      <c r="A19" s="2">
        <v>16</v>
      </c>
      <c r="B19" s="26" t="s">
        <v>144</v>
      </c>
      <c r="C19" s="26" t="s">
        <v>12</v>
      </c>
      <c r="D19" s="27">
        <v>2</v>
      </c>
      <c r="E19" s="3" t="s">
        <v>22</v>
      </c>
      <c r="F19" s="4"/>
      <c r="G19" s="4">
        <f t="shared" si="0"/>
        <v>0</v>
      </c>
    </row>
    <row r="20" spans="1:7" ht="63.75" x14ac:dyDescent="0.25">
      <c r="A20" s="2">
        <v>17</v>
      </c>
      <c r="B20" s="26" t="s">
        <v>13</v>
      </c>
      <c r="C20" s="26" t="s">
        <v>165</v>
      </c>
      <c r="D20" s="27">
        <v>10</v>
      </c>
      <c r="E20" s="3" t="s">
        <v>22</v>
      </c>
      <c r="F20" s="4"/>
      <c r="G20" s="4">
        <f t="shared" si="0"/>
        <v>0</v>
      </c>
    </row>
    <row r="21" spans="1:7" ht="63.75" x14ac:dyDescent="0.25">
      <c r="A21" s="2">
        <v>18</v>
      </c>
      <c r="B21" s="26" t="s">
        <v>145</v>
      </c>
      <c r="C21" s="26" t="s">
        <v>155</v>
      </c>
      <c r="D21" s="27">
        <v>5</v>
      </c>
      <c r="E21" s="3" t="s">
        <v>22</v>
      </c>
      <c r="F21" s="4"/>
      <c r="G21" s="4">
        <f t="shared" si="0"/>
        <v>0</v>
      </c>
    </row>
    <row r="22" spans="1:7" ht="63.75" x14ac:dyDescent="0.25">
      <c r="A22" s="2">
        <v>19</v>
      </c>
      <c r="B22" s="26" t="s">
        <v>10</v>
      </c>
      <c r="C22" s="26" t="s">
        <v>170</v>
      </c>
      <c r="D22" s="27">
        <v>10</v>
      </c>
      <c r="E22" s="3" t="s">
        <v>22</v>
      </c>
      <c r="F22" s="4"/>
      <c r="G22" s="4">
        <f t="shared" si="0"/>
        <v>0</v>
      </c>
    </row>
    <row r="23" spans="1:7" ht="63.75" x14ac:dyDescent="0.25">
      <c r="A23" s="2">
        <v>20</v>
      </c>
      <c r="B23" s="26" t="s">
        <v>146</v>
      </c>
      <c r="C23" s="26" t="s">
        <v>11</v>
      </c>
      <c r="D23" s="27">
        <v>4</v>
      </c>
      <c r="E23" s="3" t="s">
        <v>22</v>
      </c>
      <c r="F23" s="4"/>
      <c r="G23" s="4">
        <f t="shared" si="0"/>
        <v>0</v>
      </c>
    </row>
    <row r="24" spans="1:7" ht="63.75" x14ac:dyDescent="0.25">
      <c r="A24" s="2">
        <v>21</v>
      </c>
      <c r="B24" s="26" t="s">
        <v>147</v>
      </c>
      <c r="C24" s="26" t="s">
        <v>169</v>
      </c>
      <c r="D24" s="27">
        <v>3</v>
      </c>
      <c r="E24" s="3" t="s">
        <v>22</v>
      </c>
      <c r="F24" s="4"/>
      <c r="G24" s="4">
        <f t="shared" si="0"/>
        <v>0</v>
      </c>
    </row>
    <row r="25" spans="1:7" ht="63.75" x14ac:dyDescent="0.25">
      <c r="A25" s="2">
        <v>22</v>
      </c>
      <c r="B25" s="26" t="s">
        <v>147</v>
      </c>
      <c r="C25" s="26" t="s">
        <v>166</v>
      </c>
      <c r="D25" s="27">
        <v>3</v>
      </c>
      <c r="E25" s="3" t="s">
        <v>22</v>
      </c>
      <c r="F25" s="4"/>
      <c r="G25" s="4">
        <f t="shared" si="0"/>
        <v>0</v>
      </c>
    </row>
    <row r="26" spans="1:7" ht="63.75" x14ac:dyDescent="0.25">
      <c r="A26" s="2">
        <v>23</v>
      </c>
      <c r="B26" s="26" t="s">
        <v>147</v>
      </c>
      <c r="C26" s="26" t="s">
        <v>167</v>
      </c>
      <c r="D26" s="27">
        <v>5</v>
      </c>
      <c r="E26" s="3" t="s">
        <v>22</v>
      </c>
      <c r="F26" s="4"/>
      <c r="G26" s="4">
        <f t="shared" si="0"/>
        <v>0</v>
      </c>
    </row>
    <row r="27" spans="1:7" ht="63.75" x14ac:dyDescent="0.25">
      <c r="A27" s="2">
        <v>24</v>
      </c>
      <c r="B27" s="26" t="s">
        <v>21</v>
      </c>
      <c r="C27" s="26" t="s">
        <v>168</v>
      </c>
      <c r="D27" s="27">
        <v>2</v>
      </c>
      <c r="E27" s="3" t="s">
        <v>22</v>
      </c>
      <c r="F27" s="4"/>
      <c r="G27" s="4">
        <f t="shared" si="0"/>
        <v>0</v>
      </c>
    </row>
    <row r="28" spans="1:7" ht="63.75" x14ac:dyDescent="0.25">
      <c r="A28" s="2">
        <v>25</v>
      </c>
      <c r="B28" s="26" t="s">
        <v>20</v>
      </c>
      <c r="C28" s="26" t="s">
        <v>26</v>
      </c>
      <c r="D28" s="27">
        <v>5</v>
      </c>
      <c r="E28" s="3" t="s">
        <v>22</v>
      </c>
      <c r="F28" s="4"/>
      <c r="G28" s="4">
        <f t="shared" si="0"/>
        <v>0</v>
      </c>
    </row>
    <row r="29" spans="1:7" ht="63.75" x14ac:dyDescent="0.25">
      <c r="A29" s="2">
        <v>26</v>
      </c>
      <c r="B29" s="26" t="s">
        <v>20</v>
      </c>
      <c r="C29" s="26" t="s">
        <v>27</v>
      </c>
      <c r="D29" s="27">
        <v>7</v>
      </c>
      <c r="E29" s="3" t="s">
        <v>22</v>
      </c>
      <c r="F29" s="4"/>
      <c r="G29" s="4">
        <f t="shared" si="0"/>
        <v>0</v>
      </c>
    </row>
    <row r="30" spans="1:7" ht="63.75" x14ac:dyDescent="0.25">
      <c r="A30" s="2">
        <v>27</v>
      </c>
      <c r="B30" s="26" t="s">
        <v>20</v>
      </c>
      <c r="C30" s="26" t="s">
        <v>28</v>
      </c>
      <c r="D30" s="27">
        <v>6</v>
      </c>
      <c r="E30" s="3" t="s">
        <v>22</v>
      </c>
      <c r="F30" s="4"/>
      <c r="G30" s="4">
        <f t="shared" si="0"/>
        <v>0</v>
      </c>
    </row>
    <row r="31" spans="1:7" ht="63.75" x14ac:dyDescent="0.25">
      <c r="A31" s="2">
        <v>28</v>
      </c>
      <c r="B31" s="26" t="s">
        <v>20</v>
      </c>
      <c r="C31" s="26" t="s">
        <v>29</v>
      </c>
      <c r="D31" s="27">
        <v>2</v>
      </c>
      <c r="E31" s="3" t="s">
        <v>22</v>
      </c>
      <c r="F31" s="4"/>
      <c r="G31" s="4">
        <f t="shared" si="0"/>
        <v>0</v>
      </c>
    </row>
    <row r="32" spans="1:7" ht="63.75" x14ac:dyDescent="0.25">
      <c r="A32" s="2">
        <v>29</v>
      </c>
      <c r="B32" s="26" t="s">
        <v>20</v>
      </c>
      <c r="C32" s="26" t="s">
        <v>30</v>
      </c>
      <c r="D32" s="27">
        <v>2</v>
      </c>
      <c r="E32" s="3" t="s">
        <v>22</v>
      </c>
      <c r="F32" s="4"/>
      <c r="G32" s="4">
        <f t="shared" si="0"/>
        <v>0</v>
      </c>
    </row>
    <row r="33" spans="1:7" ht="63.75" x14ac:dyDescent="0.25">
      <c r="A33" s="2">
        <v>30</v>
      </c>
      <c r="B33" s="26" t="s">
        <v>20</v>
      </c>
      <c r="C33" s="26" t="s">
        <v>156</v>
      </c>
      <c r="D33" s="27">
        <v>2</v>
      </c>
      <c r="E33" s="3" t="s">
        <v>22</v>
      </c>
      <c r="F33" s="4"/>
      <c r="G33" s="4">
        <f t="shared" si="0"/>
        <v>0</v>
      </c>
    </row>
    <row r="34" spans="1:7" ht="63.75" x14ac:dyDescent="0.25">
      <c r="A34" s="2">
        <v>31</v>
      </c>
      <c r="B34" s="26" t="s">
        <v>149</v>
      </c>
      <c r="C34" s="26" t="s">
        <v>157</v>
      </c>
      <c r="D34" s="27">
        <v>3</v>
      </c>
      <c r="E34" s="3" t="s">
        <v>22</v>
      </c>
      <c r="F34" s="4"/>
      <c r="G34" s="4">
        <f t="shared" si="0"/>
        <v>0</v>
      </c>
    </row>
    <row r="35" spans="1:7" ht="63.75" x14ac:dyDescent="0.25">
      <c r="A35" s="2">
        <v>32</v>
      </c>
      <c r="B35" s="26" t="s">
        <v>148</v>
      </c>
      <c r="C35" s="26" t="s">
        <v>158</v>
      </c>
      <c r="D35" s="27">
        <v>10</v>
      </c>
      <c r="E35" s="3" t="s">
        <v>22</v>
      </c>
      <c r="F35" s="4"/>
      <c r="G35" s="4">
        <f t="shared" si="0"/>
        <v>0</v>
      </c>
    </row>
    <row r="36" spans="1:7" ht="15.75" x14ac:dyDescent="0.25">
      <c r="A36" s="30" t="s">
        <v>31</v>
      </c>
      <c r="B36" s="30"/>
      <c r="C36" s="30"/>
      <c r="D36" s="30"/>
      <c r="E36" s="30"/>
      <c r="F36" s="30"/>
      <c r="G36" s="5">
        <f>SUM(G4:G35)</f>
        <v>0</v>
      </c>
    </row>
  </sheetData>
  <mergeCells count="8">
    <mergeCell ref="G1:G2"/>
    <mergeCell ref="A36:F36"/>
    <mergeCell ref="C1:C2"/>
    <mergeCell ref="A1:A2"/>
    <mergeCell ref="B1:B2"/>
    <mergeCell ref="D1:D2"/>
    <mergeCell ref="E1:E2"/>
    <mergeCell ref="F1:F2"/>
  </mergeCells>
  <pageMargins left="0.70866141732283472" right="0.70866141732283472" top="1.1417322834645669" bottom="0.74803149606299213" header="0.70866141732283472" footer="0.31496062992125984"/>
  <pageSetup paperSize="9" scale="61" fitToHeight="5" orientation="portrait" r:id="rId1"/>
  <headerFooter>
    <oddHeader>&amp;L&amp;14BOR12.2619.4.2023.RW&amp;C&amp;"-,Pogrubiony"&amp;16FORMLARZ CENOWY - ZADANIE NR 4&amp;R&amp;14Załącznik nr 2.4 do SWZ</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19E076F8-7C45-4B3F-9D6A-E782209487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Załącznik 2.1</vt:lpstr>
      <vt:lpstr>Załącznik 2.2</vt:lpstr>
      <vt:lpstr>Załącznik 2.3</vt:lpstr>
      <vt:lpstr>Załącznik 2.4</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Wawrylo Robert</dc:creator>
  <cp:lastModifiedBy>Wawrylo Robert</cp:lastModifiedBy>
  <cp:lastPrinted>2023-07-05T11:40:54Z</cp:lastPrinted>
  <dcterms:created xsi:type="dcterms:W3CDTF">2022-06-29T07:29:03Z</dcterms:created>
  <dcterms:modified xsi:type="dcterms:W3CDTF">2023-07-06T08:18:59Z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0713f426-6088-47e5-9c8f-c0f6736184e4</vt:lpwstr>
  </property>
  <property fmtid="{D5CDD505-2E9C-101B-9397-08002B2CF9AE}" pid="3" name="bjSaver">
    <vt:lpwstr>pdfVRGlINtUOLVpkpTohNUPNxggfUn2T</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