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 nr 1 OGUMIENIE" sheetId="1" r:id="rId1"/>
  </sheets>
  <definedNames>
    <definedName name="_xlnm.Print_Area" localSheetId="0">'Zadanie nr 1 OGUMIENIE'!$A$1:$I$38</definedName>
  </definedNames>
  <calcPr fullCalcOnLoad="1"/>
</workbook>
</file>

<file path=xl/sharedStrings.xml><?xml version="1.0" encoding="utf-8"?>
<sst xmlns="http://schemas.openxmlformats.org/spreadsheetml/2006/main" count="70" uniqueCount="46">
  <si>
    <t>Lp.</t>
  </si>
  <si>
    <t>Przedmiot zamówienia</t>
  </si>
  <si>
    <t>jm.</t>
  </si>
  <si>
    <t>Ilość</t>
  </si>
  <si>
    <t>szt.</t>
  </si>
  <si>
    <t>RAZEM:</t>
  </si>
  <si>
    <t xml:space="preserve">Uwagi:  Zgodnie z rozporządzeniem WE Nr 1222/2009 opony muszą mieć etykiety.          </t>
  </si>
  <si>
    <t>x</t>
  </si>
  <si>
    <t>Wartość  jednostkowa zaoferowanego asortymentu nie może przekraczać 10 000 zł brutto</t>
  </si>
  <si>
    <t>Data  Produkcji - nie wcześniej niż 12 miesięcy licząc od dnia ich dostarczenia do zamawiającego.</t>
  </si>
  <si>
    <t>Zamawiajacy dopuszcza zaoferowanie opon o parametrach wyższych tj, indeks prędkości, nośności.</t>
  </si>
  <si>
    <r>
      <rPr>
        <b/>
        <sz val="12"/>
        <rFont val="Arial"/>
        <family val="2"/>
      </rPr>
      <t xml:space="preserve">285/70 R19.5 144/142M 16PR M+S    </t>
    </r>
    <r>
      <rPr>
        <sz val="12"/>
        <rFont val="Arial"/>
        <family val="2"/>
      </rPr>
      <t xml:space="preserve">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146/144 ( 3000/2800 KG)                                                                                                     INDEKS DOPUSZCZALNEJ PRĘDKOŚCI - M (130 KM/H)                                                                      ILOŚĆ PRZEKŁADEK - 16                                                                                                                  OPONA NA OŚ PROWADZĄCĄ                                                                                                 PRZEZNACZENIE: POJAZDY CIĘŻAROWE</t>
    </r>
  </si>
  <si>
    <r>
      <rPr>
        <b/>
        <sz val="12"/>
        <rFont val="Arial"/>
        <family val="2"/>
      </rPr>
      <t>13 R22.5 154/150K 16 PR M+S 3PMSF</t>
    </r>
    <r>
      <rPr>
        <sz val="12"/>
        <rFont val="Arial"/>
        <family val="2"/>
      </rPr>
      <t xml:space="preserve">  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154/150 ( 3750/3350 KG)                                                                                                     INDEKS DOPUSZCZALNEJ PRĘDKOŚCI K (110 KM/H)                                                              ILOŚĆ PRZEKŁADEK - 16                                                                                                                OŚ POJAZDU: NAPĘDOWA                                                                                                                                                                                                                                                                                                                                    PRZEZNACZENIE: POJAZDY CIĘŻAROWE</t>
    </r>
  </si>
  <si>
    <r>
      <rPr>
        <b/>
        <sz val="12"/>
        <rFont val="Arial"/>
        <family val="2"/>
      </rPr>
      <t>225/50 R17 98V XL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INDEKS NOŚNOŚCI 98 ( 750 KG)                                                                                                        INDEKS DOPUSZCZALNEJ PRĘDKOŚCI V (240 KM/H)                                                                      INNE: WZMACNIANE                                                                                                                                                                                                                          PRZEZNACZENIE: POJAZDY OSOBOWE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</si>
  <si>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>10 R22.5 144/142M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16PR M+S   </t>
    </r>
    <r>
      <rPr>
        <sz val="12"/>
        <rFont val="Arial"/>
        <family val="2"/>
      </rPr>
      <t xml:space="preserve">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144/142 ( 2800/2650 KG)                                                                                                     INDEKS DOPUSZCZALNEJ PRĘDKOŚCI M (130 KM/H)                                                                      ILOŚĆ PRZEKŁADEK - 16                                                                                                                  OPONA UNIWERSALNA NA KAŻDĄ OŚ                                                                                                 PRZEZNACZENIE: AUTOBUSY</t>
    </r>
  </si>
  <si>
    <r>
      <rPr>
        <b/>
        <sz val="12"/>
        <rFont val="Arial"/>
        <family val="2"/>
      </rPr>
      <t>215/70 R15 109/107RC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109/107 ( 1030/975 KG)                                                                                                     INDEKS DOPUSZCZALNEJ PRĘDKOŚCI R (180 KM/H)                                                                      INNE: WZMACNIANE                                                                                                  PRZEZNACZENIE: POJAZDY DOSTAWCZE</t>
    </r>
  </si>
  <si>
    <r>
      <rPr>
        <b/>
        <sz val="12"/>
        <rFont val="Arial"/>
        <family val="2"/>
      </rPr>
      <t>215/70 R15 109/107SC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109/107 ( 1030/975 KG)                                                                                                     INDEKS DOPUSZCZALNEJ PRĘDKOŚCI S (180 KM/H)                                                                       INNE: WZMACNIANE                                                                                                   PRZEZNACZENIE: POJAZDY DOSTAWCZE</t>
    </r>
  </si>
  <si>
    <r>
      <rPr>
        <b/>
        <sz val="12"/>
        <rFont val="Arial"/>
        <family val="2"/>
      </rPr>
      <t>235/65 R16 115/113TC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115/113 ( 1215/1150 KG)                                                                                                     INDEKS DOPUSZCZALNEJ PRĘDKOŚCI T (190 KM/H)                                                                      INNE: WZMACNIANE                                                                                                   PRZEZNACZENIE: POJAZDY DOSTAWCZE</t>
    </r>
  </si>
  <si>
    <r>
      <rPr>
        <b/>
        <sz val="12"/>
        <rFont val="Arial"/>
        <family val="2"/>
      </rPr>
      <t>195/65 R15 91H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91 ( 615 KG)                                                                                                        INDEKS DOPUSZCZALNEJ PRĘDKOŚCI H (210 KM/H)                                                                                                      PRZEZNACZENIE: POJAZDY OSOBOWE</t>
    </r>
  </si>
  <si>
    <r>
      <rPr>
        <b/>
        <sz val="12"/>
        <rFont val="Arial"/>
        <family val="2"/>
      </rPr>
      <t>245/45 R18 100Y XL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100 ( 800 KG)                                                                                                     INDEKS DOPUSZCZALNEJ PRĘDKOŚCI Y (300 KM/H)                                                                      INNE: WZMACNIANE                                                                                                     PRZEZNACZENIE: POJAZDY OSOBOWE</t>
    </r>
  </si>
  <si>
    <r>
      <rPr>
        <b/>
        <sz val="12"/>
        <rFont val="Arial"/>
        <family val="2"/>
      </rPr>
      <t>205/55 R16 91H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 INDEKS NOŚNOŚCI 91 ( 615 KG)                                                                                                       INDEKS DOPUSZCZALNEJ PRĘDKOŚCI H (210 KM/H)                                                                                                      PRZEZNACZENIE: POJAZDY OSOBOWE</t>
    </r>
  </si>
  <si>
    <r>
      <rPr>
        <b/>
        <sz val="12"/>
        <rFont val="Arial"/>
        <family val="2"/>
      </rPr>
      <t xml:space="preserve">285/70 R19.5 144/142M 16PR M+S    </t>
    </r>
    <r>
      <rPr>
        <sz val="12"/>
        <rFont val="Arial"/>
        <family val="2"/>
      </rPr>
      <t xml:space="preserve">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144/142 ( 2800/2650 KG)                                                                                                     INDEKS DOPUSZCZALNEJ PRĘDKOŚCI M (130 KM/H)                                                                      ILOŚĆ PRZEKŁADEK 16                                                                                                                  OPONA NA OŚ NAPĘDOWĄ                                                                                                 PRZEZNACZENIE: POJAZDY CIĘŻAROWE</t>
    </r>
  </si>
  <si>
    <r>
      <rPr>
        <b/>
        <sz val="12"/>
        <rFont val="Arial"/>
        <family val="2"/>
      </rPr>
      <t>235/75 R17.5 143/141J 16PR M+S</t>
    </r>
    <r>
      <rPr>
        <sz val="12"/>
        <rFont val="Arial"/>
        <family val="2"/>
      </rPr>
      <t xml:space="preserve">                                                                                             OPONA CAŁOROCZNA, PNEUMATYCZNA, RADIALNA, DROGOWA, BEZDĘTKOWA      INDEKS NOŚNOŚCI 143/141  (2725/2575 KG)                                                                                        INDEKS DOPUSZCZALNEJ PRĘDKOŚCI  J (100 KM/H)                                                                                                ILOŚĆ PRZEKŁADEK 16                                                                                           PRZEZNACZENIE: NACZEPY </t>
    </r>
  </si>
  <si>
    <t>Dostarczone opony muszą posiadać aktualną homologację wydaną zgodnie postanowieniami regulaminu EKG ONZ nr 30 lub 54 w zależności od tego wg jakiego z regulaminów powinna być homologowana dana opona.</t>
  </si>
  <si>
    <r>
      <rPr>
        <b/>
        <sz val="12"/>
        <rFont val="Arial"/>
        <family val="2"/>
      </rPr>
      <t>295/80 R22.5 154/149M 16PR M+S 3PMSF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154/149 ( 3750/3250 KG)                                                                                                     INDEKS DOPUSZCZALNEJ PRĘDKOŚCI M (130 KM/H)                                                                      ILOŚĆ PRZEKŁADEK 16                                                                                                                  OPONA NA OŚ PROWADZĄCĄ                                                                                                 PRZEZNACZENIE: AUTOBUSY</t>
    </r>
  </si>
  <si>
    <r>
      <rPr>
        <b/>
        <sz val="12"/>
        <rFont val="Arial"/>
        <family val="2"/>
      </rPr>
      <t xml:space="preserve">7.50 R16C 116N F,C,76 DB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OPONA LETNIA, TERENOWA, PNEUMATYCZNA, RADIALNA, DROGOWA, BEZDĘTKOWA, PRZEZNACZONA DO PORUSZANIA SIĘ PO GRZĄSKIM TERENIE                                                                                                                                       INDEKS NOŚNOŚCI 116 ( 1250 KG)                                                                                                     INDEKS DOPUSZCZALNEJ PRĘDKOŚCI N (140 KM/H)                                                                      INNE: WZMACNIANE                                                                                                                                   ETYKIETA: F, C, 76 DB                                                                                                                           TYP: LEKKIE CIĘŻARÓWKI                                                                                                                             PRZEZNACZENIE: POJAZDY Z NAPĘDEM 4X4</t>
    </r>
  </si>
  <si>
    <r>
      <t xml:space="preserve">10.00 R22.5 144/142M 16PR TL                                                                                                          </t>
    </r>
    <r>
      <rPr>
        <sz val="12"/>
        <rFont val="Arial"/>
        <family val="2"/>
      </rPr>
      <t>OPONA CAŁOROCZNA, PNEUMATYCZNA, RADIALNA, DROGOWA, BEZDĘTKOWA      INDEKS NOŚNOŚCI 144/142  (2800/2650 KG)                                                                                        INDEKS DOPUSZCZALNEJ PRĘDKOŚCI  M (130 KM/H)                                                                ILOŚĆ PRZEKŁADEK 16                                                                                                                                                                                                                                         PRZEZNACZENIE: AUTOBUSY</t>
    </r>
  </si>
  <si>
    <r>
      <rPr>
        <b/>
        <sz val="12"/>
        <rFont val="Arial"/>
        <family val="2"/>
      </rPr>
      <t xml:space="preserve">245/50 R17 99H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INDEKS NOŚNOŚCI 99 ( 775 KG)                                                                                                        INDEKS DOPUSZCZALNEJ PRĘDKOŚCI H (210 KM/H)                                                                                                          RANT OCHRONNY - TAK                                                                                                                   PRZEZNACZENIE: POJAZDY OSOBOWE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</si>
  <si>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>225/75 R16 116/114RC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116/114 ( 1250/1180 KG)                                                                                                     INDEKS DOPUSZCZALNEJ PRĘDKOŚCI R (180 KM/H)                                                                       INNE: WZMACNIANE                                                                                                   PRZEZNACZENIE: POJAZDY DOSTAWCZE</t>
    </r>
  </si>
  <si>
    <r>
      <rPr>
        <b/>
        <sz val="12"/>
        <rFont val="Arial"/>
        <family val="2"/>
      </rPr>
      <t xml:space="preserve">225/75 R16 116/114RC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116/114  ( 1250/1180 KG)                                                                                                      INDEKS DOPUSZCZALNEJ PRĘDKOŚCI R (180 KM/H)                                                                      INNE: WZMACNIANE                                                                                                  PRZEZNACZENIE: POJAZDY DOSTAWCZE</t>
    </r>
  </si>
  <si>
    <t>Cena jednostkowa netto za j.m. [zł]</t>
  </si>
  <si>
    <t xml:space="preserve">Stawka VAT [%]    </t>
  </si>
  <si>
    <t>PRZEDMIOT ZAMÓWIENIA Z POZYCJI 12, 16, 17 i 19, NA PODSTAWIE ZAPISU W KODEKSIE DROGOWYM §11.6, PRODUKT PRZEZNACZONY JEST DO  DOKOMPLETOWANIA POJAZDU.</t>
  </si>
  <si>
    <r>
      <rPr>
        <b/>
        <sz val="12"/>
        <rFont val="Arial"/>
        <family val="2"/>
      </rPr>
      <t xml:space="preserve">10 R22.5 144/142M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LM118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16PR   LONG MARCH  </t>
    </r>
    <r>
      <rPr>
        <sz val="12"/>
        <rFont val="Arial"/>
        <family val="2"/>
      </rPr>
      <t xml:space="preserve">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144/142 ( 2800/2650 KG)                                                                                                     INDEKS DOPUSZCZALNEJ PRĘDKOŚCI M (130 KM/H)                                                                      ILOŚĆ PRZEKŁADEK 16                                                                                                                  OPONA UNIWERSALNA NA KAŻDĄ OŚ                                                                                                 ZASTOSOWANIE: AUTOBUSY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</si>
  <si>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 xml:space="preserve">285/70 R19.5 146L/144M KMAX S GOODYEAR   </t>
    </r>
    <r>
      <rPr>
        <sz val="12"/>
        <rFont val="Arial"/>
        <family val="2"/>
      </rPr>
      <t xml:space="preserve">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146/144 ( 3000/2800 KG)                                                                                                     INDEKS DOPUSZCZALNEJ PRĘDKOŚCI L/ M (120/130 KM/H)                                                                                                                                                                                       OPONA NA OŚ PROWADZĄCĄ                                                                                                 PRZEZNACZENIE: POJAZDY CIĘŻAROWE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</si>
  <si>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 xml:space="preserve">285/70 R19.5 144/142M XZE2+ MIHELIN </t>
    </r>
    <r>
      <rPr>
        <sz val="12"/>
        <rFont val="Arial"/>
        <family val="2"/>
      </rPr>
      <t xml:space="preserve">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144/142 ( 2800/2650 KG)                                                                                                     INDEKS DOPUSZCZALNEJ PRĘDKOŚCI M (130 KM/H)                                                                     MODEL: XZE2+                                                                                                                                                                                     OŚ POJAZDU: UNIWERSALNA                                                                                                          PRZEZNACZENIE: POJAZDY CIĘŻAROWE                                                                                                                     </t>
    </r>
  </si>
  <si>
    <r>
      <rPr>
        <b/>
        <sz val="12"/>
        <rFont val="Arial"/>
        <family val="2"/>
      </rPr>
      <t xml:space="preserve">205/55 R16 91V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91 ( 615 KG)                                                                                                     INDEKS DOPUSZCZALNEJ PRĘDKOŚCI V                                                                                                   PRZEZNACZENIE: POJAZDY OSOBOWE</t>
    </r>
  </si>
  <si>
    <r>
      <rPr>
        <b/>
        <sz val="12"/>
        <rFont val="Arial"/>
        <family val="2"/>
      </rPr>
      <t xml:space="preserve">205/55 R16 91V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91 ( 615 KG)                                                                                                     INDEKS DOPUSZCZALNEJ PRĘDKOŚCI V                                                                                                      PRZEZNACZENIE: POJAZDY OSOBOWE</t>
    </r>
  </si>
  <si>
    <r>
      <rPr>
        <b/>
        <sz val="12"/>
        <rFont val="Arial"/>
        <family val="2"/>
      </rPr>
      <t xml:space="preserve">13 R22.5 156/151K GOODRIDE MD-777 M+S  </t>
    </r>
    <r>
      <rPr>
        <sz val="12"/>
        <rFont val="Arial"/>
        <family val="2"/>
      </rPr>
      <t xml:space="preserve">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156/151 ( 4000/3450 KG)                                                                                                     INDEKS DOPUSZCZALNEJ PRĘDKOŚCI K (110 KM/H)                                                                                                                                                                                       OŚ POJAZDU: UNIWERSALNA                                                                                                          PRZEZNACZENIE: POJAZDY CIĘŻAROWE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</si>
  <si>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>255/100 R16 126/124K M+S</t>
    </r>
    <r>
      <rPr>
        <sz val="12"/>
        <rFont val="Arial"/>
        <family val="2"/>
      </rPr>
      <t xml:space="preserve">   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126/124 ( 1700/1600 KG)                                                                                                     INDEKS DOPUSZCZALNEJ PRĘDKOŚCI K (110 KM/H)                                                                                                                                                                                                                                                                                                                                      PRZEZNACZENIE: POJAZDY CIĘŻAROWE Z NAPĘDEM 4X4</t>
    </r>
  </si>
  <si>
    <t>CZOŁG-SAM/312/2021</t>
  </si>
  <si>
    <t>Załącznik nr 1.1.1 do formularza ofertowego nr 1.1 - ARKUSZ KALKULACYJNY DO ZADANIA NR 1</t>
  </si>
  <si>
    <t xml:space="preserve">ZADANIE 1- Dostawa  opon do pojazdów silnikowych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</si>
  <si>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Wartość netto [zł]   /kol.4 × kol.5/</t>
  </si>
  <si>
    <t xml:space="preserve">Wartość VAT [zł]               /kol.6 × kol.7/      </t>
  </si>
  <si>
    <t>Wartość brutto        /kol.6 + kol.8/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</si>
</sst>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&quot; zł&quot;;[Red]\-#,##0.00&quot; zł&quot;"/>
    <numFmt numFmtId="169" formatCode="_-* #,##0.00\ [$zł-415]_-;\-* #,##0.00\ [$zł-415]_-;_-* \-??\ [$zł-415]_-;_-@_-"/>
    <numFmt numFmtId="170" formatCode="[$-415]dddd\,\ d\ mmmm\ yyyy"/>
    <numFmt numFmtId="171" formatCode="#,##0.00\ &quot;zł&quot;"/>
    <numFmt numFmtId="172" formatCode="_-* #,##0.00\ [$zł-415]_-;\-* #,##0.00\ [$zł-415]_-;_-* &quot;-&quot;??\ [$zł-415]_-;_-@_-"/>
    <numFmt numFmtId="173" formatCode="#,##0.00_ ;\-#,##0.00\ 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1.5"/>
      <color indexed="8"/>
      <name val="Times New Roman"/>
      <family val="1"/>
    </font>
    <font>
      <b/>
      <sz val="11"/>
      <name val="Calibri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2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168" fontId="15" fillId="34" borderId="10" xfId="71" applyNumberFormat="1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wrapText="1"/>
    </xf>
    <xf numFmtId="0" fontId="16" fillId="34" borderId="11" xfId="0" applyFont="1" applyFill="1" applyBorder="1" applyAlignment="1">
      <alignment horizontal="center" vertical="center" wrapText="1"/>
    </xf>
    <xf numFmtId="169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169" fontId="17" fillId="0" borderId="13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2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169" fontId="16" fillId="34" borderId="10" xfId="58" applyNumberFormat="1" applyFont="1" applyFill="1" applyBorder="1" applyAlignment="1">
      <alignment horizontal="center" vertical="center"/>
      <protection/>
    </xf>
    <xf numFmtId="9" fontId="16" fillId="34" borderId="10" xfId="58" applyNumberFormat="1" applyFont="1" applyFill="1" applyBorder="1" applyAlignment="1">
      <alignment horizontal="center" vertical="center"/>
      <protection/>
    </xf>
    <xf numFmtId="167" fontId="16" fillId="34" borderId="10" xfId="68" applyFont="1" applyFill="1" applyBorder="1" applyAlignment="1" applyProtection="1">
      <alignment horizontal="center" vertical="center"/>
      <protection/>
    </xf>
    <xf numFmtId="167" fontId="15" fillId="34" borderId="14" xfId="68" applyFont="1" applyFill="1" applyBorder="1" applyAlignment="1" applyProtection="1">
      <alignment vertical="center"/>
      <protection/>
    </xf>
    <xf numFmtId="2" fontId="15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168" fontId="15" fillId="34" borderId="15" xfId="71" applyNumberFormat="1" applyFont="1" applyFill="1" applyBorder="1" applyAlignment="1" applyProtection="1">
      <alignment vertical="center"/>
      <protection/>
    </xf>
    <xf numFmtId="169" fontId="16" fillId="34" borderId="15" xfId="58" applyNumberFormat="1" applyFont="1" applyFill="1" applyBorder="1" applyAlignment="1">
      <alignment horizontal="center" vertical="center"/>
      <protection/>
    </xf>
    <xf numFmtId="9" fontId="16" fillId="34" borderId="15" xfId="58" applyNumberFormat="1" applyFont="1" applyFill="1" applyBorder="1" applyAlignment="1">
      <alignment horizontal="center" vertical="center"/>
      <protection/>
    </xf>
    <xf numFmtId="167" fontId="16" fillId="34" borderId="15" xfId="68" applyFont="1" applyFill="1" applyBorder="1" applyAlignment="1" applyProtection="1">
      <alignment horizontal="center" vertical="center"/>
      <protection/>
    </xf>
    <xf numFmtId="167" fontId="15" fillId="34" borderId="15" xfId="68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7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8" fontId="15" fillId="0" borderId="10" xfId="71" applyNumberFormat="1" applyFont="1" applyFill="1" applyBorder="1" applyAlignment="1" applyProtection="1">
      <alignment vertical="center"/>
      <protection/>
    </xf>
    <xf numFmtId="169" fontId="16" fillId="0" borderId="10" xfId="58" applyNumberFormat="1" applyFont="1" applyFill="1" applyBorder="1" applyAlignment="1">
      <alignment horizontal="center" vertical="center"/>
      <protection/>
    </xf>
    <xf numFmtId="9" fontId="16" fillId="0" borderId="10" xfId="58" applyNumberFormat="1" applyFont="1" applyFill="1" applyBorder="1" applyAlignment="1">
      <alignment horizontal="center" vertical="center"/>
      <protection/>
    </xf>
    <xf numFmtId="167" fontId="16" fillId="0" borderId="10" xfId="68" applyFont="1" applyFill="1" applyBorder="1" applyAlignment="1" applyProtection="1">
      <alignment horizontal="center" vertical="center"/>
      <protection/>
    </xf>
    <xf numFmtId="167" fontId="15" fillId="0" borderId="14" xfId="68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left" vertical="center" wrapText="1"/>
    </xf>
    <xf numFmtId="2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168" fontId="15" fillId="0" borderId="16" xfId="71" applyNumberFormat="1" applyFont="1" applyFill="1" applyBorder="1" applyAlignment="1" applyProtection="1">
      <alignment vertical="center"/>
      <protection/>
    </xf>
    <xf numFmtId="169" fontId="16" fillId="0" borderId="16" xfId="58" applyNumberFormat="1" applyFont="1" applyFill="1" applyBorder="1" applyAlignment="1">
      <alignment horizontal="center" vertical="center"/>
      <protection/>
    </xf>
    <xf numFmtId="9" fontId="16" fillId="0" borderId="16" xfId="58" applyNumberFormat="1" applyFont="1" applyFill="1" applyBorder="1" applyAlignment="1">
      <alignment horizontal="center" vertical="center"/>
      <protection/>
    </xf>
    <xf numFmtId="167" fontId="16" fillId="0" borderId="16" xfId="68" applyFont="1" applyFill="1" applyBorder="1" applyAlignment="1" applyProtection="1">
      <alignment horizontal="center" vertical="center"/>
      <protection/>
    </xf>
    <xf numFmtId="167" fontId="15" fillId="0" borderId="17" xfId="68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top"/>
    </xf>
    <xf numFmtId="0" fontId="6" fillId="0" borderId="1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2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168" fontId="15" fillId="0" borderId="18" xfId="71" applyNumberFormat="1" applyFont="1" applyFill="1" applyBorder="1" applyAlignment="1" applyProtection="1">
      <alignment vertical="center"/>
      <protection/>
    </xf>
    <xf numFmtId="169" fontId="16" fillId="0" borderId="18" xfId="58" applyNumberFormat="1" applyFont="1" applyFill="1" applyBorder="1" applyAlignment="1">
      <alignment horizontal="center" vertical="center"/>
      <protection/>
    </xf>
    <xf numFmtId="9" fontId="16" fillId="0" borderId="18" xfId="58" applyNumberFormat="1" applyFont="1" applyFill="1" applyBorder="1" applyAlignment="1">
      <alignment horizontal="center" vertical="center"/>
      <protection/>
    </xf>
    <xf numFmtId="167" fontId="16" fillId="0" borderId="18" xfId="68" applyFont="1" applyFill="1" applyBorder="1" applyAlignment="1" applyProtection="1">
      <alignment horizontal="center" vertical="center"/>
      <protection/>
    </xf>
    <xf numFmtId="167" fontId="15" fillId="0" borderId="19" xfId="68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wrapText="1"/>
    </xf>
    <xf numFmtId="2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168" fontId="15" fillId="0" borderId="15" xfId="71" applyNumberFormat="1" applyFont="1" applyFill="1" applyBorder="1" applyAlignment="1" applyProtection="1">
      <alignment vertical="center"/>
      <protection/>
    </xf>
    <xf numFmtId="169" fontId="16" fillId="0" borderId="15" xfId="58" applyNumberFormat="1" applyFont="1" applyFill="1" applyBorder="1" applyAlignment="1">
      <alignment horizontal="center" vertical="center"/>
      <protection/>
    </xf>
    <xf numFmtId="9" fontId="16" fillId="0" borderId="15" xfId="58" applyNumberFormat="1" applyFont="1" applyFill="1" applyBorder="1" applyAlignment="1">
      <alignment horizontal="center" vertical="center"/>
      <protection/>
    </xf>
    <xf numFmtId="167" fontId="16" fillId="0" borderId="15" xfId="68" applyFont="1" applyFill="1" applyBorder="1" applyAlignment="1" applyProtection="1">
      <alignment horizontal="center" vertical="center"/>
      <protection/>
    </xf>
    <xf numFmtId="167" fontId="15" fillId="0" borderId="15" xfId="68" applyFont="1" applyFill="1" applyBorder="1" applyAlignment="1" applyProtection="1">
      <alignment vertical="center"/>
      <protection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23" fillId="0" borderId="10" xfId="58" applyFont="1" applyFill="1" applyBorder="1" applyAlignment="1">
      <alignment horizontal="center" vertical="center"/>
      <protection/>
    </xf>
    <xf numFmtId="0" fontId="9" fillId="0" borderId="25" xfId="58" applyFont="1" applyFill="1" applyBorder="1" applyAlignment="1">
      <alignment horizontal="center" vertical="center" wrapText="1"/>
      <protection/>
    </xf>
    <xf numFmtId="0" fontId="9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center" vertical="center" wrapText="1"/>
      <protection/>
    </xf>
    <xf numFmtId="4" fontId="9" fillId="0" borderId="26" xfId="68" applyNumberFormat="1" applyFont="1" applyFill="1" applyBorder="1" applyAlignment="1" applyProtection="1">
      <alignment horizontal="center" vertical="center" wrapText="1"/>
      <protection/>
    </xf>
    <xf numFmtId="4" fontId="9" fillId="0" borderId="26" xfId="58" applyNumberFormat="1" applyFont="1" applyFill="1" applyBorder="1" applyAlignment="1">
      <alignment horizontal="center" vertical="center" wrapText="1"/>
      <protection/>
    </xf>
    <xf numFmtId="4" fontId="9" fillId="0" borderId="27" xfId="58" applyNumberFormat="1" applyFont="1" applyFill="1" applyBorder="1" applyAlignment="1">
      <alignment horizontal="center" vertical="center" wrapText="1"/>
      <protection/>
    </xf>
    <xf numFmtId="0" fontId="23" fillId="0" borderId="11" xfId="58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3" xfId="56"/>
    <cellStyle name="Normalny 4" xfId="57"/>
    <cellStyle name="Normalny 5" xfId="58"/>
    <cellStyle name="Normalny 6" xfId="59"/>
    <cellStyle name="Normalny 7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Walutowy 4" xfId="72"/>
    <cellStyle name="Walutowy 5" xfId="73"/>
    <cellStyle name="Walutowy 6" xfId="74"/>
    <cellStyle name="Walutowy 7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F10D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86"/>
  <sheetViews>
    <sheetView tabSelected="1" zoomScalePageLayoutView="0" workbookViewId="0" topLeftCell="A27">
      <selection activeCell="I41" sqref="I41"/>
    </sheetView>
  </sheetViews>
  <sheetFormatPr defaultColWidth="9.140625" defaultRowHeight="15"/>
  <cols>
    <col min="1" max="1" width="9.140625" style="4" customWidth="1"/>
    <col min="2" max="2" width="95.00390625" style="5" customWidth="1"/>
    <col min="4" max="4" width="12.8515625" style="0" customWidth="1"/>
    <col min="5" max="5" width="16.00390625" style="6" customWidth="1"/>
    <col min="6" max="6" width="22.00390625" style="0" customWidth="1"/>
    <col min="8" max="8" width="17.8515625" style="0" customWidth="1"/>
    <col min="9" max="9" width="22.8515625" style="0" customWidth="1"/>
  </cols>
  <sheetData>
    <row r="1" spans="1:9" ht="22.5" customHeight="1">
      <c r="A1" s="56"/>
      <c r="B1" s="13"/>
      <c r="C1" s="14"/>
      <c r="D1" s="14"/>
      <c r="E1" s="57"/>
      <c r="F1" s="14"/>
      <c r="G1" s="14"/>
      <c r="H1" s="107" t="s">
        <v>40</v>
      </c>
      <c r="I1" s="107"/>
    </row>
    <row r="2" spans="1:9" ht="22.5" customHeight="1">
      <c r="A2" s="113" t="s">
        <v>41</v>
      </c>
      <c r="B2" s="113"/>
      <c r="C2" s="113"/>
      <c r="D2" s="113"/>
      <c r="E2" s="113"/>
      <c r="F2" s="113"/>
      <c r="G2" s="113"/>
      <c r="H2" s="113"/>
      <c r="I2" s="113"/>
    </row>
    <row r="3" spans="1:43" s="5" customFormat="1" ht="62.25" customHeight="1">
      <c r="A3" s="114" t="s">
        <v>42</v>
      </c>
      <c r="B3" s="114"/>
      <c r="C3" s="114"/>
      <c r="D3" s="114"/>
      <c r="E3" s="114"/>
      <c r="F3" s="114"/>
      <c r="G3" s="114"/>
      <c r="H3" s="114"/>
      <c r="I3" s="114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"/>
    </row>
    <row r="4" spans="1:12" s="9" customFormat="1" ht="59.25" customHeight="1">
      <c r="A4" s="99" t="s">
        <v>0</v>
      </c>
      <c r="B4" s="100" t="s">
        <v>1</v>
      </c>
      <c r="C4" s="101" t="s">
        <v>2</v>
      </c>
      <c r="D4" s="101" t="s">
        <v>3</v>
      </c>
      <c r="E4" s="102" t="s">
        <v>30</v>
      </c>
      <c r="F4" s="103" t="s">
        <v>43</v>
      </c>
      <c r="G4" s="101" t="s">
        <v>31</v>
      </c>
      <c r="H4" s="101" t="s">
        <v>44</v>
      </c>
      <c r="I4" s="104" t="s">
        <v>45</v>
      </c>
      <c r="J4" s="108"/>
      <c r="K4" s="109"/>
      <c r="L4" s="109"/>
    </row>
    <row r="5" spans="1:9" s="4" customFormat="1" ht="20.25" customHeight="1">
      <c r="A5" s="105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106">
        <v>9</v>
      </c>
    </row>
    <row r="6" spans="1:15" s="5" customFormat="1" ht="91.5">
      <c r="A6" s="58">
        <v>1</v>
      </c>
      <c r="B6" s="59" t="s">
        <v>19</v>
      </c>
      <c r="C6" s="60" t="s">
        <v>4</v>
      </c>
      <c r="D6" s="61">
        <v>4</v>
      </c>
      <c r="E6" s="62"/>
      <c r="F6" s="63">
        <f aca="true" t="shared" si="0" ref="F6:F28">+E6*D6</f>
        <v>0</v>
      </c>
      <c r="G6" s="64"/>
      <c r="H6" s="65">
        <f aca="true" t="shared" si="1" ref="H6:H28">ROUND(F6*G6,2)</f>
        <v>0</v>
      </c>
      <c r="I6" s="66">
        <f aca="true" t="shared" si="2" ref="I6:I28">F6+H6</f>
        <v>0</v>
      </c>
      <c r="J6" s="110"/>
      <c r="K6" s="111"/>
      <c r="L6" s="111"/>
      <c r="M6" s="111"/>
      <c r="N6" s="111"/>
      <c r="O6" s="111"/>
    </row>
    <row r="7" spans="1:15" s="5" customFormat="1" ht="91.5">
      <c r="A7" s="58">
        <v>2</v>
      </c>
      <c r="B7" s="59" t="s">
        <v>27</v>
      </c>
      <c r="C7" s="60" t="s">
        <v>4</v>
      </c>
      <c r="D7" s="61">
        <v>4</v>
      </c>
      <c r="E7" s="62"/>
      <c r="F7" s="63">
        <f t="shared" si="0"/>
        <v>0</v>
      </c>
      <c r="G7" s="64"/>
      <c r="H7" s="65">
        <f t="shared" si="1"/>
        <v>0</v>
      </c>
      <c r="I7" s="66">
        <f t="shared" si="2"/>
        <v>0</v>
      </c>
      <c r="J7" s="110"/>
      <c r="K7" s="111"/>
      <c r="L7" s="111"/>
      <c r="M7" s="111"/>
      <c r="N7" s="111"/>
      <c r="O7" s="111"/>
    </row>
    <row r="8" spans="1:15" s="5" customFormat="1" ht="76.5">
      <c r="A8" s="58">
        <v>3</v>
      </c>
      <c r="B8" s="59" t="s">
        <v>20</v>
      </c>
      <c r="C8" s="60" t="s">
        <v>4</v>
      </c>
      <c r="D8" s="61">
        <v>4</v>
      </c>
      <c r="E8" s="62"/>
      <c r="F8" s="63">
        <f t="shared" si="0"/>
        <v>0</v>
      </c>
      <c r="G8" s="64"/>
      <c r="H8" s="65">
        <f t="shared" si="1"/>
        <v>0</v>
      </c>
      <c r="I8" s="66">
        <f t="shared" si="2"/>
        <v>0</v>
      </c>
      <c r="J8" s="110"/>
      <c r="K8" s="112"/>
      <c r="L8" s="112"/>
      <c r="M8" s="112"/>
      <c r="N8" s="112"/>
      <c r="O8" s="112"/>
    </row>
    <row r="9" spans="1:15" s="5" customFormat="1" ht="76.5">
      <c r="A9" s="58">
        <v>4</v>
      </c>
      <c r="B9" s="76" t="s">
        <v>18</v>
      </c>
      <c r="C9" s="68" t="s">
        <v>4</v>
      </c>
      <c r="D9" s="69">
        <v>9</v>
      </c>
      <c r="E9" s="70"/>
      <c r="F9" s="71">
        <f t="shared" si="0"/>
        <v>0</v>
      </c>
      <c r="G9" s="72"/>
      <c r="H9" s="73">
        <f t="shared" si="1"/>
        <v>0</v>
      </c>
      <c r="I9" s="74">
        <f t="shared" si="2"/>
        <v>0</v>
      </c>
      <c r="J9" s="110"/>
      <c r="K9" s="111"/>
      <c r="L9" s="111"/>
      <c r="M9" s="111"/>
      <c r="N9" s="111"/>
      <c r="O9" s="111"/>
    </row>
    <row r="10" spans="1:15" s="5" customFormat="1" ht="76.5">
      <c r="A10" s="58">
        <v>5</v>
      </c>
      <c r="B10" s="77" t="s">
        <v>37</v>
      </c>
      <c r="C10" s="78" t="s">
        <v>4</v>
      </c>
      <c r="D10" s="79">
        <v>4</v>
      </c>
      <c r="E10" s="80"/>
      <c r="F10" s="81">
        <f t="shared" si="0"/>
        <v>0</v>
      </c>
      <c r="G10" s="82"/>
      <c r="H10" s="83">
        <f t="shared" si="1"/>
        <v>0</v>
      </c>
      <c r="I10" s="84">
        <f t="shared" si="2"/>
        <v>0</v>
      </c>
      <c r="J10" s="110"/>
      <c r="K10" s="111"/>
      <c r="L10" s="111"/>
      <c r="M10" s="111"/>
      <c r="N10" s="111"/>
      <c r="O10" s="111"/>
    </row>
    <row r="11" spans="1:15" s="5" customFormat="1" ht="76.5">
      <c r="A11" s="58">
        <v>6</v>
      </c>
      <c r="B11" s="77" t="s">
        <v>36</v>
      </c>
      <c r="C11" s="78" t="s">
        <v>4</v>
      </c>
      <c r="D11" s="79">
        <v>5</v>
      </c>
      <c r="E11" s="80"/>
      <c r="F11" s="81">
        <f t="shared" si="0"/>
        <v>0</v>
      </c>
      <c r="G11" s="82"/>
      <c r="H11" s="83">
        <f t="shared" si="1"/>
        <v>0</v>
      </c>
      <c r="I11" s="84">
        <f t="shared" si="2"/>
        <v>0</v>
      </c>
      <c r="J11" s="110"/>
      <c r="K11" s="111"/>
      <c r="L11" s="111"/>
      <c r="M11" s="111"/>
      <c r="N11" s="111"/>
      <c r="O11" s="111"/>
    </row>
    <row r="12" spans="1:15" s="5" customFormat="1" ht="93" customHeight="1">
      <c r="A12" s="58">
        <v>7</v>
      </c>
      <c r="B12" s="85" t="s">
        <v>17</v>
      </c>
      <c r="C12" s="86" t="s">
        <v>4</v>
      </c>
      <c r="D12" s="87">
        <v>24</v>
      </c>
      <c r="E12" s="88"/>
      <c r="F12" s="89">
        <f t="shared" si="0"/>
        <v>0</v>
      </c>
      <c r="G12" s="90"/>
      <c r="H12" s="91">
        <f t="shared" si="1"/>
        <v>0</v>
      </c>
      <c r="I12" s="92">
        <f t="shared" si="2"/>
        <v>0</v>
      </c>
      <c r="J12" s="115"/>
      <c r="K12" s="111"/>
      <c r="L12" s="111"/>
      <c r="M12" s="111"/>
      <c r="N12" s="111"/>
      <c r="O12" s="111"/>
    </row>
    <row r="13" spans="1:15" s="5" customFormat="1" ht="91.5">
      <c r="A13" s="58">
        <v>8</v>
      </c>
      <c r="B13" s="59" t="s">
        <v>16</v>
      </c>
      <c r="C13" s="60" t="s">
        <v>4</v>
      </c>
      <c r="D13" s="61">
        <v>12</v>
      </c>
      <c r="E13" s="62"/>
      <c r="F13" s="63">
        <f t="shared" si="0"/>
        <v>0</v>
      </c>
      <c r="G13" s="64"/>
      <c r="H13" s="65">
        <f t="shared" si="1"/>
        <v>0</v>
      </c>
      <c r="I13" s="66">
        <f t="shared" si="2"/>
        <v>0</v>
      </c>
      <c r="J13" s="115"/>
      <c r="K13" s="111"/>
      <c r="L13" s="111"/>
      <c r="M13" s="111"/>
      <c r="N13" s="111"/>
      <c r="O13" s="111"/>
    </row>
    <row r="14" spans="1:15" s="5" customFormat="1" ht="91.5">
      <c r="A14" s="58">
        <v>9</v>
      </c>
      <c r="B14" s="59" t="s">
        <v>15</v>
      </c>
      <c r="C14" s="60" t="s">
        <v>4</v>
      </c>
      <c r="D14" s="61">
        <v>10</v>
      </c>
      <c r="E14" s="62"/>
      <c r="F14" s="63">
        <f t="shared" si="0"/>
        <v>0</v>
      </c>
      <c r="G14" s="64"/>
      <c r="H14" s="65">
        <f t="shared" si="1"/>
        <v>0</v>
      </c>
      <c r="I14" s="66">
        <f t="shared" si="2"/>
        <v>0</v>
      </c>
      <c r="J14" s="110"/>
      <c r="K14" s="111"/>
      <c r="L14" s="111"/>
      <c r="M14" s="111"/>
      <c r="N14" s="111"/>
      <c r="O14" s="111"/>
    </row>
    <row r="15" spans="1:15" s="5" customFormat="1" ht="138.75" customHeight="1">
      <c r="A15" s="58">
        <v>10</v>
      </c>
      <c r="B15" s="59" t="s">
        <v>25</v>
      </c>
      <c r="C15" s="60" t="s">
        <v>4</v>
      </c>
      <c r="D15" s="61">
        <v>35</v>
      </c>
      <c r="E15" s="62"/>
      <c r="F15" s="63">
        <f t="shared" si="0"/>
        <v>0</v>
      </c>
      <c r="G15" s="64"/>
      <c r="H15" s="65">
        <f t="shared" si="1"/>
        <v>0</v>
      </c>
      <c r="I15" s="66">
        <f t="shared" si="2"/>
        <v>0</v>
      </c>
      <c r="J15" s="115"/>
      <c r="K15" s="111"/>
      <c r="L15" s="111"/>
      <c r="M15" s="111"/>
      <c r="N15" s="111"/>
      <c r="O15" s="111"/>
    </row>
    <row r="16" spans="1:15" s="5" customFormat="1" ht="106.5">
      <c r="A16" s="58">
        <v>11</v>
      </c>
      <c r="B16" s="59" t="s">
        <v>24</v>
      </c>
      <c r="C16" s="60" t="s">
        <v>4</v>
      </c>
      <c r="D16" s="61">
        <v>21</v>
      </c>
      <c r="E16" s="62"/>
      <c r="F16" s="63">
        <f t="shared" si="0"/>
        <v>0</v>
      </c>
      <c r="G16" s="64"/>
      <c r="H16" s="65">
        <f t="shared" si="1"/>
        <v>0</v>
      </c>
      <c r="I16" s="66">
        <f t="shared" si="2"/>
        <v>0</v>
      </c>
      <c r="J16" s="115"/>
      <c r="K16" s="111"/>
      <c r="L16" s="111"/>
      <c r="M16" s="111"/>
      <c r="N16" s="111"/>
      <c r="O16" s="111"/>
    </row>
    <row r="17" spans="1:15" s="5" customFormat="1" ht="106.5">
      <c r="A17" s="58">
        <v>12</v>
      </c>
      <c r="B17" s="59" t="s">
        <v>33</v>
      </c>
      <c r="C17" s="60" t="s">
        <v>4</v>
      </c>
      <c r="D17" s="61">
        <v>2</v>
      </c>
      <c r="E17" s="62"/>
      <c r="F17" s="63">
        <f t="shared" si="0"/>
        <v>0</v>
      </c>
      <c r="G17" s="64"/>
      <c r="H17" s="65">
        <f t="shared" si="1"/>
        <v>0</v>
      </c>
      <c r="I17" s="66">
        <f t="shared" si="2"/>
        <v>0</v>
      </c>
      <c r="J17" s="110"/>
      <c r="K17" s="112"/>
      <c r="L17" s="112"/>
      <c r="M17" s="112"/>
      <c r="N17" s="112"/>
      <c r="O17" s="112"/>
    </row>
    <row r="18" spans="1:43" s="11" customFormat="1" ht="106.5">
      <c r="A18" s="37">
        <v>13</v>
      </c>
      <c r="B18" s="36" t="s">
        <v>14</v>
      </c>
      <c r="C18" s="42" t="s">
        <v>4</v>
      </c>
      <c r="D18" s="43">
        <v>7</v>
      </c>
      <c r="E18" s="35"/>
      <c r="F18" s="44">
        <f t="shared" si="0"/>
        <v>0</v>
      </c>
      <c r="G18" s="45"/>
      <c r="H18" s="46">
        <f t="shared" si="1"/>
        <v>0</v>
      </c>
      <c r="I18" s="47">
        <f t="shared" si="2"/>
        <v>0</v>
      </c>
      <c r="J18" s="110"/>
      <c r="K18" s="112"/>
      <c r="L18" s="112"/>
      <c r="M18" s="112"/>
      <c r="N18" s="112"/>
      <c r="O18" s="11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s="11" customFormat="1" ht="106.5">
      <c r="A19" s="37">
        <v>14</v>
      </c>
      <c r="B19" s="36" t="s">
        <v>11</v>
      </c>
      <c r="C19" s="42" t="s">
        <v>4</v>
      </c>
      <c r="D19" s="43">
        <v>13</v>
      </c>
      <c r="E19" s="35"/>
      <c r="F19" s="44">
        <f t="shared" si="0"/>
        <v>0</v>
      </c>
      <c r="G19" s="45"/>
      <c r="H19" s="46">
        <f t="shared" si="1"/>
        <v>0</v>
      </c>
      <c r="I19" s="47">
        <f t="shared" si="2"/>
        <v>0</v>
      </c>
      <c r="J19" s="110"/>
      <c r="K19" s="112"/>
      <c r="L19" s="112"/>
      <c r="M19" s="112"/>
      <c r="N19" s="112"/>
      <c r="O19" s="11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s="11" customFormat="1" ht="106.5">
      <c r="A20" s="37">
        <v>15</v>
      </c>
      <c r="B20" s="36" t="s">
        <v>21</v>
      </c>
      <c r="C20" s="42" t="s">
        <v>4</v>
      </c>
      <c r="D20" s="43">
        <v>4</v>
      </c>
      <c r="E20" s="35"/>
      <c r="F20" s="44">
        <f t="shared" si="0"/>
        <v>0</v>
      </c>
      <c r="G20" s="45"/>
      <c r="H20" s="46">
        <f t="shared" si="1"/>
        <v>0</v>
      </c>
      <c r="I20" s="47">
        <f t="shared" si="2"/>
        <v>0</v>
      </c>
      <c r="J20" s="110"/>
      <c r="K20" s="112"/>
      <c r="L20" s="112"/>
      <c r="M20" s="112"/>
      <c r="N20" s="112"/>
      <c r="O20" s="11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s="11" customFormat="1" ht="91.5">
      <c r="A21" s="37">
        <v>16</v>
      </c>
      <c r="B21" s="36" t="s">
        <v>34</v>
      </c>
      <c r="C21" s="42" t="s">
        <v>4</v>
      </c>
      <c r="D21" s="43">
        <v>2</v>
      </c>
      <c r="E21" s="35"/>
      <c r="F21" s="44">
        <f t="shared" si="0"/>
        <v>0</v>
      </c>
      <c r="G21" s="45"/>
      <c r="H21" s="46">
        <f t="shared" si="1"/>
        <v>0</v>
      </c>
      <c r="I21" s="47">
        <f t="shared" si="2"/>
        <v>0</v>
      </c>
      <c r="J21" s="110"/>
      <c r="K21" s="112"/>
      <c r="L21" s="112"/>
      <c r="M21" s="112"/>
      <c r="N21" s="112"/>
      <c r="O21" s="11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s="11" customFormat="1" ht="91.5">
      <c r="A22" s="37">
        <v>17</v>
      </c>
      <c r="B22" s="36" t="s">
        <v>38</v>
      </c>
      <c r="C22" s="42" t="s">
        <v>4</v>
      </c>
      <c r="D22" s="43">
        <v>1</v>
      </c>
      <c r="E22" s="35"/>
      <c r="F22" s="44">
        <f t="shared" si="0"/>
        <v>0</v>
      </c>
      <c r="G22" s="45"/>
      <c r="H22" s="46">
        <f t="shared" si="1"/>
        <v>0</v>
      </c>
      <c r="I22" s="47">
        <f t="shared" si="2"/>
        <v>0</v>
      </c>
      <c r="J22" s="110"/>
      <c r="K22" s="112"/>
      <c r="L22" s="112"/>
      <c r="M22" s="112"/>
      <c r="N22" s="112"/>
      <c r="O22" s="112"/>
      <c r="P22" s="7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s="11" customFormat="1" ht="91.5">
      <c r="A23" s="37">
        <v>18</v>
      </c>
      <c r="B23" s="36" t="s">
        <v>13</v>
      </c>
      <c r="C23" s="42" t="s">
        <v>4</v>
      </c>
      <c r="D23" s="43">
        <v>4</v>
      </c>
      <c r="E23" s="35"/>
      <c r="F23" s="44">
        <f t="shared" si="0"/>
        <v>0</v>
      </c>
      <c r="G23" s="45"/>
      <c r="H23" s="46">
        <f t="shared" si="1"/>
        <v>0</v>
      </c>
      <c r="I23" s="47">
        <f t="shared" si="2"/>
        <v>0</v>
      </c>
      <c r="J23" s="110"/>
      <c r="K23" s="111"/>
      <c r="L23" s="111"/>
      <c r="M23" s="111"/>
      <c r="N23" s="111"/>
      <c r="O23" s="1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s="11" customFormat="1" ht="106.5">
      <c r="A24" s="37">
        <v>19</v>
      </c>
      <c r="B24" s="36" t="s">
        <v>35</v>
      </c>
      <c r="C24" s="42" t="s">
        <v>4</v>
      </c>
      <c r="D24" s="43">
        <v>2</v>
      </c>
      <c r="E24" s="35"/>
      <c r="F24" s="44">
        <f t="shared" si="0"/>
        <v>0</v>
      </c>
      <c r="G24" s="45"/>
      <c r="H24" s="46">
        <f t="shared" si="1"/>
        <v>0</v>
      </c>
      <c r="I24" s="47">
        <f t="shared" si="2"/>
        <v>0</v>
      </c>
      <c r="J24" s="110"/>
      <c r="K24" s="111"/>
      <c r="L24" s="111"/>
      <c r="M24" s="111"/>
      <c r="N24" s="111"/>
      <c r="O24" s="1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15" s="5" customFormat="1" ht="76.5">
      <c r="A25" s="58">
        <v>20</v>
      </c>
      <c r="B25" s="59" t="s">
        <v>39</v>
      </c>
      <c r="C25" s="60" t="s">
        <v>4</v>
      </c>
      <c r="D25" s="61">
        <v>15</v>
      </c>
      <c r="E25" s="62"/>
      <c r="F25" s="63">
        <f t="shared" si="0"/>
        <v>0</v>
      </c>
      <c r="G25" s="64"/>
      <c r="H25" s="65">
        <f t="shared" si="1"/>
        <v>0</v>
      </c>
      <c r="I25" s="66">
        <f t="shared" si="2"/>
        <v>0</v>
      </c>
      <c r="J25" s="110"/>
      <c r="K25" s="112"/>
      <c r="L25" s="112"/>
      <c r="M25" s="112"/>
      <c r="N25" s="112"/>
      <c r="O25" s="112"/>
    </row>
    <row r="26" spans="1:15" s="5" customFormat="1" ht="120" customHeight="1">
      <c r="A26" s="58">
        <v>21</v>
      </c>
      <c r="B26" s="59" t="s">
        <v>12</v>
      </c>
      <c r="C26" s="60" t="s">
        <v>4</v>
      </c>
      <c r="D26" s="61">
        <v>26</v>
      </c>
      <c r="E26" s="62"/>
      <c r="F26" s="63">
        <f t="shared" si="0"/>
        <v>0</v>
      </c>
      <c r="G26" s="64"/>
      <c r="H26" s="65">
        <f t="shared" si="1"/>
        <v>0</v>
      </c>
      <c r="I26" s="66">
        <f t="shared" si="2"/>
        <v>0</v>
      </c>
      <c r="J26" s="115"/>
      <c r="K26" s="111"/>
      <c r="L26" s="111"/>
      <c r="M26" s="111"/>
      <c r="N26" s="111"/>
      <c r="O26" s="111"/>
    </row>
    <row r="27" spans="1:15" s="5" customFormat="1" ht="90.75">
      <c r="A27" s="58">
        <v>22</v>
      </c>
      <c r="B27" s="67" t="s">
        <v>22</v>
      </c>
      <c r="C27" s="68" t="s">
        <v>4</v>
      </c>
      <c r="D27" s="69">
        <v>80</v>
      </c>
      <c r="E27" s="70"/>
      <c r="F27" s="71">
        <f t="shared" si="0"/>
        <v>0</v>
      </c>
      <c r="G27" s="72"/>
      <c r="H27" s="73">
        <f t="shared" si="1"/>
        <v>0</v>
      </c>
      <c r="I27" s="74">
        <f t="shared" si="2"/>
        <v>0</v>
      </c>
      <c r="J27" s="110"/>
      <c r="K27" s="112"/>
      <c r="L27" s="112"/>
      <c r="M27" s="112"/>
      <c r="N27" s="112"/>
      <c r="O27" s="112"/>
    </row>
    <row r="28" spans="1:43" s="11" customFormat="1" ht="99.75" customHeight="1">
      <c r="A28" s="37">
        <v>23</v>
      </c>
      <c r="B28" s="55" t="s">
        <v>26</v>
      </c>
      <c r="C28" s="48" t="s">
        <v>4</v>
      </c>
      <c r="D28" s="49">
        <v>7</v>
      </c>
      <c r="E28" s="50"/>
      <c r="F28" s="51">
        <f t="shared" si="0"/>
        <v>0</v>
      </c>
      <c r="G28" s="52"/>
      <c r="H28" s="53">
        <f t="shared" si="1"/>
        <v>0</v>
      </c>
      <c r="I28" s="54">
        <f t="shared" si="2"/>
        <v>0</v>
      </c>
      <c r="J28" s="110"/>
      <c r="K28" s="112"/>
      <c r="L28" s="112"/>
      <c r="M28" s="112"/>
      <c r="N28" s="112"/>
      <c r="O28" s="11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s="11" customFormat="1" ht="91.5">
      <c r="A29" s="37">
        <v>24</v>
      </c>
      <c r="B29" s="36" t="s">
        <v>28</v>
      </c>
      <c r="C29" s="48" t="s">
        <v>4</v>
      </c>
      <c r="D29" s="49">
        <v>4</v>
      </c>
      <c r="E29" s="50"/>
      <c r="F29" s="51">
        <f>+E29*D29</f>
        <v>0</v>
      </c>
      <c r="G29" s="52"/>
      <c r="H29" s="46">
        <f>ROUND(F29*G29,2)</f>
        <v>0</v>
      </c>
      <c r="I29" s="47">
        <f>F29+H29</f>
        <v>0</v>
      </c>
      <c r="J29" s="110"/>
      <c r="K29" s="111"/>
      <c r="L29" s="111"/>
      <c r="M29" s="111"/>
      <c r="N29" s="111"/>
      <c r="O29" s="11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s="11" customFormat="1" ht="91.5">
      <c r="A30" s="37">
        <v>25</v>
      </c>
      <c r="B30" s="36" t="s">
        <v>29</v>
      </c>
      <c r="C30" s="48" t="s">
        <v>4</v>
      </c>
      <c r="D30" s="49">
        <v>5</v>
      </c>
      <c r="E30" s="50"/>
      <c r="F30" s="51">
        <f>+E30*D30</f>
        <v>0</v>
      </c>
      <c r="G30" s="52"/>
      <c r="H30" s="46">
        <f>ROUND(F30*G30,2)</f>
        <v>0</v>
      </c>
      <c r="I30" s="47">
        <f>F30+H30</f>
        <v>0</v>
      </c>
      <c r="J30" s="110"/>
      <c r="K30" s="111"/>
      <c r="L30" s="111"/>
      <c r="M30" s="111"/>
      <c r="N30" s="111"/>
      <c r="O30" s="111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13" s="12" customFormat="1" ht="15" customHeight="1">
      <c r="A31" s="93"/>
      <c r="B31" s="94"/>
      <c r="C31" s="95"/>
      <c r="D31" s="96" t="s">
        <v>5</v>
      </c>
      <c r="E31" s="97"/>
      <c r="F31" s="38">
        <f>SUM(F6:F30)</f>
        <v>0</v>
      </c>
      <c r="G31" s="39" t="s">
        <v>7</v>
      </c>
      <c r="H31" s="38">
        <f>SUM(H6:H30)</f>
        <v>0</v>
      </c>
      <c r="I31" s="40">
        <f>SUM(I6:I30)</f>
        <v>0</v>
      </c>
      <c r="K31" s="5"/>
      <c r="L31" s="5"/>
      <c r="M31" s="5"/>
    </row>
    <row r="32" spans="1:13" s="12" customFormat="1" ht="18.75" customHeight="1">
      <c r="A32" s="116" t="s">
        <v>8</v>
      </c>
      <c r="B32" s="116"/>
      <c r="C32" s="116"/>
      <c r="D32" s="116"/>
      <c r="E32" s="116"/>
      <c r="F32" s="116"/>
      <c r="G32" s="116"/>
      <c r="H32" s="116"/>
      <c r="I32" s="116"/>
      <c r="J32" s="13"/>
      <c r="K32" s="5"/>
      <c r="L32" s="5"/>
      <c r="M32" s="5"/>
    </row>
    <row r="33" spans="1:13" s="10" customFormat="1" ht="18.75" customHeight="1">
      <c r="A33" s="116" t="s">
        <v>6</v>
      </c>
      <c r="B33" s="116"/>
      <c r="C33" s="116"/>
      <c r="D33" s="116"/>
      <c r="E33" s="116"/>
      <c r="F33" s="116"/>
      <c r="G33" s="116"/>
      <c r="H33" s="116"/>
      <c r="I33" s="116"/>
      <c r="J33" s="13"/>
      <c r="K33" s="5"/>
      <c r="L33" s="5"/>
      <c r="M33" s="5"/>
    </row>
    <row r="34" spans="1:10" s="10" customFormat="1" ht="18.75" customHeight="1">
      <c r="A34" s="116" t="s">
        <v>9</v>
      </c>
      <c r="B34" s="116"/>
      <c r="C34" s="116"/>
      <c r="D34" s="116"/>
      <c r="E34" s="116"/>
      <c r="F34" s="116"/>
      <c r="G34" s="116"/>
      <c r="H34" s="116"/>
      <c r="I34" s="116"/>
      <c r="J34" s="14"/>
    </row>
    <row r="35" spans="1:13" s="10" customFormat="1" ht="18.75" customHeight="1">
      <c r="A35" s="116" t="s">
        <v>10</v>
      </c>
      <c r="B35" s="116"/>
      <c r="C35" s="116"/>
      <c r="D35" s="116"/>
      <c r="E35" s="116"/>
      <c r="F35" s="116"/>
      <c r="G35" s="116"/>
      <c r="H35" s="116"/>
      <c r="I35" s="116"/>
      <c r="J35" s="15"/>
      <c r="K35" s="16"/>
      <c r="L35" s="16"/>
      <c r="M35" s="16"/>
    </row>
    <row r="36" spans="1:13" ht="35.25" customHeight="1">
      <c r="A36" s="117" t="s">
        <v>23</v>
      </c>
      <c r="B36" s="117"/>
      <c r="C36" s="117"/>
      <c r="D36" s="117"/>
      <c r="E36" s="117"/>
      <c r="F36" s="117"/>
      <c r="G36" s="117"/>
      <c r="H36" s="117"/>
      <c r="I36" s="117"/>
      <c r="J36" s="3"/>
      <c r="K36" s="17"/>
      <c r="L36" s="17"/>
      <c r="M36" s="17"/>
    </row>
    <row r="37" spans="1:13" ht="17.25">
      <c r="A37" s="3" t="s">
        <v>32</v>
      </c>
      <c r="B37" s="41"/>
      <c r="C37" s="41"/>
      <c r="D37" s="41"/>
      <c r="E37" s="41"/>
      <c r="F37" s="3"/>
      <c r="G37" s="3"/>
      <c r="H37" s="3"/>
      <c r="I37" s="3"/>
      <c r="J37" s="18"/>
      <c r="K37" s="17"/>
      <c r="L37" s="17"/>
      <c r="M37" s="17"/>
    </row>
    <row r="38" spans="1:13" ht="18.75">
      <c r="A38" s="3"/>
      <c r="B38" s="2"/>
      <c r="C38" s="3"/>
      <c r="D38" s="3"/>
      <c r="E38" s="3"/>
      <c r="F38" s="3"/>
      <c r="G38" s="3"/>
      <c r="H38" s="3"/>
      <c r="I38" s="3"/>
      <c r="J38" s="3"/>
      <c r="K38" s="19"/>
      <c r="L38" s="19"/>
      <c r="M38" s="19"/>
    </row>
    <row r="39" spans="2:13" ht="18.75">
      <c r="B39" s="118"/>
      <c r="C39" s="118"/>
      <c r="D39" s="118"/>
      <c r="E39" s="118"/>
      <c r="F39" s="18"/>
      <c r="G39" s="18"/>
      <c r="H39" s="18"/>
      <c r="I39" s="18"/>
      <c r="J39" s="18"/>
      <c r="K39" s="19"/>
      <c r="L39" s="19"/>
      <c r="M39" s="19"/>
    </row>
    <row r="40" spans="1:13" ht="18.75">
      <c r="A40" s="3"/>
      <c r="B40" s="2"/>
      <c r="C40" s="3"/>
      <c r="D40" s="3"/>
      <c r="E40" s="3"/>
      <c r="F40" s="3"/>
      <c r="G40" s="3"/>
      <c r="H40" s="3"/>
      <c r="I40" s="3"/>
      <c r="J40" s="3"/>
      <c r="K40" s="19"/>
      <c r="L40" s="19"/>
      <c r="M40" s="19"/>
    </row>
    <row r="41" spans="1:13" ht="18.75">
      <c r="A41" s="20"/>
      <c r="B41" s="18"/>
      <c r="C41" s="21"/>
      <c r="D41" s="21"/>
      <c r="E41" s="21"/>
      <c r="F41" s="21"/>
      <c r="G41" s="21"/>
      <c r="H41" s="21"/>
      <c r="I41" s="21"/>
      <c r="J41" s="21"/>
      <c r="K41" s="19"/>
      <c r="L41" s="19"/>
      <c r="M41" s="19"/>
    </row>
    <row r="42" spans="2:13" ht="18.75">
      <c r="B42" s="3"/>
      <c r="C42" s="22"/>
      <c r="D42" s="22"/>
      <c r="E42" s="21"/>
      <c r="F42" s="21"/>
      <c r="G42" s="21"/>
      <c r="H42" s="21"/>
      <c r="I42" s="21"/>
      <c r="J42" s="21"/>
      <c r="K42" s="19"/>
      <c r="L42" s="19"/>
      <c r="M42" s="19"/>
    </row>
    <row r="43" spans="2:13" ht="18.75">
      <c r="B43" s="3"/>
      <c r="C43" s="22"/>
      <c r="D43" s="22"/>
      <c r="E43" s="21"/>
      <c r="F43" s="21"/>
      <c r="G43" s="21"/>
      <c r="H43" s="21"/>
      <c r="I43" s="21"/>
      <c r="J43" s="21"/>
      <c r="K43" s="19"/>
      <c r="L43" s="19"/>
      <c r="M43" s="19"/>
    </row>
    <row r="44" spans="2:13" ht="18.75">
      <c r="B44" s="3"/>
      <c r="C44" s="22"/>
      <c r="D44" s="22"/>
      <c r="E44" s="21"/>
      <c r="F44" s="21"/>
      <c r="G44" s="21"/>
      <c r="H44" s="21"/>
      <c r="I44" s="21"/>
      <c r="J44" s="21"/>
      <c r="K44" s="19"/>
      <c r="L44" s="19"/>
      <c r="M44" s="19"/>
    </row>
    <row r="45" spans="1:13" ht="18.75">
      <c r="A45" s="18"/>
      <c r="B45" s="23"/>
      <c r="C45" s="21"/>
      <c r="D45" s="21"/>
      <c r="E45" s="21"/>
      <c r="F45" s="24"/>
      <c r="G45" s="21"/>
      <c r="H45" s="21"/>
      <c r="I45" s="21"/>
      <c r="J45" s="21"/>
      <c r="K45" s="19"/>
      <c r="L45" s="19"/>
      <c r="M45" s="19"/>
    </row>
    <row r="46" spans="1:13" ht="18.75">
      <c r="A46" s="20"/>
      <c r="B46" s="25"/>
      <c r="C46" s="21"/>
      <c r="D46" s="21"/>
      <c r="E46" s="21"/>
      <c r="F46" s="24"/>
      <c r="G46" s="21"/>
      <c r="H46" s="21"/>
      <c r="I46" s="21"/>
      <c r="J46" s="21"/>
      <c r="K46" s="19"/>
      <c r="L46" s="19"/>
      <c r="M46" s="19"/>
    </row>
    <row r="47" spans="1:13" ht="18.75">
      <c r="A47" s="18"/>
      <c r="B47" s="23"/>
      <c r="C47" s="21"/>
      <c r="D47" s="21"/>
      <c r="E47" s="21"/>
      <c r="F47" s="24"/>
      <c r="G47" s="21"/>
      <c r="H47" s="21"/>
      <c r="I47" s="21"/>
      <c r="J47" s="21"/>
      <c r="K47" s="19"/>
      <c r="L47" s="19"/>
      <c r="M47" s="19"/>
    </row>
    <row r="48" spans="1:13" ht="18.75">
      <c r="A48" s="20"/>
      <c r="B48" s="41"/>
      <c r="C48" s="21"/>
      <c r="D48" s="21"/>
      <c r="E48" s="21"/>
      <c r="F48" s="21"/>
      <c r="G48" s="21"/>
      <c r="H48" s="21"/>
      <c r="I48" s="21"/>
      <c r="J48" s="21"/>
      <c r="K48" s="19"/>
      <c r="L48" s="19"/>
      <c r="M48" s="19"/>
    </row>
    <row r="49" spans="1:13" ht="18.75">
      <c r="A49" s="26"/>
      <c r="B49" s="119"/>
      <c r="C49" s="119"/>
      <c r="D49" s="119"/>
      <c r="E49" s="119"/>
      <c r="F49" s="119"/>
      <c r="G49" s="119"/>
      <c r="H49" s="119"/>
      <c r="I49" s="119"/>
      <c r="J49" s="119"/>
      <c r="K49" s="19"/>
      <c r="L49" s="19"/>
      <c r="M49" s="19"/>
    </row>
    <row r="50" spans="1:13" ht="18.75">
      <c r="A50" s="26"/>
      <c r="B50" s="118"/>
      <c r="C50" s="118"/>
      <c r="D50" s="118"/>
      <c r="E50" s="118"/>
      <c r="F50" s="118"/>
      <c r="G50" s="118"/>
      <c r="H50" s="118"/>
      <c r="I50" s="118"/>
      <c r="J50" s="118"/>
      <c r="K50" s="19"/>
      <c r="L50" s="19"/>
      <c r="M50" s="19"/>
    </row>
    <row r="51" spans="1:13" ht="18.75">
      <c r="A51" s="26"/>
      <c r="B51" s="23"/>
      <c r="C51" s="21"/>
      <c r="D51" s="21"/>
      <c r="E51" s="21"/>
      <c r="F51" s="24"/>
      <c r="G51" s="21"/>
      <c r="H51" s="21"/>
      <c r="I51" s="21"/>
      <c r="J51" s="21"/>
      <c r="K51" s="19"/>
      <c r="L51" s="19"/>
      <c r="M51" s="19"/>
    </row>
    <row r="52" spans="1:13" ht="18.75">
      <c r="A52" s="20"/>
      <c r="B52" s="118"/>
      <c r="C52" s="118"/>
      <c r="D52" s="118"/>
      <c r="E52" s="118"/>
      <c r="F52" s="118"/>
      <c r="G52" s="118"/>
      <c r="H52" s="118"/>
      <c r="I52" s="118"/>
      <c r="J52" s="118"/>
      <c r="K52" s="19"/>
      <c r="L52" s="19"/>
      <c r="M52" s="19"/>
    </row>
    <row r="53" spans="1:13" ht="18.75">
      <c r="A53" s="26"/>
      <c r="B53" s="23"/>
      <c r="C53" s="21"/>
      <c r="D53" s="21"/>
      <c r="E53" s="21"/>
      <c r="F53" s="24"/>
      <c r="G53" s="21"/>
      <c r="H53" s="21"/>
      <c r="I53" s="21"/>
      <c r="J53" s="21"/>
      <c r="K53" s="19"/>
      <c r="L53" s="19"/>
      <c r="M53" s="19"/>
    </row>
    <row r="54" spans="1:13" ht="18.75">
      <c r="A54" s="120"/>
      <c r="B54" s="118"/>
      <c r="C54" s="118"/>
      <c r="D54" s="118"/>
      <c r="E54" s="118"/>
      <c r="F54" s="118"/>
      <c r="G54" s="118"/>
      <c r="H54" s="118"/>
      <c r="I54" s="118"/>
      <c r="J54" s="118"/>
      <c r="K54" s="19"/>
      <c r="L54" s="19"/>
      <c r="M54" s="19"/>
    </row>
    <row r="55" spans="1:13" ht="18.75">
      <c r="A55" s="120"/>
      <c r="B55" s="119"/>
      <c r="C55" s="119"/>
      <c r="D55" s="119"/>
      <c r="E55" s="119"/>
      <c r="F55" s="119"/>
      <c r="G55" s="119"/>
      <c r="H55" s="119"/>
      <c r="I55" s="119"/>
      <c r="J55" s="119"/>
      <c r="K55" s="19"/>
      <c r="L55" s="19"/>
      <c r="M55" s="19"/>
    </row>
    <row r="56" spans="1:13" ht="18.75">
      <c r="A56" s="20"/>
      <c r="B56" s="23"/>
      <c r="C56" s="21"/>
      <c r="D56" s="21"/>
      <c r="E56" s="21"/>
      <c r="F56" s="24"/>
      <c r="G56" s="21"/>
      <c r="H56" s="21"/>
      <c r="I56" s="21"/>
      <c r="J56" s="21"/>
      <c r="K56" s="19"/>
      <c r="L56" s="19"/>
      <c r="M56" s="19"/>
    </row>
    <row r="57" spans="1:13" ht="18.75">
      <c r="A57" s="120"/>
      <c r="B57" s="118"/>
      <c r="C57" s="118"/>
      <c r="D57" s="118"/>
      <c r="E57" s="118"/>
      <c r="F57" s="118"/>
      <c r="G57" s="118"/>
      <c r="H57" s="118"/>
      <c r="I57" s="118"/>
      <c r="J57" s="21"/>
      <c r="K57" s="19"/>
      <c r="L57" s="19"/>
      <c r="M57" s="19"/>
    </row>
    <row r="58" spans="1:13" ht="18.75">
      <c r="A58" s="120"/>
      <c r="B58" s="118"/>
      <c r="C58" s="118"/>
      <c r="D58" s="118"/>
      <c r="E58" s="118"/>
      <c r="F58" s="118"/>
      <c r="G58" s="118"/>
      <c r="H58" s="118"/>
      <c r="I58" s="118"/>
      <c r="J58" s="21"/>
      <c r="K58" s="19"/>
      <c r="L58" s="19"/>
      <c r="M58" s="19"/>
    </row>
    <row r="59" spans="1:13" ht="18.75">
      <c r="A59" s="20"/>
      <c r="B59" s="119"/>
      <c r="C59" s="119"/>
      <c r="D59" s="119"/>
      <c r="E59" s="119"/>
      <c r="F59" s="119"/>
      <c r="G59" s="119"/>
      <c r="H59" s="22"/>
      <c r="I59" s="21"/>
      <c r="J59" s="21"/>
      <c r="K59" s="19"/>
      <c r="L59" s="19"/>
      <c r="M59" s="19"/>
    </row>
    <row r="60" spans="1:13" ht="18.75">
      <c r="A60" s="20"/>
      <c r="B60" s="119"/>
      <c r="C60" s="119"/>
      <c r="D60" s="119"/>
      <c r="E60" s="119"/>
      <c r="F60" s="119"/>
      <c r="G60" s="119"/>
      <c r="H60" s="22"/>
      <c r="I60" s="21"/>
      <c r="J60" s="21"/>
      <c r="K60" s="19"/>
      <c r="L60" s="19"/>
      <c r="M60" s="19"/>
    </row>
    <row r="61" spans="1:13" ht="18.75">
      <c r="A61" s="20"/>
      <c r="B61" s="119"/>
      <c r="C61" s="119"/>
      <c r="D61" s="119"/>
      <c r="E61" s="119"/>
      <c r="F61" s="119"/>
      <c r="G61" s="119"/>
      <c r="H61" s="22"/>
      <c r="I61" s="21"/>
      <c r="J61" s="21"/>
      <c r="K61" s="19"/>
      <c r="L61" s="19"/>
      <c r="M61" s="19"/>
    </row>
    <row r="62" spans="1:13" ht="18.75">
      <c r="A62" s="20"/>
      <c r="B62" s="119"/>
      <c r="C62" s="119"/>
      <c r="D62" s="119"/>
      <c r="E62" s="119"/>
      <c r="F62" s="119"/>
      <c r="G62" s="119"/>
      <c r="H62" s="22"/>
      <c r="I62" s="21"/>
      <c r="J62" s="21"/>
      <c r="K62" s="19"/>
      <c r="L62" s="19"/>
      <c r="M62" s="19"/>
    </row>
    <row r="63" spans="1:13" ht="18.75">
      <c r="A63" s="20"/>
      <c r="B63" s="27"/>
      <c r="C63" s="22"/>
      <c r="D63" s="22"/>
      <c r="E63" s="22"/>
      <c r="F63" s="22"/>
      <c r="G63" s="22"/>
      <c r="H63" s="22"/>
      <c r="I63" s="21"/>
      <c r="J63" s="21"/>
      <c r="K63" s="19"/>
      <c r="L63" s="19"/>
      <c r="M63" s="19"/>
    </row>
    <row r="64" spans="1:13" ht="18.75" customHeight="1">
      <c r="A64" s="120"/>
      <c r="B64" s="118"/>
      <c r="C64" s="118"/>
      <c r="D64" s="118"/>
      <c r="E64" s="118"/>
      <c r="F64" s="118"/>
      <c r="G64" s="118"/>
      <c r="H64" s="118"/>
      <c r="I64" s="118"/>
      <c r="J64" s="118"/>
      <c r="K64" s="19"/>
      <c r="L64" s="19"/>
      <c r="M64" s="19"/>
    </row>
    <row r="65" spans="1:13" ht="18.75">
      <c r="A65" s="120"/>
      <c r="B65" s="23"/>
      <c r="C65" s="21"/>
      <c r="D65" s="21"/>
      <c r="E65" s="21"/>
      <c r="F65" s="24"/>
      <c r="G65" s="21"/>
      <c r="H65" s="21"/>
      <c r="I65" s="21"/>
      <c r="J65" s="21"/>
      <c r="K65" s="19"/>
      <c r="L65" s="19"/>
      <c r="M65" s="19"/>
    </row>
    <row r="66" spans="1:13" ht="18.75">
      <c r="A66" s="20"/>
      <c r="B66" s="23"/>
      <c r="C66" s="21"/>
      <c r="D66" s="21"/>
      <c r="E66" s="21"/>
      <c r="F66" s="24"/>
      <c r="G66" s="21"/>
      <c r="H66" s="21"/>
      <c r="I66" s="21"/>
      <c r="J66" s="21"/>
      <c r="K66" s="19"/>
      <c r="L66" s="19"/>
      <c r="M66" s="19"/>
    </row>
    <row r="67" spans="1:13" ht="18.75">
      <c r="A67" s="20"/>
      <c r="B67" s="23"/>
      <c r="C67" s="21"/>
      <c r="D67" s="21"/>
      <c r="E67" s="21"/>
      <c r="F67" s="24"/>
      <c r="G67" s="21"/>
      <c r="H67" s="21"/>
      <c r="I67" s="21"/>
      <c r="J67" s="21"/>
      <c r="K67" s="19"/>
      <c r="L67" s="19"/>
      <c r="M67" s="19"/>
    </row>
    <row r="68" spans="1:13" ht="18.75">
      <c r="A68" s="20"/>
      <c r="B68" s="23"/>
      <c r="C68" s="21"/>
      <c r="D68" s="21"/>
      <c r="E68" s="21"/>
      <c r="F68" s="24"/>
      <c r="G68" s="21"/>
      <c r="H68" s="21"/>
      <c r="I68" s="21"/>
      <c r="J68" s="21"/>
      <c r="K68" s="19"/>
      <c r="L68" s="19"/>
      <c r="M68" s="19"/>
    </row>
    <row r="69" spans="1:13" ht="18.75">
      <c r="A69" s="20"/>
      <c r="B69" s="23"/>
      <c r="C69" s="21"/>
      <c r="D69" s="21"/>
      <c r="E69" s="21"/>
      <c r="F69" s="21"/>
      <c r="G69" s="21"/>
      <c r="H69" s="21"/>
      <c r="I69" s="21"/>
      <c r="J69" s="21"/>
      <c r="K69" s="19"/>
      <c r="L69" s="19"/>
      <c r="M69" s="19"/>
    </row>
    <row r="70" spans="1:13" ht="18.75">
      <c r="A70" s="20"/>
      <c r="B70" s="25"/>
      <c r="C70" s="21"/>
      <c r="D70" s="21"/>
      <c r="E70" s="21"/>
      <c r="F70" s="24"/>
      <c r="G70" s="21"/>
      <c r="H70" s="21"/>
      <c r="I70" s="21"/>
      <c r="J70" s="21"/>
      <c r="K70" s="19"/>
      <c r="L70" s="19"/>
      <c r="M70" s="19"/>
    </row>
    <row r="71" spans="1:13" ht="18.75">
      <c r="A71" s="26"/>
      <c r="B71" s="23"/>
      <c r="C71" s="21"/>
      <c r="D71" s="21"/>
      <c r="E71" s="21"/>
      <c r="F71" s="24"/>
      <c r="G71" s="21"/>
      <c r="H71" s="21"/>
      <c r="I71" s="21"/>
      <c r="J71" s="21"/>
      <c r="K71" s="19"/>
      <c r="L71" s="19"/>
      <c r="M71" s="19"/>
    </row>
    <row r="72" spans="1:13" ht="18.75">
      <c r="A72" s="3"/>
      <c r="B72" s="23"/>
      <c r="C72" s="21"/>
      <c r="D72" s="21"/>
      <c r="E72" s="21"/>
      <c r="F72" s="24"/>
      <c r="G72" s="21"/>
      <c r="H72" s="21"/>
      <c r="I72" s="21"/>
      <c r="J72" s="21"/>
      <c r="K72" s="19"/>
      <c r="L72" s="19"/>
      <c r="M72" s="19"/>
    </row>
    <row r="73" spans="1:13" ht="18.75">
      <c r="A73" s="3"/>
      <c r="B73" s="23"/>
      <c r="C73" s="21"/>
      <c r="D73" s="21"/>
      <c r="E73" s="21"/>
      <c r="F73" s="24"/>
      <c r="G73" s="21"/>
      <c r="H73" s="21"/>
      <c r="I73" s="21"/>
      <c r="J73" s="21"/>
      <c r="K73" s="19"/>
      <c r="L73" s="19"/>
      <c r="M73" s="19"/>
    </row>
    <row r="74" spans="1:13" ht="18.75">
      <c r="A74" s="3"/>
      <c r="B74" s="23"/>
      <c r="C74" s="21"/>
      <c r="D74" s="21"/>
      <c r="E74" s="21"/>
      <c r="F74" s="24"/>
      <c r="G74" s="21"/>
      <c r="H74" s="21"/>
      <c r="I74" s="21"/>
      <c r="J74" s="21"/>
      <c r="K74" s="19"/>
      <c r="L74" s="19"/>
      <c r="M74" s="19"/>
    </row>
    <row r="75" spans="1:13" ht="18.75">
      <c r="A75" s="120"/>
      <c r="B75" s="121"/>
      <c r="C75" s="121"/>
      <c r="D75" s="121"/>
      <c r="E75" s="121"/>
      <c r="F75" s="121"/>
      <c r="G75" s="121"/>
      <c r="H75" s="121"/>
      <c r="I75" s="121"/>
      <c r="J75" s="21"/>
      <c r="K75" s="19"/>
      <c r="L75" s="19"/>
      <c r="M75" s="19"/>
    </row>
    <row r="76" spans="1:13" ht="18.75">
      <c r="A76" s="120"/>
      <c r="B76" s="121"/>
      <c r="C76" s="121"/>
      <c r="D76" s="121"/>
      <c r="E76" s="121"/>
      <c r="F76" s="121"/>
      <c r="G76" s="121"/>
      <c r="H76" s="121"/>
      <c r="I76" s="121"/>
      <c r="J76" s="21"/>
      <c r="K76" s="19"/>
      <c r="L76" s="19"/>
      <c r="M76" s="19"/>
    </row>
    <row r="77" spans="1:13" ht="18.75">
      <c r="A77" s="3"/>
      <c r="B77" s="23"/>
      <c r="C77" s="21"/>
      <c r="D77" s="21"/>
      <c r="E77" s="21"/>
      <c r="F77" s="24"/>
      <c r="G77" s="21"/>
      <c r="H77" s="21"/>
      <c r="I77" s="21"/>
      <c r="J77" s="21"/>
      <c r="K77" s="19"/>
      <c r="L77" s="19"/>
      <c r="M77" s="19"/>
    </row>
    <row r="78" spans="1:13" ht="18.75">
      <c r="A78" s="3"/>
      <c r="B78" s="23"/>
      <c r="C78" s="21"/>
      <c r="D78" s="21"/>
      <c r="E78" s="21"/>
      <c r="F78" s="24"/>
      <c r="G78" s="21"/>
      <c r="H78" s="21"/>
      <c r="I78" s="21"/>
      <c r="J78" s="21"/>
      <c r="K78" s="19"/>
      <c r="L78" s="19"/>
      <c r="M78" s="19"/>
    </row>
    <row r="79" spans="1:13" ht="18.75">
      <c r="A79" s="3"/>
      <c r="B79" s="28"/>
      <c r="C79" s="21"/>
      <c r="D79" s="21"/>
      <c r="E79" s="21"/>
      <c r="F79" s="24"/>
      <c r="G79" s="21"/>
      <c r="H79" s="21"/>
      <c r="I79" s="21"/>
      <c r="J79" s="21"/>
      <c r="K79" s="19"/>
      <c r="L79" s="19"/>
      <c r="M79" s="19"/>
    </row>
    <row r="80" spans="1:13" ht="18.75">
      <c r="A80" s="3"/>
      <c r="B80" s="23"/>
      <c r="C80" s="21"/>
      <c r="D80" s="21"/>
      <c r="E80" s="21"/>
      <c r="F80" s="24"/>
      <c r="G80" s="21"/>
      <c r="H80" s="21"/>
      <c r="I80" s="21"/>
      <c r="J80" s="21"/>
      <c r="K80" s="19"/>
      <c r="L80" s="19"/>
      <c r="M80" s="19"/>
    </row>
    <row r="81" spans="1:13" ht="18.75">
      <c r="A81" s="3"/>
      <c r="B81" s="23"/>
      <c r="C81" s="21"/>
      <c r="D81" s="122"/>
      <c r="E81" s="122"/>
      <c r="F81" s="122"/>
      <c r="G81" s="122"/>
      <c r="H81" s="29"/>
      <c r="I81" s="21"/>
      <c r="J81" s="21"/>
      <c r="K81" s="19"/>
      <c r="L81" s="19"/>
      <c r="M81" s="19"/>
    </row>
    <row r="82" spans="1:13" ht="18.75">
      <c r="A82" s="3"/>
      <c r="B82" s="23"/>
      <c r="C82" s="21"/>
      <c r="D82" s="123"/>
      <c r="E82" s="123"/>
      <c r="F82" s="123"/>
      <c r="G82" s="123"/>
      <c r="H82" s="30"/>
      <c r="I82" s="21"/>
      <c r="J82" s="21"/>
      <c r="K82" s="19"/>
      <c r="L82" s="19"/>
      <c r="M82" s="19"/>
    </row>
    <row r="83" spans="1:13" ht="18.75">
      <c r="A83" s="3"/>
      <c r="B83" s="23"/>
      <c r="C83" s="21"/>
      <c r="D83" s="123"/>
      <c r="E83" s="123"/>
      <c r="F83" s="123"/>
      <c r="G83" s="123"/>
      <c r="H83" s="30"/>
      <c r="I83" s="21"/>
      <c r="J83" s="21"/>
      <c r="K83" s="19"/>
      <c r="L83" s="19"/>
      <c r="M83" s="19"/>
    </row>
    <row r="84" spans="1:13" ht="18.75">
      <c r="A84" s="3"/>
      <c r="B84" s="23"/>
      <c r="C84" s="21"/>
      <c r="D84" s="123"/>
      <c r="E84" s="123"/>
      <c r="F84" s="123"/>
      <c r="G84" s="123"/>
      <c r="H84" s="30"/>
      <c r="I84" s="21"/>
      <c r="J84" s="21"/>
      <c r="K84" s="19"/>
      <c r="L84" s="19"/>
      <c r="M84" s="19"/>
    </row>
    <row r="85" spans="1:13" ht="15">
      <c r="A85" s="31"/>
      <c r="B85" s="13"/>
      <c r="C85" s="13"/>
      <c r="D85" s="13"/>
      <c r="E85" s="32"/>
      <c r="F85" s="32"/>
      <c r="G85" s="13"/>
      <c r="H85" s="32"/>
      <c r="I85" s="13"/>
      <c r="J85" s="13"/>
      <c r="K85" s="5"/>
      <c r="L85" s="5"/>
      <c r="M85" s="5"/>
    </row>
    <row r="86" spans="1:13" ht="15">
      <c r="A86" s="33"/>
      <c r="C86" s="5"/>
      <c r="D86" s="5"/>
      <c r="E86" s="34"/>
      <c r="F86" s="34"/>
      <c r="G86" s="5"/>
      <c r="H86" s="34"/>
      <c r="I86" s="5"/>
      <c r="J86" s="5"/>
      <c r="K86" s="5"/>
      <c r="L86" s="5"/>
      <c r="M86" s="5"/>
    </row>
  </sheetData>
  <sheetProtection/>
  <mergeCells count="53">
    <mergeCell ref="A75:A76"/>
    <mergeCell ref="B75:I76"/>
    <mergeCell ref="D81:G81"/>
    <mergeCell ref="D82:G84"/>
    <mergeCell ref="B59:G59"/>
    <mergeCell ref="B60:G60"/>
    <mergeCell ref="B61:G61"/>
    <mergeCell ref="B62:G62"/>
    <mergeCell ref="A64:A65"/>
    <mergeCell ref="B64:J64"/>
    <mergeCell ref="B52:J52"/>
    <mergeCell ref="A54:A55"/>
    <mergeCell ref="B54:J54"/>
    <mergeCell ref="B55:J55"/>
    <mergeCell ref="A57:A58"/>
    <mergeCell ref="B57:I58"/>
    <mergeCell ref="A34:I34"/>
    <mergeCell ref="A35:I35"/>
    <mergeCell ref="A36:I36"/>
    <mergeCell ref="B39:E39"/>
    <mergeCell ref="B49:J49"/>
    <mergeCell ref="B50:J50"/>
    <mergeCell ref="J27:O27"/>
    <mergeCell ref="J28:O28"/>
    <mergeCell ref="J29:O29"/>
    <mergeCell ref="J30:O30"/>
    <mergeCell ref="A32:I32"/>
    <mergeCell ref="A33:I33"/>
    <mergeCell ref="J21:O21"/>
    <mergeCell ref="J22:O22"/>
    <mergeCell ref="J23:O23"/>
    <mergeCell ref="J24:O24"/>
    <mergeCell ref="J25:O25"/>
    <mergeCell ref="J26:O26"/>
    <mergeCell ref="J15:O15"/>
    <mergeCell ref="J16:O16"/>
    <mergeCell ref="J17:O17"/>
    <mergeCell ref="J18:O18"/>
    <mergeCell ref="J19:O19"/>
    <mergeCell ref="J20:O20"/>
    <mergeCell ref="J9:O9"/>
    <mergeCell ref="J10:O10"/>
    <mergeCell ref="J11:O11"/>
    <mergeCell ref="J12:O12"/>
    <mergeCell ref="J13:O13"/>
    <mergeCell ref="J14:O14"/>
    <mergeCell ref="H1:I1"/>
    <mergeCell ref="J4:L4"/>
    <mergeCell ref="J6:O6"/>
    <mergeCell ref="J7:O7"/>
    <mergeCell ref="J8:O8"/>
    <mergeCell ref="A2:I2"/>
    <mergeCell ref="A3:I3"/>
  </mergeCells>
  <printOptions/>
  <pageMargins left="0.984251968503937" right="0.984251968503937" top="1.3779527559055118" bottom="0.5905511811023623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Oresch Karolina</dc:creator>
  <cp:keywords/>
  <dc:description/>
  <cp:lastModifiedBy>Sokołowska Alicja</cp:lastModifiedBy>
  <cp:lastPrinted>2021-07-21T07:23:44Z</cp:lastPrinted>
  <dcterms:created xsi:type="dcterms:W3CDTF">2021-06-16T07:22:03Z</dcterms:created>
  <dcterms:modified xsi:type="dcterms:W3CDTF">2021-07-21T07:24:35Z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4fe87974-fea9-4f36-8cd8-d205cf0eca27</vt:lpwstr>
  </property>
  <property fmtid="{D5CDD505-2E9C-101B-9397-08002B2CF9AE}" pid="3" name="bjSaver">
    <vt:lpwstr>MGcoOBp1A3yEc4xuARApNg/ulg2diJ/D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</Properties>
</file>