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nologyds1815\Inwestycje\NOWY SWZ\02_2021_MTBS - wodomierze\pytania i odpowiedzi 1\"/>
    </mc:Choice>
  </mc:AlternateContent>
  <bookViews>
    <workbookView xWindow="0" yWindow="0" windowWidth="28800" windowHeight="12435"/>
  </bookViews>
  <sheets>
    <sheet name="CZĘŚĆ I" sheetId="1" r:id="rId1"/>
    <sheet name="CZĘŚĆ I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F11" i="2" l="1"/>
  <c r="G6" i="2"/>
  <c r="H6" i="2" s="1"/>
  <c r="F21" i="1"/>
  <c r="F19" i="1"/>
  <c r="H19" i="1" s="1"/>
  <c r="I19" i="1" s="1"/>
  <c r="F17" i="1"/>
  <c r="H17" i="1" s="1"/>
  <c r="I17" i="1" s="1"/>
  <c r="G10" i="1"/>
  <c r="H10" i="1" s="1"/>
  <c r="G9" i="1"/>
  <c r="H9" i="1" s="1"/>
  <c r="G8" i="1"/>
  <c r="H8" i="1" s="1"/>
  <c r="G7" i="1"/>
  <c r="H7" i="1" s="1"/>
  <c r="G6" i="1"/>
  <c r="H6" i="1" s="1"/>
  <c r="H11" i="2" l="1"/>
  <c r="I11" i="2" s="1"/>
  <c r="J6" i="2"/>
  <c r="K6" i="2" s="1"/>
  <c r="H21" i="1"/>
  <c r="I21" i="1" s="1"/>
  <c r="J9" i="1"/>
  <c r="K9" i="1" s="1"/>
  <c r="J7" i="1"/>
  <c r="K7" i="1" s="1"/>
  <c r="J8" i="1"/>
  <c r="K8" i="1"/>
  <c r="J6" i="1"/>
  <c r="H11" i="1"/>
  <c r="J10" i="1"/>
  <c r="J11" i="1" l="1"/>
  <c r="K11" i="1" s="1"/>
  <c r="K6" i="1"/>
</calcChain>
</file>

<file path=xl/sharedStrings.xml><?xml version="1.0" encoding="utf-8"?>
<sst xmlns="http://schemas.openxmlformats.org/spreadsheetml/2006/main" count="99" uniqueCount="53">
  <si>
    <t>Tabela 1 - cena oferty - liczniki bez modułu radiowego CZĘŚĆ I</t>
  </si>
  <si>
    <t>Lp.</t>
  </si>
  <si>
    <t>Ilość</t>
  </si>
  <si>
    <t>Rodzaj</t>
  </si>
  <si>
    <t>Cena jednostkowa za licznik/zawór</t>
  </si>
  <si>
    <t>Cena jednostkowa za montaż</t>
  </si>
  <si>
    <t>Cena jednostkowa licznik/zawór wraz z montażem</t>
  </si>
  <si>
    <t xml:space="preserve">Wartość zamówienia </t>
  </si>
  <si>
    <t>VAT</t>
  </si>
  <si>
    <t>Wartość zamówienia</t>
  </si>
  <si>
    <t>zł netto</t>
  </si>
  <si>
    <t>%</t>
  </si>
  <si>
    <t>zł</t>
  </si>
  <si>
    <t>zł brutto</t>
  </si>
  <si>
    <t>I</t>
  </si>
  <si>
    <t>II</t>
  </si>
  <si>
    <t>III</t>
  </si>
  <si>
    <t>IV</t>
  </si>
  <si>
    <t>licznik wody zimnej  dla lokal mieszkalnego
bez zdalnego odczytu</t>
  </si>
  <si>
    <t>licznik wody zimnej dla lokalu użytkowego
bez zdalnego odczytu</t>
  </si>
  <si>
    <t>licznik wody ciepłej dla lokal mieszkalnego
bez zdalnego odczytu</t>
  </si>
  <si>
    <t>ciepłomierz dla lokal mieszkalnego
bez zdalnego odczytu</t>
  </si>
  <si>
    <t>ciepłomierz dla lokalu użytkowego
bez zdalnego odczytu</t>
  </si>
  <si>
    <t>RAZEM CENA OFERTY</t>
  </si>
  <si>
    <t>Tabela 2 - ceny jednostkowe materiałów w przypadku wystąpienia robót dodatkowych/zamiennych CZĘŚĆ I</t>
  </si>
  <si>
    <t>rodzaj</t>
  </si>
  <si>
    <t>cena jednostkowa netto [zł]</t>
  </si>
  <si>
    <t>cena jednostkowa wraz z montażem
[zł netto]</t>
  </si>
  <si>
    <t>VAT
%</t>
  </si>
  <si>
    <t>VAT
[zł]</t>
  </si>
  <si>
    <t>cena jednostkoa wraz z montażem 
[zł brutto]</t>
  </si>
  <si>
    <t>montaż wodomierza w lokalu mieszkalnym</t>
  </si>
  <si>
    <t>montaż wodomierza dla lokali mieszkalnych</t>
  </si>
  <si>
    <t>zawór wraz z wymianą  dla lokali mieszkalnych</t>
  </si>
  <si>
    <t>montaż zaworu  dla lokali mieszkalnych</t>
  </si>
  <si>
    <t>VI=I*V</t>
  </si>
  <si>
    <t>VI</t>
  </si>
  <si>
    <t>VIII=VI*VII</t>
  </si>
  <si>
    <t>IX=VI+VIII</t>
  </si>
  <si>
    <t>III=1+2, 3+4, 5+6</t>
  </si>
  <si>
    <t>V=III*IV</t>
  </si>
  <si>
    <t>VI=III+V</t>
  </si>
  <si>
    <t>Tabela 3 - cena oferty - liczniki (ciepłomierze) z modułem radiowym CZĘŚĆ II</t>
  </si>
  <si>
    <t>ciepłomierz z modułem radiowym dla lokalu mieszkalnego</t>
  </si>
  <si>
    <t>V=III+IV</t>
  </si>
  <si>
    <t>VII</t>
  </si>
  <si>
    <t>Cena jednostkowa za licznik</t>
  </si>
  <si>
    <t>Cena jednostkowa licznik wraz z montażem</t>
  </si>
  <si>
    <t>III=1+2</t>
  </si>
  <si>
    <t>Tabela 4 - ceny jednostkowe materiałów w przypadku wystąpienia robót dodatkowych CZĘŚĆ II</t>
  </si>
  <si>
    <t>UWAGA! 
Zamawiający rekomenduje zapisać (wygenerować) plik jako DPF a następnie podpisać zgodnie z zapisami SWZ
Formularz należy załączyć do oferty</t>
  </si>
  <si>
    <r>
      <t>wodomierz skrzydełkowy jednostrumieniowy suchobieżny do wody zimnej dla lokali mieszklanych
(R min: H-160, V-</t>
    </r>
    <r>
      <rPr>
        <sz val="11"/>
        <color rgb="FFFF0000"/>
        <rFont val="Calibri"/>
        <family val="2"/>
        <charset val="238"/>
        <scheme val="minor"/>
      </rPr>
      <t>50</t>
    </r>
    <r>
      <rPr>
        <sz val="11"/>
        <color theme="1"/>
        <rFont val="Calibri"/>
        <family val="2"/>
        <charset val="238"/>
        <scheme val="minor"/>
      </rPr>
      <t xml:space="preserve"> ) Q=2,5m3/h DN=15mm</t>
    </r>
  </si>
  <si>
    <r>
      <t>wodomierz skrzydełkowy  jednostrumieniowy suchobieżny do wody ciepłej dla lokali mieszkalnych
(R min: H-160, V-</t>
    </r>
    <r>
      <rPr>
        <sz val="11"/>
        <color rgb="FFFF0000"/>
        <rFont val="Calibri"/>
        <family val="2"/>
        <charset val="238"/>
        <scheme val="minor"/>
      </rPr>
      <t>50</t>
    </r>
    <r>
      <rPr>
        <sz val="11"/>
        <color theme="1"/>
        <rFont val="Calibri"/>
        <family val="2"/>
        <charset val="238"/>
        <scheme val="minor"/>
      </rPr>
      <t xml:space="preserve"> ) Q=2,5m3/h DN=15mm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</si>
</sst>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44" fontId="0" fillId="0" borderId="2" xfId="1" applyFont="1" applyBorder="1" applyProtection="1">
      <protection locked="0"/>
    </xf>
    <xf numFmtId="9" fontId="0" fillId="0" borderId="2" xfId="2" applyFont="1" applyBorder="1" applyProtection="1">
      <protection locked="0"/>
    </xf>
    <xf numFmtId="9" fontId="0" fillId="0" borderId="0" xfId="0" applyNumberFormat="1" applyProtection="1">
      <protection locked="0"/>
    </xf>
    <xf numFmtId="0" fontId="4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1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vertical="top" wrapText="1"/>
    </xf>
    <xf numFmtId="44" fontId="2" fillId="0" borderId="2" xfId="1" applyFont="1" applyBorder="1" applyProtection="1"/>
    <xf numFmtId="44" fontId="3" fillId="0" borderId="6" xfId="0" applyNumberFormat="1" applyFont="1" applyBorder="1" applyAlignment="1" applyProtection="1">
      <alignment vertical="center"/>
    </xf>
    <xf numFmtId="44" fontId="0" fillId="0" borderId="2" xfId="1" applyFont="1" applyBorder="1" applyProtection="1"/>
    <xf numFmtId="44" fontId="3" fillId="0" borderId="6" xfId="0" applyNumberFormat="1" applyFont="1" applyBorder="1" applyProtection="1"/>
    <xf numFmtId="44" fontId="3" fillId="0" borderId="8" xfId="1" applyFont="1" applyBorder="1" applyProtection="1"/>
    <xf numFmtId="9" fontId="0" fillId="0" borderId="0" xfId="0" applyNumberFormat="1" applyProtection="1"/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2" xfId="0" applyBorder="1" applyProtection="1"/>
    <xf numFmtId="0" fontId="0" fillId="0" borderId="2" xfId="0" applyFill="1" applyBorder="1" applyAlignment="1" applyProtection="1">
      <alignment wrapText="1"/>
    </xf>
    <xf numFmtId="44" fontId="0" fillId="0" borderId="2" xfId="1" applyFont="1" applyBorder="1" applyAlignment="1" applyProtection="1">
      <alignment vertical="center"/>
      <protection locked="0"/>
    </xf>
    <xf numFmtId="9" fontId="0" fillId="0" borderId="2" xfId="2" applyFont="1" applyBorder="1" applyAlignment="1" applyProtection="1">
      <alignment vertical="center"/>
      <protection locked="0"/>
    </xf>
    <xf numFmtId="44" fontId="0" fillId="0" borderId="2" xfId="1" applyFont="1" applyBorder="1" applyAlignment="1" applyProtection="1">
      <alignment vertical="center"/>
    </xf>
    <xf numFmtId="44" fontId="2" fillId="0" borderId="2" xfId="1" applyFont="1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44" fontId="0" fillId="0" borderId="13" xfId="1" applyFont="1" applyBorder="1" applyAlignment="1" applyProtection="1">
      <alignment horizontal="center" vertical="center"/>
    </xf>
    <xf numFmtId="44" fontId="0" fillId="0" borderId="11" xfId="1" applyFont="1" applyBorder="1" applyAlignment="1" applyProtection="1">
      <alignment horizontal="center" vertical="center"/>
    </xf>
    <xf numFmtId="9" fontId="0" fillId="0" borderId="12" xfId="2" applyFont="1" applyBorder="1" applyAlignment="1" applyProtection="1">
      <alignment horizontal="center" vertical="center"/>
      <protection locked="0"/>
    </xf>
    <xf numFmtId="9" fontId="0" fillId="0" borderId="10" xfId="2" applyFont="1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44" fontId="0" fillId="0" borderId="12" xfId="1" applyFont="1" applyBorder="1" applyAlignment="1" applyProtection="1">
      <alignment horizontal="center" vertical="center"/>
    </xf>
    <xf numFmtId="9" fontId="0" fillId="0" borderId="2" xfId="2" applyFont="1" applyBorder="1" applyAlignment="1" applyProtection="1">
      <alignment horizontal="center" vertical="center"/>
      <protection locked="0"/>
    </xf>
    <xf numFmtId="44" fontId="0" fillId="0" borderId="1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44" fontId="0" fillId="0" borderId="2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4" fontId="0" fillId="0" borderId="9" xfId="1" applyFont="1" applyBorder="1" applyAlignment="1" applyProtection="1">
      <alignment horizontal="center" vertical="center"/>
    </xf>
    <xf numFmtId="44" fontId="0" fillId="0" borderId="9" xfId="0" applyNumberFormat="1" applyBorder="1" applyAlignment="1" applyProtection="1">
      <alignment horizontal="center" vertical="center"/>
    </xf>
    <xf numFmtId="0" fontId="0" fillId="0" borderId="0" xfId="0" applyProtection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tabSelected="1" zoomScale="85" zoomScaleNormal="85" workbookViewId="0">
      <selection activeCell="D17" sqref="D17"/>
    </sheetView>
  </sheetViews>
  <sheetFormatPr defaultRowHeight="15" x14ac:dyDescent="0.25"/>
  <cols>
    <col min="1" max="1" width="9.140625" style="1"/>
    <col min="2" max="2" width="6.5703125" style="1" customWidth="1"/>
    <col min="3" max="3" width="9.140625" style="1"/>
    <col min="4" max="4" width="49.85546875" style="1" customWidth="1"/>
    <col min="5" max="6" width="16.140625" style="1" customWidth="1"/>
    <col min="7" max="7" width="19.7109375" style="1" customWidth="1"/>
    <col min="8" max="8" width="18.42578125" style="1" customWidth="1"/>
    <col min="9" max="9" width="16" style="1" customWidth="1"/>
    <col min="10" max="10" width="18.42578125" style="1" customWidth="1"/>
    <col min="11" max="11" width="19.85546875" style="1" customWidth="1"/>
    <col min="12" max="16384" width="9.140625" style="1"/>
  </cols>
  <sheetData>
    <row r="2" spans="2:16" x14ac:dyDescent="0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</row>
    <row r="3" spans="2:16" ht="45" x14ac:dyDescent="0.25">
      <c r="B3" s="46" t="s">
        <v>1</v>
      </c>
      <c r="C3" s="46" t="s">
        <v>2</v>
      </c>
      <c r="D3" s="46" t="s">
        <v>3</v>
      </c>
      <c r="E3" s="35" t="s">
        <v>4</v>
      </c>
      <c r="F3" s="35" t="s">
        <v>5</v>
      </c>
      <c r="G3" s="35" t="s">
        <v>6</v>
      </c>
      <c r="H3" s="10" t="s">
        <v>7</v>
      </c>
      <c r="I3" s="35" t="s">
        <v>8</v>
      </c>
      <c r="J3" s="10" t="s">
        <v>8</v>
      </c>
      <c r="K3" s="10" t="s">
        <v>9</v>
      </c>
    </row>
    <row r="4" spans="2:16" x14ac:dyDescent="0.25">
      <c r="B4" s="46"/>
      <c r="C4" s="46"/>
      <c r="D4" s="46"/>
      <c r="E4" s="35" t="s">
        <v>10</v>
      </c>
      <c r="F4" s="35" t="s">
        <v>10</v>
      </c>
      <c r="G4" s="35" t="s">
        <v>10</v>
      </c>
      <c r="H4" s="10" t="s">
        <v>10</v>
      </c>
      <c r="I4" s="35" t="s">
        <v>11</v>
      </c>
      <c r="J4" s="10" t="s">
        <v>12</v>
      </c>
      <c r="K4" s="10" t="s">
        <v>13</v>
      </c>
    </row>
    <row r="5" spans="2:16" x14ac:dyDescent="0.25">
      <c r="B5" s="35"/>
      <c r="C5" s="35" t="s">
        <v>14</v>
      </c>
      <c r="D5" s="35" t="s">
        <v>15</v>
      </c>
      <c r="E5" s="35" t="s">
        <v>16</v>
      </c>
      <c r="F5" s="35" t="s">
        <v>17</v>
      </c>
      <c r="G5" s="35" t="s">
        <v>44</v>
      </c>
      <c r="H5" s="10" t="s">
        <v>35</v>
      </c>
      <c r="I5" s="35" t="s">
        <v>36</v>
      </c>
      <c r="J5" s="10" t="s">
        <v>37</v>
      </c>
      <c r="K5" s="10" t="s">
        <v>38</v>
      </c>
    </row>
    <row r="6" spans="2:16" ht="30" x14ac:dyDescent="0.25">
      <c r="B6" s="11">
        <v>1</v>
      </c>
      <c r="C6" s="12">
        <v>408</v>
      </c>
      <c r="D6" s="13" t="s">
        <v>18</v>
      </c>
      <c r="E6" s="2"/>
      <c r="F6" s="2"/>
      <c r="G6" s="17">
        <f>E6+F6</f>
        <v>0</v>
      </c>
      <c r="H6" s="15">
        <f>C6*G6</f>
        <v>0</v>
      </c>
      <c r="I6" s="3">
        <v>0.08</v>
      </c>
      <c r="J6" s="15">
        <f>H6*I6</f>
        <v>0</v>
      </c>
      <c r="K6" s="15">
        <f>H6+J6</f>
        <v>0</v>
      </c>
      <c r="P6" s="20">
        <v>0</v>
      </c>
    </row>
    <row r="7" spans="2:16" ht="30" x14ac:dyDescent="0.25">
      <c r="B7" s="11">
        <v>2</v>
      </c>
      <c r="C7" s="36">
        <v>5</v>
      </c>
      <c r="D7" s="13" t="s">
        <v>19</v>
      </c>
      <c r="E7" s="2"/>
      <c r="F7" s="2"/>
      <c r="G7" s="17">
        <f t="shared" ref="G7:G10" si="0">E7+F7</f>
        <v>0</v>
      </c>
      <c r="H7" s="15">
        <f t="shared" ref="H7:H10" si="1">C7*G7</f>
        <v>0</v>
      </c>
      <c r="I7" s="3">
        <v>0.23</v>
      </c>
      <c r="J7" s="15">
        <f t="shared" ref="J7:J10" si="2">H7*I7</f>
        <v>0</v>
      </c>
      <c r="K7" s="15">
        <f t="shared" ref="K7:K11" si="3">H7+J7</f>
        <v>0</v>
      </c>
      <c r="P7" s="20">
        <v>0.08</v>
      </c>
    </row>
    <row r="8" spans="2:16" ht="30" x14ac:dyDescent="0.25">
      <c r="B8" s="11">
        <v>3</v>
      </c>
      <c r="C8" s="12">
        <v>179</v>
      </c>
      <c r="D8" s="14" t="s">
        <v>20</v>
      </c>
      <c r="E8" s="2"/>
      <c r="F8" s="2"/>
      <c r="G8" s="17">
        <f t="shared" si="0"/>
        <v>0</v>
      </c>
      <c r="H8" s="15">
        <f t="shared" si="1"/>
        <v>0</v>
      </c>
      <c r="I8" s="3">
        <v>0.08</v>
      </c>
      <c r="J8" s="15">
        <f t="shared" si="2"/>
        <v>0</v>
      </c>
      <c r="K8" s="15">
        <f t="shared" si="3"/>
        <v>0</v>
      </c>
      <c r="P8" s="20">
        <v>0.23</v>
      </c>
    </row>
    <row r="9" spans="2:16" ht="30" x14ac:dyDescent="0.25">
      <c r="B9" s="11">
        <v>4</v>
      </c>
      <c r="C9" s="12">
        <v>395</v>
      </c>
      <c r="D9" s="13" t="s">
        <v>21</v>
      </c>
      <c r="E9" s="2"/>
      <c r="F9" s="2"/>
      <c r="G9" s="17">
        <f t="shared" si="0"/>
        <v>0</v>
      </c>
      <c r="H9" s="15">
        <f t="shared" si="1"/>
        <v>0</v>
      </c>
      <c r="I9" s="3">
        <v>0.08</v>
      </c>
      <c r="J9" s="15">
        <f t="shared" si="2"/>
        <v>0</v>
      </c>
      <c r="K9" s="15">
        <f t="shared" si="3"/>
        <v>0</v>
      </c>
    </row>
    <row r="10" spans="2:16" ht="30.75" thickBot="1" x14ac:dyDescent="0.3">
      <c r="B10" s="11">
        <v>5</v>
      </c>
      <c r="C10" s="36">
        <v>2</v>
      </c>
      <c r="D10" s="13" t="s">
        <v>22</v>
      </c>
      <c r="E10" s="2"/>
      <c r="F10" s="2"/>
      <c r="G10" s="17">
        <f t="shared" si="0"/>
        <v>0</v>
      </c>
      <c r="H10" s="15">
        <f t="shared" si="1"/>
        <v>0</v>
      </c>
      <c r="I10" s="3">
        <v>0.23</v>
      </c>
      <c r="J10" s="15">
        <f t="shared" si="2"/>
        <v>0</v>
      </c>
      <c r="K10" s="15">
        <f t="shared" si="3"/>
        <v>0</v>
      </c>
    </row>
    <row r="11" spans="2:16" ht="19.5" thickBot="1" x14ac:dyDescent="0.35">
      <c r="B11" s="47" t="s">
        <v>23</v>
      </c>
      <c r="C11" s="48"/>
      <c r="D11" s="48"/>
      <c r="E11" s="48"/>
      <c r="F11" s="48"/>
      <c r="G11" s="49"/>
      <c r="H11" s="16">
        <f>SUM(H6:H10)</f>
        <v>0</v>
      </c>
      <c r="I11" s="5"/>
      <c r="J11" s="18">
        <f>SUM(J6:J10)</f>
        <v>0</v>
      </c>
      <c r="K11" s="19">
        <f t="shared" si="3"/>
        <v>0</v>
      </c>
    </row>
    <row r="12" spans="2:16" x14ac:dyDescent="0.25">
      <c r="K12" s="60"/>
    </row>
    <row r="14" spans="2:16" x14ac:dyDescent="0.25">
      <c r="C14" s="54" t="s">
        <v>24</v>
      </c>
      <c r="D14" s="54"/>
      <c r="E14" s="54"/>
      <c r="F14" s="54"/>
      <c r="G14" s="54"/>
      <c r="H14" s="54"/>
      <c r="I14" s="54"/>
    </row>
    <row r="15" spans="2:16" ht="75" x14ac:dyDescent="0.25">
      <c r="C15" s="11" t="s">
        <v>1</v>
      </c>
      <c r="D15" s="11" t="s">
        <v>25</v>
      </c>
      <c r="E15" s="35" t="s">
        <v>26</v>
      </c>
      <c r="F15" s="35" t="s">
        <v>27</v>
      </c>
      <c r="G15" s="35" t="s">
        <v>28</v>
      </c>
      <c r="H15" s="35" t="s">
        <v>29</v>
      </c>
      <c r="I15" s="35" t="s">
        <v>30</v>
      </c>
    </row>
    <row r="16" spans="2:16" x14ac:dyDescent="0.25">
      <c r="C16" s="11"/>
      <c r="D16" s="11" t="s">
        <v>14</v>
      </c>
      <c r="E16" s="35" t="s">
        <v>15</v>
      </c>
      <c r="F16" s="21" t="s">
        <v>39</v>
      </c>
      <c r="G16" s="11" t="s">
        <v>17</v>
      </c>
      <c r="H16" s="11" t="s">
        <v>40</v>
      </c>
      <c r="I16" s="11" t="s">
        <v>41</v>
      </c>
    </row>
    <row r="17" spans="3:12" ht="45" x14ac:dyDescent="0.25">
      <c r="C17" s="11">
        <v>1</v>
      </c>
      <c r="D17" s="13" t="s">
        <v>51</v>
      </c>
      <c r="E17" s="6"/>
      <c r="F17" s="58">
        <f>E17+E18</f>
        <v>0</v>
      </c>
      <c r="G17" s="51">
        <v>0.08</v>
      </c>
      <c r="H17" s="59">
        <f>F17*G17</f>
        <v>0</v>
      </c>
      <c r="I17" s="55">
        <f>F17+H17</f>
        <v>0</v>
      </c>
    </row>
    <row r="18" spans="3:12" ht="15.75" thickBot="1" x14ac:dyDescent="0.3">
      <c r="C18" s="22">
        <v>2</v>
      </c>
      <c r="D18" s="24" t="s">
        <v>31</v>
      </c>
      <c r="E18" s="7"/>
      <c r="F18" s="38"/>
      <c r="G18" s="40"/>
      <c r="H18" s="42"/>
      <c r="I18" s="56"/>
    </row>
    <row r="19" spans="3:12" ht="45" x14ac:dyDescent="0.25">
      <c r="C19" s="23">
        <v>3</v>
      </c>
      <c r="D19" s="25" t="s">
        <v>52</v>
      </c>
      <c r="E19" s="8"/>
      <c r="F19" s="37">
        <f>E19+E20</f>
        <v>0</v>
      </c>
      <c r="G19" s="39">
        <v>0.08</v>
      </c>
      <c r="H19" s="41">
        <f>F19*G19</f>
        <v>0</v>
      </c>
      <c r="I19" s="55">
        <f t="shared" ref="I19" si="4">F19+H19</f>
        <v>0</v>
      </c>
    </row>
    <row r="20" spans="3:12" ht="15.75" thickBot="1" x14ac:dyDescent="0.3">
      <c r="C20" s="22">
        <v>4</v>
      </c>
      <c r="D20" s="24" t="s">
        <v>32</v>
      </c>
      <c r="E20" s="7"/>
      <c r="F20" s="38"/>
      <c r="G20" s="40"/>
      <c r="H20" s="42"/>
      <c r="I20" s="56"/>
    </row>
    <row r="21" spans="3:12" x14ac:dyDescent="0.25">
      <c r="C21" s="23">
        <v>5</v>
      </c>
      <c r="D21" s="26" t="s">
        <v>33</v>
      </c>
      <c r="E21" s="8"/>
      <c r="F21" s="37">
        <f>E21+E22</f>
        <v>0</v>
      </c>
      <c r="G21" s="39">
        <v>0.08</v>
      </c>
      <c r="H21" s="52">
        <f>F21*G21</f>
        <v>0</v>
      </c>
      <c r="I21" s="55">
        <f t="shared" ref="I21" si="5">F21+H21</f>
        <v>0</v>
      </c>
    </row>
    <row r="22" spans="3:12" x14ac:dyDescent="0.25">
      <c r="C22" s="11">
        <v>6</v>
      </c>
      <c r="D22" s="27" t="s">
        <v>34</v>
      </c>
      <c r="E22" s="6"/>
      <c r="F22" s="50"/>
      <c r="G22" s="51"/>
      <c r="H22" s="53"/>
      <c r="I22" s="57"/>
    </row>
    <row r="23" spans="3:12" x14ac:dyDescent="0.25">
      <c r="I23" s="9"/>
    </row>
    <row r="26" spans="3:12" x14ac:dyDescent="0.25">
      <c r="C26" s="43" t="s">
        <v>50</v>
      </c>
      <c r="D26" s="44"/>
      <c r="E26" s="44"/>
      <c r="F26" s="44"/>
      <c r="G26" s="44"/>
      <c r="H26" s="44"/>
      <c r="I26" s="44"/>
      <c r="J26" s="44"/>
      <c r="K26" s="44"/>
      <c r="L26" s="34"/>
    </row>
    <row r="27" spans="3:12" ht="39.75" customHeight="1" x14ac:dyDescent="0.25">
      <c r="C27" s="44"/>
      <c r="D27" s="44"/>
      <c r="E27" s="44"/>
      <c r="F27" s="44"/>
      <c r="G27" s="44"/>
      <c r="H27" s="44"/>
      <c r="I27" s="44"/>
      <c r="J27" s="44"/>
      <c r="K27" s="44"/>
      <c r="L27" s="34"/>
    </row>
  </sheetData>
  <sheetProtection algorithmName="SHA-512" hashValue="ejTBvaTvPQSWi10fzv57I0OcrC3a/GjsHHiK1LJm34uyjhWNp8c4X5ykOm/x1+fXcbtVj/el1vjnjeHB4Vo6fA==" saltValue="KpIsfA9Y3IwFPG0oeT27lw==" spinCount="100000" sheet="1" objects="1" scenarios="1" formatColumns="0" formatRows="0"/>
  <mergeCells count="19">
    <mergeCell ref="F17:F18"/>
    <mergeCell ref="G17:G18"/>
    <mergeCell ref="H17:H18"/>
    <mergeCell ref="F19:F20"/>
    <mergeCell ref="G19:G20"/>
    <mergeCell ref="H19:H20"/>
    <mergeCell ref="C26:K27"/>
    <mergeCell ref="B2:K2"/>
    <mergeCell ref="B3:B4"/>
    <mergeCell ref="C3:C4"/>
    <mergeCell ref="D3:D4"/>
    <mergeCell ref="B11:G11"/>
    <mergeCell ref="F21:F22"/>
    <mergeCell ref="G21:G22"/>
    <mergeCell ref="H21:H22"/>
    <mergeCell ref="C14:I14"/>
    <mergeCell ref="I17:I18"/>
    <mergeCell ref="I19:I20"/>
    <mergeCell ref="I21:I22"/>
  </mergeCells>
  <dataValidations count="2">
    <dataValidation type="list" allowBlank="1" showInputMessage="1" showErrorMessage="1" sqref="I6:I10">
      <formula1>$P$6:$P$8</formula1>
    </dataValidation>
    <dataValidation type="list" allowBlank="1" showInputMessage="1" showErrorMessage="1" sqref="G17:G22">
      <formula1>$P$6:$P$8</formula1>
    </dataValidation>
  </dataValidation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workbookViewId="0">
      <selection activeCell="D3" sqref="D3:D4"/>
    </sheetView>
  </sheetViews>
  <sheetFormatPr defaultRowHeight="15" x14ac:dyDescent="0.25"/>
  <cols>
    <col min="1" max="3" width="9.140625" style="1"/>
    <col min="4" max="4" width="43.42578125" style="1" customWidth="1"/>
    <col min="5" max="5" width="16.5703125" style="1" customWidth="1"/>
    <col min="6" max="6" width="15.42578125" style="1" customWidth="1"/>
    <col min="7" max="7" width="16" style="1" customWidth="1"/>
    <col min="8" max="8" width="13.85546875" style="1" customWidth="1"/>
    <col min="9" max="9" width="16.140625" style="1" customWidth="1"/>
    <col min="10" max="10" width="14" style="1" customWidth="1"/>
    <col min="11" max="11" width="13.7109375" style="1" customWidth="1"/>
    <col min="12" max="16384" width="9.140625" style="1"/>
  </cols>
  <sheetData>
    <row r="2" spans="2:15" x14ac:dyDescent="0.25">
      <c r="B2" s="45" t="s">
        <v>42</v>
      </c>
      <c r="C2" s="45"/>
      <c r="D2" s="45"/>
      <c r="E2" s="45"/>
      <c r="F2" s="45"/>
      <c r="G2" s="45"/>
      <c r="H2" s="45"/>
      <c r="I2" s="45"/>
      <c r="J2" s="45"/>
      <c r="K2" s="45"/>
    </row>
    <row r="3" spans="2:15" ht="60" x14ac:dyDescent="0.25">
      <c r="B3" s="46" t="s">
        <v>1</v>
      </c>
      <c r="C3" s="46" t="s">
        <v>2</v>
      </c>
      <c r="D3" s="46" t="s">
        <v>3</v>
      </c>
      <c r="E3" s="32" t="s">
        <v>46</v>
      </c>
      <c r="F3" s="32" t="s">
        <v>5</v>
      </c>
      <c r="G3" s="32" t="s">
        <v>47</v>
      </c>
      <c r="H3" s="10" t="s">
        <v>7</v>
      </c>
      <c r="I3" s="32" t="s">
        <v>8</v>
      </c>
      <c r="J3" s="10" t="s">
        <v>8</v>
      </c>
      <c r="K3" s="10" t="s">
        <v>9</v>
      </c>
    </row>
    <row r="4" spans="2:15" x14ac:dyDescent="0.25">
      <c r="B4" s="46"/>
      <c r="C4" s="46"/>
      <c r="D4" s="46"/>
      <c r="E4" s="32" t="s">
        <v>10</v>
      </c>
      <c r="F4" s="32" t="s">
        <v>10</v>
      </c>
      <c r="G4" s="32" t="s">
        <v>10</v>
      </c>
      <c r="H4" s="10" t="s">
        <v>10</v>
      </c>
      <c r="I4" s="32" t="s">
        <v>11</v>
      </c>
      <c r="J4" s="10" t="s">
        <v>12</v>
      </c>
      <c r="K4" s="10" t="s">
        <v>13</v>
      </c>
      <c r="N4" s="20">
        <v>0</v>
      </c>
      <c r="O4" s="4"/>
    </row>
    <row r="5" spans="2:15" x14ac:dyDescent="0.25">
      <c r="B5" s="32"/>
      <c r="C5" s="32" t="s">
        <v>14</v>
      </c>
      <c r="D5" s="32" t="s">
        <v>15</v>
      </c>
      <c r="E5" s="32" t="s">
        <v>16</v>
      </c>
      <c r="F5" s="32" t="s">
        <v>17</v>
      </c>
      <c r="G5" s="32" t="s">
        <v>44</v>
      </c>
      <c r="H5" s="10" t="s">
        <v>35</v>
      </c>
      <c r="I5" s="32" t="s">
        <v>45</v>
      </c>
      <c r="J5" s="10" t="s">
        <v>37</v>
      </c>
      <c r="K5" s="10" t="s">
        <v>38</v>
      </c>
      <c r="N5" s="20">
        <v>0.08</v>
      </c>
    </row>
    <row r="6" spans="2:15" ht="30" x14ac:dyDescent="0.25">
      <c r="B6" s="11">
        <v>1</v>
      </c>
      <c r="C6" s="33">
        <v>97</v>
      </c>
      <c r="D6" s="13" t="s">
        <v>43</v>
      </c>
      <c r="E6" s="28"/>
      <c r="F6" s="28"/>
      <c r="G6" s="30">
        <f>E6+F6</f>
        <v>0</v>
      </c>
      <c r="H6" s="31">
        <f>C6*G6</f>
        <v>0</v>
      </c>
      <c r="I6" s="29">
        <v>0.08</v>
      </c>
      <c r="J6" s="31">
        <f>H6*I6</f>
        <v>0</v>
      </c>
      <c r="K6" s="31">
        <f>H6+J6</f>
        <v>0</v>
      </c>
    </row>
    <row r="8" spans="2:15" x14ac:dyDescent="0.25">
      <c r="C8" s="54" t="s">
        <v>49</v>
      </c>
      <c r="D8" s="54"/>
      <c r="E8" s="54"/>
      <c r="F8" s="54"/>
      <c r="G8" s="54"/>
      <c r="H8" s="54"/>
      <c r="I8" s="54"/>
    </row>
    <row r="9" spans="2:15" ht="75" x14ac:dyDescent="0.25">
      <c r="C9" s="11" t="s">
        <v>1</v>
      </c>
      <c r="D9" s="11" t="s">
        <v>25</v>
      </c>
      <c r="E9" s="32" t="s">
        <v>26</v>
      </c>
      <c r="F9" s="32" t="s">
        <v>27</v>
      </c>
      <c r="G9" s="32" t="s">
        <v>28</v>
      </c>
      <c r="H9" s="32" t="s">
        <v>29</v>
      </c>
      <c r="I9" s="32" t="s">
        <v>30</v>
      </c>
    </row>
    <row r="10" spans="2:15" x14ac:dyDescent="0.25">
      <c r="C10" s="11"/>
      <c r="D10" s="11" t="s">
        <v>14</v>
      </c>
      <c r="E10" s="32" t="s">
        <v>15</v>
      </c>
      <c r="F10" s="32" t="s">
        <v>48</v>
      </c>
      <c r="G10" s="11" t="s">
        <v>17</v>
      </c>
      <c r="H10" s="11" t="s">
        <v>40</v>
      </c>
      <c r="I10" s="11" t="s">
        <v>41</v>
      </c>
    </row>
    <row r="11" spans="2:15" x14ac:dyDescent="0.25">
      <c r="C11" s="23">
        <v>1</v>
      </c>
      <c r="D11" s="26" t="s">
        <v>33</v>
      </c>
      <c r="E11" s="8"/>
      <c r="F11" s="37">
        <f>E11+E12</f>
        <v>0</v>
      </c>
      <c r="G11" s="39">
        <v>0.08</v>
      </c>
      <c r="H11" s="52">
        <f>F11*G11</f>
        <v>0</v>
      </c>
      <c r="I11" s="55">
        <f t="shared" ref="I11" si="0">F11+H11</f>
        <v>0</v>
      </c>
    </row>
    <row r="12" spans="2:15" x14ac:dyDescent="0.25">
      <c r="C12" s="11">
        <v>2</v>
      </c>
      <c r="D12" s="27" t="s">
        <v>34</v>
      </c>
      <c r="E12" s="6"/>
      <c r="F12" s="50"/>
      <c r="G12" s="51"/>
      <c r="H12" s="53"/>
      <c r="I12" s="53"/>
    </row>
    <row r="16" spans="2:15" x14ac:dyDescent="0.25">
      <c r="B16" s="43" t="s">
        <v>50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30.75" customHeight="1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</row>
  </sheetData>
  <sheetProtection algorithmName="SHA-512" hashValue="nwSTr0Bd0lXSoXUlVe/xXCugcR+tIw3/UVl9mY1I/akd90hOJeMxT+0ewvMAm7TaEejyjYcIIq7MypdgNQu6pQ==" saltValue="3DpBjNo8yt5+31nl8st9Uw==" spinCount="100000" sheet="1" objects="1" scenarios="1" formatColumns="0" formatRows="0"/>
  <mergeCells count="10">
    <mergeCell ref="B16:K17"/>
    <mergeCell ref="F11:F12"/>
    <mergeCell ref="G11:G12"/>
    <mergeCell ref="H11:H12"/>
    <mergeCell ref="I11:I12"/>
    <mergeCell ref="B2:K2"/>
    <mergeCell ref="B3:B4"/>
    <mergeCell ref="C3:C4"/>
    <mergeCell ref="D3:D4"/>
    <mergeCell ref="C8:I8"/>
  </mergeCells>
  <dataValidations disablePrompts="1" count="2">
    <dataValidation type="list" allowBlank="1" showInputMessage="1" showErrorMessage="1" sqref="G11:G12">
      <formula1>$N$4:$N$5</formula1>
    </dataValidation>
    <dataValidation type="list" allowBlank="1" showInputMessage="1" showErrorMessage="1" sqref="I6">
      <formula1>$N$4:$N$5</formula1>
    </dataValidation>
  </dataValidation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M.Byczkowska</dc:creator>
  <cp:lastModifiedBy>M.Byczkowska</cp:lastModifiedBy>
  <cp:lastPrinted>2021-10-12T05:47:33Z</cp:lastPrinted>
  <dcterms:created xsi:type="dcterms:W3CDTF">2021-10-07T09:36:21Z</dcterms:created>
  <dcterms:modified xsi:type="dcterms:W3CDTF">2021-10-14T06:09:06Z</dcterms:modified>
</cp:coreProperties>
</file>