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Dokumenty\Przetargi 2024\24. Dostawa warzyw i owoców\"/>
    </mc:Choice>
  </mc:AlternateContent>
  <workbookProtection workbookAlgorithmName="SHA-512" workbookHashValue="o9FE2pHRpGgwStoZNaqwR+o/NP/K+kpog3L16GOUXS9kcOE4hzyZ85XvpFpt9DBeSvvT8PnT/kIcro2kazjKVw==" workbookSaltValue="GRwPLOc4Nu/QUB+8eNTxGw==" workbookSpinCount="100000" lockStructure="1"/>
  <bookViews>
    <workbookView xWindow="0" yWindow="0" windowWidth="23040" windowHeight="9252"/>
  </bookViews>
  <sheets>
    <sheet name="Część I" sheetId="2" r:id="rId1"/>
    <sheet name="Część II " sheetId="3" r:id="rId2"/>
  </sheets>
  <definedNames>
    <definedName name="_xlnm._FilterDatabase" localSheetId="0" hidden="1">'Część I'!$A$1:$E$76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0" i="3" l="1"/>
  <c r="L30" i="3"/>
  <c r="K30" i="3"/>
  <c r="J30" i="3"/>
  <c r="M29" i="3"/>
  <c r="L29" i="3"/>
  <c r="K29" i="3"/>
  <c r="J29" i="3"/>
  <c r="M28" i="3"/>
  <c r="L28" i="3"/>
  <c r="K28" i="3"/>
  <c r="J28" i="3"/>
  <c r="M27" i="3"/>
  <c r="L27" i="3"/>
  <c r="K27" i="3"/>
  <c r="J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M19" i="3"/>
  <c r="L19" i="3"/>
  <c r="K19" i="3"/>
  <c r="J19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M7" i="3"/>
  <c r="L7" i="3"/>
  <c r="K7" i="3"/>
  <c r="J7" i="3"/>
  <c r="M6" i="3"/>
  <c r="L6" i="3"/>
  <c r="K6" i="3"/>
  <c r="J6" i="3"/>
  <c r="M5" i="3"/>
  <c r="L5" i="3"/>
  <c r="K5" i="3"/>
  <c r="J5" i="3"/>
  <c r="M4" i="3"/>
  <c r="L4" i="3"/>
  <c r="K4" i="3"/>
  <c r="J4" i="3"/>
  <c r="M77" i="2"/>
  <c r="L77" i="2"/>
  <c r="K77" i="2"/>
  <c r="J77" i="2"/>
  <c r="M76" i="2"/>
  <c r="L76" i="2"/>
  <c r="K76" i="2"/>
  <c r="J76" i="2"/>
  <c r="M75" i="2"/>
  <c r="L75" i="2"/>
  <c r="K75" i="2"/>
  <c r="J75" i="2"/>
  <c r="M74" i="2"/>
  <c r="L74" i="2"/>
  <c r="K74" i="2"/>
  <c r="J74" i="2"/>
  <c r="M73" i="2"/>
  <c r="L73" i="2"/>
  <c r="K73" i="2"/>
  <c r="J73" i="2"/>
  <c r="M72" i="2"/>
  <c r="L72" i="2"/>
  <c r="K72" i="2"/>
  <c r="J72" i="2"/>
  <c r="M71" i="2"/>
  <c r="L71" i="2"/>
  <c r="K71" i="2"/>
  <c r="J71" i="2"/>
  <c r="M70" i="2"/>
  <c r="L70" i="2"/>
  <c r="K70" i="2"/>
  <c r="J70" i="2"/>
  <c r="M69" i="2"/>
  <c r="L69" i="2"/>
  <c r="K69" i="2"/>
  <c r="J69" i="2"/>
  <c r="M68" i="2"/>
  <c r="L68" i="2"/>
  <c r="K68" i="2"/>
  <c r="J68" i="2"/>
  <c r="M67" i="2"/>
  <c r="L67" i="2"/>
  <c r="K67" i="2"/>
  <c r="J67" i="2"/>
  <c r="M66" i="2"/>
  <c r="L66" i="2"/>
  <c r="K66" i="2"/>
  <c r="J66" i="2"/>
  <c r="M65" i="2"/>
  <c r="L65" i="2"/>
  <c r="K65" i="2"/>
  <c r="J65" i="2"/>
  <c r="M64" i="2"/>
  <c r="L64" i="2"/>
  <c r="K64" i="2"/>
  <c r="J64" i="2"/>
  <c r="M63" i="2"/>
  <c r="L63" i="2"/>
  <c r="K63" i="2"/>
  <c r="J63" i="2"/>
  <c r="M62" i="2"/>
  <c r="L62" i="2"/>
  <c r="K62" i="2"/>
  <c r="J62" i="2"/>
  <c r="M61" i="2"/>
  <c r="L61" i="2"/>
  <c r="K61" i="2"/>
  <c r="J61" i="2"/>
  <c r="M60" i="2"/>
  <c r="L60" i="2"/>
  <c r="K60" i="2"/>
  <c r="J60" i="2"/>
  <c r="M59" i="2"/>
  <c r="L59" i="2"/>
  <c r="K59" i="2"/>
  <c r="J59" i="2"/>
  <c r="M58" i="2"/>
  <c r="L58" i="2"/>
  <c r="K58" i="2"/>
  <c r="J58" i="2"/>
  <c r="M57" i="2"/>
  <c r="L57" i="2"/>
  <c r="K57" i="2"/>
  <c r="J57" i="2"/>
  <c r="M56" i="2"/>
  <c r="L56" i="2"/>
  <c r="K56" i="2"/>
  <c r="J56" i="2"/>
  <c r="M55" i="2"/>
  <c r="L55" i="2"/>
  <c r="K55" i="2"/>
  <c r="J55" i="2"/>
  <c r="M54" i="2"/>
  <c r="L54" i="2"/>
  <c r="K54" i="2"/>
  <c r="J54" i="2"/>
  <c r="M53" i="2"/>
  <c r="L53" i="2"/>
  <c r="K53" i="2"/>
  <c r="J53" i="2"/>
  <c r="M52" i="2"/>
  <c r="L52" i="2"/>
  <c r="K52" i="2"/>
  <c r="J52" i="2"/>
  <c r="M51" i="2"/>
  <c r="L51" i="2"/>
  <c r="K51" i="2"/>
  <c r="J51" i="2"/>
  <c r="M50" i="2"/>
  <c r="L50" i="2"/>
  <c r="K50" i="2"/>
  <c r="J50" i="2"/>
  <c r="M49" i="2"/>
  <c r="L49" i="2"/>
  <c r="K49" i="2"/>
  <c r="J49" i="2"/>
  <c r="M48" i="2"/>
  <c r="L48" i="2"/>
  <c r="K48" i="2"/>
  <c r="J48" i="2"/>
  <c r="M47" i="2"/>
  <c r="L47" i="2"/>
  <c r="K47" i="2"/>
  <c r="J47" i="2"/>
  <c r="M46" i="2"/>
  <c r="L46" i="2"/>
  <c r="K46" i="2"/>
  <c r="J46" i="2"/>
  <c r="M45" i="2"/>
  <c r="L45" i="2"/>
  <c r="K45" i="2"/>
  <c r="J45" i="2"/>
  <c r="M44" i="2"/>
  <c r="L44" i="2"/>
  <c r="K44" i="2"/>
  <c r="J44" i="2"/>
  <c r="M43" i="2"/>
  <c r="L43" i="2"/>
  <c r="K43" i="2"/>
  <c r="J43" i="2"/>
  <c r="M42" i="2"/>
  <c r="L42" i="2"/>
  <c r="K42" i="2"/>
  <c r="J42" i="2"/>
  <c r="M41" i="2"/>
  <c r="L41" i="2"/>
  <c r="K41" i="2"/>
  <c r="J41" i="2"/>
  <c r="M40" i="2"/>
  <c r="L40" i="2"/>
  <c r="K40" i="2"/>
  <c r="J40" i="2"/>
  <c r="M39" i="2"/>
  <c r="L39" i="2"/>
  <c r="K39" i="2"/>
  <c r="J39" i="2"/>
  <c r="M38" i="2"/>
  <c r="L38" i="2"/>
  <c r="K38" i="2"/>
  <c r="J38" i="2"/>
  <c r="M37" i="2"/>
  <c r="L37" i="2"/>
  <c r="K37" i="2"/>
  <c r="J37" i="2"/>
  <c r="M36" i="2"/>
  <c r="L36" i="2"/>
  <c r="K36" i="2"/>
  <c r="J36" i="2"/>
  <c r="M35" i="2"/>
  <c r="L35" i="2"/>
  <c r="K35" i="2"/>
  <c r="J35" i="2"/>
  <c r="M34" i="2"/>
  <c r="L34" i="2"/>
  <c r="K34" i="2"/>
  <c r="J34" i="2"/>
  <c r="M33" i="2"/>
  <c r="L33" i="2"/>
  <c r="K33" i="2"/>
  <c r="J33" i="2"/>
  <c r="M32" i="2"/>
  <c r="L32" i="2"/>
  <c r="K32" i="2"/>
  <c r="J32" i="2"/>
  <c r="M31" i="2"/>
  <c r="L31" i="2"/>
  <c r="K31" i="2"/>
  <c r="J31" i="2"/>
  <c r="M30" i="2"/>
  <c r="L30" i="2"/>
  <c r="K30" i="2"/>
  <c r="J30" i="2"/>
  <c r="M29" i="2"/>
  <c r="L29" i="2"/>
  <c r="K29" i="2"/>
  <c r="J29" i="2"/>
  <c r="M28" i="2"/>
  <c r="L28" i="2"/>
  <c r="K28" i="2"/>
  <c r="J28" i="2"/>
  <c r="M27" i="2"/>
  <c r="L27" i="2"/>
  <c r="K27" i="2"/>
  <c r="J27" i="2"/>
  <c r="M26" i="2"/>
  <c r="L26" i="2"/>
  <c r="K26" i="2"/>
  <c r="J26" i="2"/>
  <c r="M25" i="2"/>
  <c r="L25" i="2"/>
  <c r="K25" i="2"/>
  <c r="J25" i="2"/>
  <c r="M24" i="2"/>
  <c r="L24" i="2"/>
  <c r="K24" i="2"/>
  <c r="J24" i="2"/>
  <c r="M23" i="2"/>
  <c r="L23" i="2"/>
  <c r="K23" i="2"/>
  <c r="J23" i="2"/>
  <c r="M22" i="2"/>
  <c r="L22" i="2"/>
  <c r="K22" i="2"/>
  <c r="J22" i="2"/>
  <c r="M21" i="2"/>
  <c r="L21" i="2"/>
  <c r="K21" i="2"/>
  <c r="J21" i="2"/>
  <c r="M20" i="2"/>
  <c r="L20" i="2"/>
  <c r="K20" i="2"/>
  <c r="J20" i="2"/>
  <c r="M19" i="2"/>
  <c r="L19" i="2"/>
  <c r="K19" i="2"/>
  <c r="J19" i="2"/>
  <c r="M18" i="2"/>
  <c r="L18" i="2"/>
  <c r="K18" i="2"/>
  <c r="J18" i="2"/>
  <c r="M17" i="2"/>
  <c r="L17" i="2"/>
  <c r="K17" i="2"/>
  <c r="J17" i="2"/>
  <c r="M16" i="2"/>
  <c r="L16" i="2"/>
  <c r="K16" i="2"/>
  <c r="J16" i="2"/>
  <c r="M15" i="2"/>
  <c r="L15" i="2"/>
  <c r="K15" i="2"/>
  <c r="J15" i="2"/>
  <c r="M14" i="2"/>
  <c r="L14" i="2"/>
  <c r="K14" i="2"/>
  <c r="J14" i="2"/>
  <c r="M13" i="2"/>
  <c r="L13" i="2"/>
  <c r="K13" i="2"/>
  <c r="J13" i="2"/>
  <c r="M12" i="2"/>
  <c r="L12" i="2"/>
  <c r="K12" i="2"/>
  <c r="J12" i="2"/>
  <c r="M11" i="2"/>
  <c r="L11" i="2"/>
  <c r="K11" i="2"/>
  <c r="J11" i="2"/>
  <c r="M10" i="2"/>
  <c r="L10" i="2"/>
  <c r="K10" i="2"/>
  <c r="J10" i="2"/>
  <c r="M9" i="2"/>
  <c r="L9" i="2"/>
  <c r="K9" i="2"/>
  <c r="J9" i="2"/>
  <c r="M8" i="2"/>
  <c r="L8" i="2"/>
  <c r="K8" i="2"/>
  <c r="J8" i="2"/>
  <c r="M7" i="2"/>
  <c r="L7" i="2"/>
  <c r="K7" i="2"/>
  <c r="J7" i="2"/>
  <c r="M6" i="2"/>
  <c r="L6" i="2"/>
  <c r="K6" i="2"/>
  <c r="J6" i="2"/>
  <c r="M5" i="2"/>
  <c r="L5" i="2"/>
  <c r="K5" i="2"/>
  <c r="J5" i="2"/>
  <c r="M4" i="2"/>
  <c r="L4" i="2"/>
  <c r="K4" i="2"/>
  <c r="J4" i="2"/>
  <c r="A5" i="3" l="1"/>
  <c r="A6" i="3" s="1"/>
  <c r="A7" i="3" s="1"/>
  <c r="A8" i="3" s="1"/>
  <c r="A9" i="3" s="1"/>
  <c r="A10" i="3" s="1"/>
  <c r="J31" i="3" l="1"/>
  <c r="K31" i="3" l="1"/>
  <c r="J33" i="3" s="1"/>
  <c r="M31" i="3"/>
  <c r="L31" i="3"/>
  <c r="M78" i="2"/>
  <c r="L78" i="2"/>
  <c r="K78" i="2"/>
  <c r="J78" i="2"/>
  <c r="J80" i="2" s="1"/>
  <c r="A11" i="3" l="1"/>
  <c r="A12" i="3" s="1"/>
  <c r="A13" i="3" s="1"/>
  <c r="A14" i="3" s="1"/>
  <c r="A15" i="3" s="1"/>
  <c r="A16" i="3" s="1"/>
  <c r="A5" i="2"/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17" i="3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</calcChain>
</file>

<file path=xl/sharedStrings.xml><?xml version="1.0" encoding="utf-8"?>
<sst xmlns="http://schemas.openxmlformats.org/spreadsheetml/2006/main" count="238" uniqueCount="126">
  <si>
    <t>WARZYWA I PODOBNE PRODUKTY</t>
  </si>
  <si>
    <t>L.p.</t>
  </si>
  <si>
    <t>nazwa towaru</t>
  </si>
  <si>
    <t>j.m.</t>
  </si>
  <si>
    <t>ziemniaki jadalne</t>
  </si>
  <si>
    <t>marchew</t>
  </si>
  <si>
    <t>seler korzeń</t>
  </si>
  <si>
    <t>kapusta słodka</t>
  </si>
  <si>
    <t>kapusta kiszona</t>
  </si>
  <si>
    <t>kapusta pekińska</t>
  </si>
  <si>
    <t>pęczek</t>
  </si>
  <si>
    <t>por</t>
  </si>
  <si>
    <t>ogórek kiszony</t>
  </si>
  <si>
    <t>biała rzodkiew</t>
  </si>
  <si>
    <t>kapusta czerwona</t>
  </si>
  <si>
    <t>ogórek zielony</t>
  </si>
  <si>
    <t>pomidor</t>
  </si>
  <si>
    <t>buraczki czerwone</t>
  </si>
  <si>
    <t>kalafior</t>
  </si>
  <si>
    <t xml:space="preserve">papryka świeża </t>
  </si>
  <si>
    <t>sałata lodowa</t>
  </si>
  <si>
    <t>szt.</t>
  </si>
  <si>
    <t xml:space="preserve">sałata </t>
  </si>
  <si>
    <t>brokuł</t>
  </si>
  <si>
    <t>koper świeży</t>
  </si>
  <si>
    <t>rzodkiewka</t>
  </si>
  <si>
    <t>cukinia</t>
  </si>
  <si>
    <t>szczypiorek</t>
  </si>
  <si>
    <t>brukselka</t>
  </si>
  <si>
    <t>nać selerowa</t>
  </si>
  <si>
    <t>kapusta włoska</t>
  </si>
  <si>
    <t>fasolka szparagowa</t>
  </si>
  <si>
    <t>kapusta młoda</t>
  </si>
  <si>
    <t>OWOCE I PODOBNE PRODUKTY</t>
  </si>
  <si>
    <t>jabłka deserowe słodkie twarde</t>
  </si>
  <si>
    <t>banan</t>
  </si>
  <si>
    <t>śliwka</t>
  </si>
  <si>
    <t>winogrono</t>
  </si>
  <si>
    <t>arbuz</t>
  </si>
  <si>
    <t xml:space="preserve">Część I - Warzywa </t>
  </si>
  <si>
    <t>Część II - Owoce</t>
  </si>
  <si>
    <t xml:space="preserve">ziemniaki młode </t>
  </si>
  <si>
    <t>awokado</t>
  </si>
  <si>
    <t>granat</t>
  </si>
  <si>
    <t>bataty</t>
  </si>
  <si>
    <t xml:space="preserve">ogórki małosolne </t>
  </si>
  <si>
    <t xml:space="preserve">kalarepa </t>
  </si>
  <si>
    <t>czarna rzepa</t>
  </si>
  <si>
    <t>dżem (bez dodatków cukru i substncji słodzacych)</t>
  </si>
  <si>
    <t>1 kg</t>
  </si>
  <si>
    <t>brokuł mrożony</t>
  </si>
  <si>
    <t>brukselka mrożona</t>
  </si>
  <si>
    <t>bukiet warzyw mrożony</t>
  </si>
  <si>
    <t>chrzan tarty</t>
  </si>
  <si>
    <t>cieciorka konserwowa</t>
  </si>
  <si>
    <t>dynia mrożona</t>
  </si>
  <si>
    <t>fasola jaś</t>
  </si>
  <si>
    <t>fasola szparagowa mrożona</t>
  </si>
  <si>
    <t>groch łuskany połówki</t>
  </si>
  <si>
    <t>groszek konserwowy</t>
  </si>
  <si>
    <t>groszek mrożony</t>
  </si>
  <si>
    <t>groszek z marchewką</t>
  </si>
  <si>
    <t>kalafior mrożony</t>
  </si>
  <si>
    <t>koncentrat pomidorowy</t>
  </si>
  <si>
    <t>kukurydza konserwowa</t>
  </si>
  <si>
    <t>marchewka kostka mrożona</t>
  </si>
  <si>
    <t>marchewka mini mrozona</t>
  </si>
  <si>
    <t>natka pietruszki świeża</t>
  </si>
  <si>
    <t>ogórek konserwowy</t>
  </si>
  <si>
    <t>passata pomidorowa</t>
  </si>
  <si>
    <t>1 l</t>
  </si>
  <si>
    <t>pietruszka korzeń</t>
  </si>
  <si>
    <t>pieczarka biała zamknięta</t>
  </si>
  <si>
    <t>pomidory krojone konserwowe</t>
  </si>
  <si>
    <t>słonecznik łuskany</t>
  </si>
  <si>
    <t>soczewica czerwona sucha</t>
  </si>
  <si>
    <t>szczaw konserwowy</t>
  </si>
  <si>
    <t>szpinak mrożony</t>
  </si>
  <si>
    <t>warzywne trio mrożone marchewka mini, brokuł, kalafior</t>
  </si>
  <si>
    <t>włoszczyzna mrożona</t>
  </si>
  <si>
    <t>fasola konserwowa biała</t>
  </si>
  <si>
    <t>fasola konserwowa czerwona</t>
  </si>
  <si>
    <t>brzoskwinie w syropie</t>
  </si>
  <si>
    <t>gruszka słodka</t>
  </si>
  <si>
    <t>kiwi nie mniej niż 90g (jedna sztuka)</t>
  </si>
  <si>
    <t>maliny mrozone</t>
  </si>
  <si>
    <t>mandarynka</t>
  </si>
  <si>
    <t>marmolada</t>
  </si>
  <si>
    <t>nektarynka</t>
  </si>
  <si>
    <t>owoce mrożone mieszanka kompotowa</t>
  </si>
  <si>
    <t>pomarańcza</t>
  </si>
  <si>
    <t>rodzynki</t>
  </si>
  <si>
    <t>śliwki suszone</t>
  </si>
  <si>
    <t>truskawka mrozona</t>
  </si>
  <si>
    <t>wiśnie mrożone drylowane</t>
  </si>
  <si>
    <t>brzoskwinie</t>
  </si>
  <si>
    <t>cytryna</t>
  </si>
  <si>
    <t>botwina świeża</t>
  </si>
  <si>
    <t>suszone pomidory w oleju</t>
  </si>
  <si>
    <t>cebula</t>
  </si>
  <si>
    <t>czosnek</t>
  </si>
  <si>
    <t>SP 1</t>
  </si>
  <si>
    <t>PP</t>
  </si>
  <si>
    <t>SP 2</t>
  </si>
  <si>
    <t>SP 3</t>
  </si>
  <si>
    <t>Ilość produktów PP</t>
  </si>
  <si>
    <t>Ilość produktów SP 1</t>
  </si>
  <si>
    <t>Ilość produktów SP 2</t>
  </si>
  <si>
    <t>Ilość produktów SP 3</t>
  </si>
  <si>
    <t>Cena jedn. brutto</t>
  </si>
  <si>
    <t>papryka świeża czerwona</t>
  </si>
  <si>
    <t>papryka świeża zielona</t>
  </si>
  <si>
    <t>papryka świeża żółta</t>
  </si>
  <si>
    <t xml:space="preserve">truskawki polskie  swieże </t>
  </si>
  <si>
    <t>borówka</t>
  </si>
  <si>
    <t>malina świeża</t>
  </si>
  <si>
    <t>jagoda mrożona</t>
  </si>
  <si>
    <t xml:space="preserve">papryka konserwowa </t>
  </si>
  <si>
    <t xml:space="preserve">sałatka warzywna konserwowa </t>
  </si>
  <si>
    <t>oliwki zielone konserwowe</t>
  </si>
  <si>
    <t>oliwki czarne konserwowe</t>
  </si>
  <si>
    <t>Plik należy podpisać elektronicznym kwalifikowanym podpisem lub podpisem zaufanym lub podpisem osobistym.</t>
  </si>
  <si>
    <t>Razem</t>
  </si>
  <si>
    <t>Cena brutto oferty</t>
  </si>
  <si>
    <t>Wartość  brutto</t>
  </si>
  <si>
    <t>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</si>
</sst>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zł&quot;"/>
    <numFmt numFmtId="165" formatCode="[$-415]General"/>
    <numFmt numFmtId="166" formatCode="#,##0.00&quot; &quot;[$zł-415];[Red]&quot;-&quot;#,##0.00&quot; &quot;[$zł-415]"/>
  </numFmts>
  <fonts count="11" x14ac:knownFonts="1">
    <font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theme="1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165" fontId="5" fillId="0" borderId="0"/>
    <xf numFmtId="0" fontId="6" fillId="0" borderId="0">
      <alignment horizontal="center"/>
    </xf>
    <xf numFmtId="0" fontId="6" fillId="0" borderId="0">
      <alignment horizontal="center" textRotation="90"/>
    </xf>
    <xf numFmtId="0" fontId="7" fillId="0" borderId="0"/>
    <xf numFmtId="166" fontId="7" fillId="0" borderId="0"/>
    <xf numFmtId="0" fontId="8" fillId="0" borderId="0"/>
  </cellStyleXfs>
  <cellXfs count="57">
    <xf numFmtId="0" fontId="0" fillId="0" borderId="0" xfId="0"/>
    <xf numFmtId="0" fontId="1" fillId="0" borderId="0" xfId="0" applyFont="1"/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center"/>
    </xf>
    <xf numFmtId="0" fontId="2" fillId="0" borderId="0" xfId="0" applyFont="1"/>
    <xf numFmtId="2" fontId="2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vertical="top"/>
    </xf>
    <xf numFmtId="0" fontId="0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4" borderId="1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right" vertical="center" wrapText="1"/>
    </xf>
    <xf numFmtId="2" fontId="0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right"/>
    </xf>
    <xf numFmtId="2" fontId="0" fillId="0" borderId="1" xfId="0" applyNumberFormat="1" applyFont="1" applyBorder="1" applyAlignment="1">
      <alignment horizontal="right" vertical="top" wrapText="1"/>
    </xf>
    <xf numFmtId="2" fontId="0" fillId="0" borderId="1" xfId="0" applyNumberFormat="1" applyFont="1" applyBorder="1" applyAlignment="1">
      <alignment horizontal="right" vertical="top"/>
    </xf>
    <xf numFmtId="2" fontId="0" fillId="0" borderId="1" xfId="0" applyNumberFormat="1" applyFont="1" applyBorder="1" applyAlignment="1">
      <alignment horizontal="right" wrapText="1"/>
    </xf>
    <xf numFmtId="0" fontId="2" fillId="0" borderId="1" xfId="0" applyFont="1" applyBorder="1" applyAlignment="1">
      <alignment horizontal="left" vertical="center"/>
    </xf>
    <xf numFmtId="0" fontId="0" fillId="3" borderId="1" xfId="0" applyFill="1" applyBorder="1" applyAlignment="1">
      <alignment wrapText="1"/>
    </xf>
    <xf numFmtId="0" fontId="0" fillId="0" borderId="0" xfId="0" applyFont="1"/>
    <xf numFmtId="164" fontId="0" fillId="4" borderId="1" xfId="0" applyNumberFormat="1" applyFont="1" applyFill="1" applyBorder="1"/>
    <xf numFmtId="164" fontId="0" fillId="0" borderId="1" xfId="0" applyNumberFormat="1" applyFont="1" applyBorder="1"/>
    <xf numFmtId="0" fontId="0" fillId="0" borderId="1" xfId="0" applyFont="1" applyBorder="1"/>
    <xf numFmtId="164" fontId="0" fillId="0" borderId="0" xfId="0" applyNumberFormat="1" applyFont="1"/>
    <xf numFmtId="164" fontId="0" fillId="4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 vertical="top"/>
    </xf>
    <xf numFmtId="2" fontId="0" fillId="0" borderId="0" xfId="0" applyNumberFormat="1" applyFont="1" applyAlignment="1">
      <alignment horizontal="center" vertical="top"/>
    </xf>
    <xf numFmtId="0" fontId="0" fillId="3" borderId="1" xfId="0" applyFont="1" applyFill="1" applyBorder="1" applyAlignment="1">
      <alignment wrapText="1"/>
    </xf>
    <xf numFmtId="164" fontId="0" fillId="3" borderId="1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Font="1" applyBorder="1" applyAlignment="1">
      <alignment horizontal="center"/>
    </xf>
    <xf numFmtId="0" fontId="3" fillId="3" borderId="3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</cellXfs>
  <cellStyles count="8">
    <cellStyle name="Excel Built-in Normal" xfId="2"/>
    <cellStyle name="Heading" xfId="3"/>
    <cellStyle name="Heading1" xfId="4"/>
    <cellStyle name="Normalny" xfId="0" builtinId="0"/>
    <cellStyle name="Normalny 2" xfId="1"/>
    <cellStyle name="Normalny 3" xfId="7"/>
    <cellStyle name="Result" xfId="5"/>
    <cellStyle name="Result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3"/>
  <sheetViews>
    <sheetView tabSelected="1" zoomScaleNormal="100" workbookViewId="0">
      <pane ySplit="3" topLeftCell="A57" activePane="bottomLeft" state="frozen"/>
      <selection pane="bottomLeft" activeCell="K66" sqref="K66"/>
    </sheetView>
  </sheetViews>
  <sheetFormatPr defaultRowHeight="14.4" x14ac:dyDescent="0.3"/>
  <cols>
    <col min="1" max="1" width="4.109375" style="38" customWidth="1"/>
    <col min="2" max="2" width="32.33203125" style="39" customWidth="1"/>
    <col min="3" max="3" width="6.44140625" style="38" customWidth="1"/>
    <col min="4" max="4" width="10.5546875" style="38" customWidth="1"/>
    <col min="5" max="7" width="10.5546875" style="40" customWidth="1"/>
    <col min="8" max="8" width="11" style="30" customWidth="1"/>
    <col min="9" max="9" width="9.6640625" style="30" customWidth="1"/>
    <col min="10" max="11" width="13.21875" style="30" customWidth="1"/>
    <col min="12" max="12" width="12.88671875" style="30" customWidth="1"/>
    <col min="13" max="13" width="13.77734375" style="30" customWidth="1"/>
    <col min="14" max="16384" width="8.88671875" style="30"/>
  </cols>
  <sheetData>
    <row r="1" spans="1:13" x14ac:dyDescent="0.3">
      <c r="A1" s="45" t="s">
        <v>39</v>
      </c>
      <c r="B1" s="46"/>
      <c r="C1" s="46"/>
      <c r="D1" s="46"/>
      <c r="E1" s="46"/>
      <c r="F1" s="46"/>
      <c r="G1" s="46"/>
      <c r="H1" s="47"/>
    </row>
    <row r="2" spans="1:13" ht="21" customHeight="1" x14ac:dyDescent="0.3">
      <c r="A2" s="48" t="s">
        <v>0</v>
      </c>
      <c r="B2" s="49"/>
      <c r="C2" s="49"/>
      <c r="D2" s="49"/>
      <c r="E2" s="49"/>
      <c r="F2" s="49"/>
      <c r="G2" s="49"/>
      <c r="H2" s="50"/>
      <c r="J2" s="44" t="s">
        <v>124</v>
      </c>
      <c r="K2" s="44"/>
      <c r="L2" s="44"/>
      <c r="M2" s="44"/>
    </row>
    <row r="3" spans="1:13" ht="43.2" x14ac:dyDescent="0.3">
      <c r="A3" s="7" t="s">
        <v>1</v>
      </c>
      <c r="B3" s="8" t="s">
        <v>2</v>
      </c>
      <c r="C3" s="8" t="s">
        <v>3</v>
      </c>
      <c r="D3" s="9" t="s">
        <v>105</v>
      </c>
      <c r="E3" s="9" t="s">
        <v>106</v>
      </c>
      <c r="F3" s="9" t="s">
        <v>107</v>
      </c>
      <c r="G3" s="9" t="s">
        <v>108</v>
      </c>
      <c r="H3" s="21" t="s">
        <v>109</v>
      </c>
      <c r="J3" s="7" t="s">
        <v>102</v>
      </c>
      <c r="K3" s="7" t="s">
        <v>101</v>
      </c>
      <c r="L3" s="7" t="s">
        <v>103</v>
      </c>
      <c r="M3" s="7" t="s">
        <v>104</v>
      </c>
    </row>
    <row r="4" spans="1:13" x14ac:dyDescent="0.3">
      <c r="A4" s="11">
        <v>1</v>
      </c>
      <c r="B4" s="3" t="s">
        <v>44</v>
      </c>
      <c r="C4" s="4" t="s">
        <v>49</v>
      </c>
      <c r="D4" s="24">
        <v>10</v>
      </c>
      <c r="E4" s="25">
        <v>0</v>
      </c>
      <c r="F4" s="25">
        <v>0</v>
      </c>
      <c r="G4" s="25">
        <v>280</v>
      </c>
      <c r="H4" s="35"/>
      <c r="J4" s="32">
        <f>ROUND(D4*$H4,2)</f>
        <v>0</v>
      </c>
      <c r="K4" s="32">
        <f t="shared" ref="K4:K67" si="0">ROUND(E4*$H4,2)</f>
        <v>0</v>
      </c>
      <c r="L4" s="32">
        <f t="shared" ref="L4:L67" si="1">ROUND(F4*$H4,2)</f>
        <v>0</v>
      </c>
      <c r="M4" s="32">
        <f t="shared" ref="M4:M67" si="2">ROUND(G4*$H4,2)</f>
        <v>0</v>
      </c>
    </row>
    <row r="5" spans="1:13" x14ac:dyDescent="0.3">
      <c r="A5" s="7">
        <f t="shared" ref="A5:A75" si="3">A4+1</f>
        <v>2</v>
      </c>
      <c r="B5" s="10" t="s">
        <v>13</v>
      </c>
      <c r="C5" s="4" t="s">
        <v>49</v>
      </c>
      <c r="D5" s="24">
        <v>5</v>
      </c>
      <c r="E5" s="25">
        <v>50</v>
      </c>
      <c r="F5" s="25">
        <v>45</v>
      </c>
      <c r="G5" s="25">
        <v>0</v>
      </c>
      <c r="H5" s="35"/>
      <c r="J5" s="32">
        <f t="shared" ref="J5:J68" si="4">ROUND(D5*$H5,2)</f>
        <v>0</v>
      </c>
      <c r="K5" s="32">
        <f t="shared" si="0"/>
        <v>0</v>
      </c>
      <c r="L5" s="32">
        <f t="shared" si="1"/>
        <v>0</v>
      </c>
      <c r="M5" s="32">
        <f t="shared" si="2"/>
        <v>0</v>
      </c>
    </row>
    <row r="6" spans="1:13" x14ac:dyDescent="0.3">
      <c r="A6" s="7">
        <f t="shared" si="3"/>
        <v>3</v>
      </c>
      <c r="B6" s="10" t="s">
        <v>23</v>
      </c>
      <c r="C6" s="17" t="s">
        <v>49</v>
      </c>
      <c r="D6" s="26">
        <v>80</v>
      </c>
      <c r="E6" s="25">
        <v>100</v>
      </c>
      <c r="F6" s="25">
        <v>360</v>
      </c>
      <c r="G6" s="25">
        <v>0</v>
      </c>
      <c r="H6" s="35"/>
      <c r="J6" s="32">
        <f t="shared" si="4"/>
        <v>0</v>
      </c>
      <c r="K6" s="32">
        <f t="shared" si="0"/>
        <v>0</v>
      </c>
      <c r="L6" s="32">
        <f t="shared" si="1"/>
        <v>0</v>
      </c>
      <c r="M6" s="32">
        <f t="shared" si="2"/>
        <v>0</v>
      </c>
    </row>
    <row r="7" spans="1:13" x14ac:dyDescent="0.3">
      <c r="A7" s="7">
        <f t="shared" si="3"/>
        <v>4</v>
      </c>
      <c r="B7" s="3" t="s">
        <v>50</v>
      </c>
      <c r="C7" s="4" t="s">
        <v>49</v>
      </c>
      <c r="D7" s="24">
        <v>150</v>
      </c>
      <c r="E7" s="25">
        <v>0</v>
      </c>
      <c r="F7" s="25">
        <v>36</v>
      </c>
      <c r="G7" s="25">
        <v>31.5</v>
      </c>
      <c r="H7" s="35"/>
      <c r="J7" s="32">
        <f t="shared" si="4"/>
        <v>0</v>
      </c>
      <c r="K7" s="32">
        <f t="shared" si="0"/>
        <v>0</v>
      </c>
      <c r="L7" s="32">
        <f t="shared" si="1"/>
        <v>0</v>
      </c>
      <c r="M7" s="32">
        <f t="shared" si="2"/>
        <v>0</v>
      </c>
    </row>
    <row r="8" spans="1:13" x14ac:dyDescent="0.3">
      <c r="A8" s="7">
        <f t="shared" si="3"/>
        <v>5</v>
      </c>
      <c r="B8" s="10" t="s">
        <v>28</v>
      </c>
      <c r="C8" s="4" t="s">
        <v>49</v>
      </c>
      <c r="D8" s="24">
        <v>10</v>
      </c>
      <c r="E8" s="25">
        <v>0</v>
      </c>
      <c r="F8" s="25">
        <v>25</v>
      </c>
      <c r="G8" s="25">
        <v>0</v>
      </c>
      <c r="H8" s="35"/>
      <c r="J8" s="32">
        <f t="shared" si="4"/>
        <v>0</v>
      </c>
      <c r="K8" s="32">
        <f t="shared" si="0"/>
        <v>0</v>
      </c>
      <c r="L8" s="32">
        <f t="shared" si="1"/>
        <v>0</v>
      </c>
      <c r="M8" s="32">
        <f t="shared" si="2"/>
        <v>0</v>
      </c>
    </row>
    <row r="9" spans="1:13" x14ac:dyDescent="0.3">
      <c r="A9" s="7">
        <f t="shared" si="3"/>
        <v>6</v>
      </c>
      <c r="B9" s="19" t="s">
        <v>51</v>
      </c>
      <c r="C9" s="4" t="s">
        <v>49</v>
      </c>
      <c r="D9" s="24">
        <v>110</v>
      </c>
      <c r="E9" s="25">
        <v>0</v>
      </c>
      <c r="F9" s="25">
        <v>11.25</v>
      </c>
      <c r="G9" s="25">
        <v>13.5</v>
      </c>
      <c r="H9" s="35"/>
      <c r="J9" s="32">
        <f t="shared" si="4"/>
        <v>0</v>
      </c>
      <c r="K9" s="32">
        <f t="shared" si="0"/>
        <v>0</v>
      </c>
      <c r="L9" s="32">
        <f t="shared" si="1"/>
        <v>0</v>
      </c>
      <c r="M9" s="32">
        <f t="shared" si="2"/>
        <v>0</v>
      </c>
    </row>
    <row r="10" spans="1:13" x14ac:dyDescent="0.3">
      <c r="A10" s="7">
        <f t="shared" si="3"/>
        <v>7</v>
      </c>
      <c r="B10" s="18" t="s">
        <v>52</v>
      </c>
      <c r="C10" s="4" t="s">
        <v>49</v>
      </c>
      <c r="D10" s="24">
        <v>30</v>
      </c>
      <c r="E10" s="25">
        <v>67.5</v>
      </c>
      <c r="F10" s="25">
        <v>0</v>
      </c>
      <c r="G10" s="25">
        <v>58.5</v>
      </c>
      <c r="H10" s="35"/>
      <c r="J10" s="32">
        <f t="shared" si="4"/>
        <v>0</v>
      </c>
      <c r="K10" s="32">
        <f t="shared" si="0"/>
        <v>0</v>
      </c>
      <c r="L10" s="32">
        <f t="shared" si="1"/>
        <v>0</v>
      </c>
      <c r="M10" s="32">
        <f t="shared" si="2"/>
        <v>0</v>
      </c>
    </row>
    <row r="11" spans="1:13" x14ac:dyDescent="0.3">
      <c r="A11" s="7">
        <f t="shared" si="3"/>
        <v>8</v>
      </c>
      <c r="B11" s="10" t="s">
        <v>17</v>
      </c>
      <c r="C11" s="4" t="s">
        <v>49</v>
      </c>
      <c r="D11" s="24">
        <v>500</v>
      </c>
      <c r="E11" s="25">
        <v>300</v>
      </c>
      <c r="F11" s="25">
        <v>500</v>
      </c>
      <c r="G11" s="25">
        <v>250</v>
      </c>
      <c r="H11" s="35"/>
      <c r="J11" s="32">
        <f t="shared" si="4"/>
        <v>0</v>
      </c>
      <c r="K11" s="32">
        <f t="shared" si="0"/>
        <v>0</v>
      </c>
      <c r="L11" s="32">
        <f t="shared" si="1"/>
        <v>0</v>
      </c>
      <c r="M11" s="32">
        <f t="shared" si="2"/>
        <v>0</v>
      </c>
    </row>
    <row r="12" spans="1:13" x14ac:dyDescent="0.3">
      <c r="A12" s="7">
        <f t="shared" si="3"/>
        <v>9</v>
      </c>
      <c r="B12" s="10" t="s">
        <v>99</v>
      </c>
      <c r="C12" s="4" t="s">
        <v>49</v>
      </c>
      <c r="D12" s="24">
        <v>200</v>
      </c>
      <c r="E12" s="25">
        <v>150</v>
      </c>
      <c r="F12" s="25">
        <v>300</v>
      </c>
      <c r="G12" s="25">
        <v>180</v>
      </c>
      <c r="H12" s="35"/>
      <c r="J12" s="32">
        <f t="shared" si="4"/>
        <v>0</v>
      </c>
      <c r="K12" s="32">
        <f t="shared" si="0"/>
        <v>0</v>
      </c>
      <c r="L12" s="32">
        <f t="shared" si="1"/>
        <v>0</v>
      </c>
      <c r="M12" s="32">
        <f t="shared" si="2"/>
        <v>0</v>
      </c>
    </row>
    <row r="13" spans="1:13" x14ac:dyDescent="0.3">
      <c r="A13" s="7">
        <f t="shared" si="3"/>
        <v>10</v>
      </c>
      <c r="B13" s="10" t="s">
        <v>53</v>
      </c>
      <c r="C13" s="4" t="s">
        <v>49</v>
      </c>
      <c r="D13" s="24">
        <v>1</v>
      </c>
      <c r="E13" s="25">
        <v>5.7</v>
      </c>
      <c r="F13" s="25">
        <v>6.65</v>
      </c>
      <c r="G13" s="25">
        <v>1.9</v>
      </c>
      <c r="H13" s="35"/>
      <c r="J13" s="32">
        <f t="shared" si="4"/>
        <v>0</v>
      </c>
      <c r="K13" s="32">
        <f t="shared" si="0"/>
        <v>0</v>
      </c>
      <c r="L13" s="32">
        <f t="shared" si="1"/>
        <v>0</v>
      </c>
      <c r="M13" s="32">
        <f t="shared" si="2"/>
        <v>0</v>
      </c>
    </row>
    <row r="14" spans="1:13" x14ac:dyDescent="0.3">
      <c r="A14" s="7">
        <f t="shared" si="3"/>
        <v>11</v>
      </c>
      <c r="B14" s="3" t="s">
        <v>54</v>
      </c>
      <c r="C14" s="4" t="s">
        <v>49</v>
      </c>
      <c r="D14" s="24">
        <v>8</v>
      </c>
      <c r="E14" s="25">
        <v>0</v>
      </c>
      <c r="F14" s="25">
        <v>0</v>
      </c>
      <c r="G14" s="25">
        <v>18</v>
      </c>
      <c r="H14" s="35"/>
      <c r="J14" s="32">
        <f t="shared" si="4"/>
        <v>0</v>
      </c>
      <c r="K14" s="32">
        <f t="shared" si="0"/>
        <v>0</v>
      </c>
      <c r="L14" s="32">
        <f t="shared" si="1"/>
        <v>0</v>
      </c>
      <c r="M14" s="32">
        <f t="shared" si="2"/>
        <v>0</v>
      </c>
    </row>
    <row r="15" spans="1:13" x14ac:dyDescent="0.3">
      <c r="A15" s="7">
        <f t="shared" si="3"/>
        <v>12</v>
      </c>
      <c r="B15" s="10" t="s">
        <v>26</v>
      </c>
      <c r="C15" s="4" t="s">
        <v>49</v>
      </c>
      <c r="D15" s="24">
        <v>50</v>
      </c>
      <c r="E15" s="25">
        <v>0</v>
      </c>
      <c r="F15" s="25">
        <v>10</v>
      </c>
      <c r="G15" s="25">
        <v>50</v>
      </c>
      <c r="H15" s="35"/>
      <c r="J15" s="32">
        <f t="shared" si="4"/>
        <v>0</v>
      </c>
      <c r="K15" s="32">
        <f t="shared" si="0"/>
        <v>0</v>
      </c>
      <c r="L15" s="32">
        <f t="shared" si="1"/>
        <v>0</v>
      </c>
      <c r="M15" s="32">
        <f t="shared" si="2"/>
        <v>0</v>
      </c>
    </row>
    <row r="16" spans="1:13" x14ac:dyDescent="0.3">
      <c r="A16" s="7">
        <f t="shared" si="3"/>
        <v>13</v>
      </c>
      <c r="B16" s="10" t="s">
        <v>47</v>
      </c>
      <c r="C16" s="4" t="s">
        <v>49</v>
      </c>
      <c r="D16" s="24">
        <v>10</v>
      </c>
      <c r="E16" s="25">
        <v>0</v>
      </c>
      <c r="F16" s="25">
        <v>0</v>
      </c>
      <c r="G16" s="25">
        <v>32</v>
      </c>
      <c r="H16" s="35"/>
      <c r="J16" s="32">
        <f t="shared" si="4"/>
        <v>0</v>
      </c>
      <c r="K16" s="32">
        <f t="shared" si="0"/>
        <v>0</v>
      </c>
      <c r="L16" s="32">
        <f t="shared" si="1"/>
        <v>0</v>
      </c>
      <c r="M16" s="32">
        <f t="shared" si="2"/>
        <v>0</v>
      </c>
    </row>
    <row r="17" spans="1:13" x14ac:dyDescent="0.3">
      <c r="A17" s="7">
        <f t="shared" si="3"/>
        <v>14</v>
      </c>
      <c r="B17" s="10" t="s">
        <v>100</v>
      </c>
      <c r="C17" s="4" t="s">
        <v>49</v>
      </c>
      <c r="D17" s="24">
        <v>25</v>
      </c>
      <c r="E17" s="25">
        <v>15</v>
      </c>
      <c r="F17" s="25">
        <v>25</v>
      </c>
      <c r="G17" s="25">
        <v>5</v>
      </c>
      <c r="H17" s="35"/>
      <c r="J17" s="32">
        <f t="shared" si="4"/>
        <v>0</v>
      </c>
      <c r="K17" s="32">
        <f t="shared" si="0"/>
        <v>0</v>
      </c>
      <c r="L17" s="32">
        <f t="shared" si="1"/>
        <v>0</v>
      </c>
      <c r="M17" s="32">
        <f t="shared" si="2"/>
        <v>0</v>
      </c>
    </row>
    <row r="18" spans="1:13" x14ac:dyDescent="0.3">
      <c r="A18" s="7">
        <f t="shared" si="3"/>
        <v>15</v>
      </c>
      <c r="B18" s="20" t="s">
        <v>55</v>
      </c>
      <c r="C18" s="4" t="s">
        <v>49</v>
      </c>
      <c r="D18" s="24">
        <v>60</v>
      </c>
      <c r="E18" s="25">
        <v>0</v>
      </c>
      <c r="F18" s="25">
        <v>0</v>
      </c>
      <c r="G18" s="25">
        <v>36</v>
      </c>
      <c r="H18" s="35"/>
      <c r="J18" s="32">
        <f t="shared" si="4"/>
        <v>0</v>
      </c>
      <c r="K18" s="32">
        <f t="shared" si="0"/>
        <v>0</v>
      </c>
      <c r="L18" s="32">
        <f t="shared" si="1"/>
        <v>0</v>
      </c>
      <c r="M18" s="32">
        <f t="shared" si="2"/>
        <v>0</v>
      </c>
    </row>
    <row r="19" spans="1:13" x14ac:dyDescent="0.3">
      <c r="A19" s="7">
        <f t="shared" si="3"/>
        <v>16</v>
      </c>
      <c r="B19" s="10" t="s">
        <v>56</v>
      </c>
      <c r="C19" s="4" t="s">
        <v>49</v>
      </c>
      <c r="D19" s="24">
        <v>20</v>
      </c>
      <c r="E19" s="25">
        <v>80</v>
      </c>
      <c r="F19" s="25">
        <v>80</v>
      </c>
      <c r="G19" s="25">
        <v>88</v>
      </c>
      <c r="H19" s="35"/>
      <c r="J19" s="32">
        <f t="shared" si="4"/>
        <v>0</v>
      </c>
      <c r="K19" s="32">
        <f t="shared" si="0"/>
        <v>0</v>
      </c>
      <c r="L19" s="32">
        <f t="shared" si="1"/>
        <v>0</v>
      </c>
      <c r="M19" s="32">
        <f t="shared" si="2"/>
        <v>0</v>
      </c>
    </row>
    <row r="20" spans="1:13" x14ac:dyDescent="0.3">
      <c r="A20" s="7">
        <f t="shared" si="3"/>
        <v>17</v>
      </c>
      <c r="B20" s="10" t="s">
        <v>80</v>
      </c>
      <c r="C20" s="4" t="s">
        <v>49</v>
      </c>
      <c r="D20" s="24">
        <v>10</v>
      </c>
      <c r="E20" s="25">
        <v>0</v>
      </c>
      <c r="F20" s="25">
        <v>24</v>
      </c>
      <c r="G20" s="25">
        <v>12</v>
      </c>
      <c r="H20" s="35"/>
      <c r="J20" s="32">
        <f t="shared" si="4"/>
        <v>0</v>
      </c>
      <c r="K20" s="32">
        <f t="shared" si="0"/>
        <v>0</v>
      </c>
      <c r="L20" s="32">
        <f t="shared" si="1"/>
        <v>0</v>
      </c>
      <c r="M20" s="32">
        <f t="shared" si="2"/>
        <v>0</v>
      </c>
    </row>
    <row r="21" spans="1:13" x14ac:dyDescent="0.3">
      <c r="A21" s="7">
        <f t="shared" si="3"/>
        <v>18</v>
      </c>
      <c r="B21" s="10" t="s">
        <v>81</v>
      </c>
      <c r="C21" s="4" t="s">
        <v>49</v>
      </c>
      <c r="D21" s="24">
        <v>10</v>
      </c>
      <c r="E21" s="25">
        <v>0</v>
      </c>
      <c r="F21" s="25">
        <v>24</v>
      </c>
      <c r="G21" s="25">
        <v>4</v>
      </c>
      <c r="H21" s="35"/>
      <c r="J21" s="32">
        <f t="shared" si="4"/>
        <v>0</v>
      </c>
      <c r="K21" s="32">
        <f t="shared" si="0"/>
        <v>0</v>
      </c>
      <c r="L21" s="32">
        <f t="shared" si="1"/>
        <v>0</v>
      </c>
      <c r="M21" s="32">
        <f t="shared" si="2"/>
        <v>0</v>
      </c>
    </row>
    <row r="22" spans="1:13" x14ac:dyDescent="0.3">
      <c r="A22" s="7">
        <f t="shared" si="3"/>
        <v>19</v>
      </c>
      <c r="B22" s="10" t="s">
        <v>57</v>
      </c>
      <c r="C22" s="4" t="s">
        <v>49</v>
      </c>
      <c r="D22" s="24">
        <v>180</v>
      </c>
      <c r="E22" s="25">
        <v>67.5</v>
      </c>
      <c r="F22" s="25">
        <v>270</v>
      </c>
      <c r="G22" s="25">
        <v>63</v>
      </c>
      <c r="H22" s="35"/>
      <c r="J22" s="32">
        <f t="shared" si="4"/>
        <v>0</v>
      </c>
      <c r="K22" s="32">
        <f t="shared" si="0"/>
        <v>0</v>
      </c>
      <c r="L22" s="32">
        <f t="shared" si="1"/>
        <v>0</v>
      </c>
      <c r="M22" s="32">
        <f t="shared" si="2"/>
        <v>0</v>
      </c>
    </row>
    <row r="23" spans="1:13" x14ac:dyDescent="0.3">
      <c r="A23" s="7">
        <f t="shared" si="3"/>
        <v>20</v>
      </c>
      <c r="B23" s="10" t="s">
        <v>31</v>
      </c>
      <c r="C23" s="4" t="s">
        <v>49</v>
      </c>
      <c r="D23" s="24">
        <v>35</v>
      </c>
      <c r="E23" s="25">
        <v>30</v>
      </c>
      <c r="F23" s="25">
        <v>0</v>
      </c>
      <c r="G23" s="25">
        <v>0</v>
      </c>
      <c r="H23" s="35"/>
      <c r="J23" s="32">
        <f t="shared" si="4"/>
        <v>0</v>
      </c>
      <c r="K23" s="32">
        <f t="shared" si="0"/>
        <v>0</v>
      </c>
      <c r="L23" s="32">
        <f t="shared" si="1"/>
        <v>0</v>
      </c>
      <c r="M23" s="32">
        <f t="shared" si="2"/>
        <v>0</v>
      </c>
    </row>
    <row r="24" spans="1:13" x14ac:dyDescent="0.3">
      <c r="A24" s="7">
        <f t="shared" si="3"/>
        <v>21</v>
      </c>
      <c r="B24" s="10" t="s">
        <v>58</v>
      </c>
      <c r="C24" s="4" t="s">
        <v>49</v>
      </c>
      <c r="D24" s="24">
        <v>10</v>
      </c>
      <c r="E24" s="25">
        <v>64</v>
      </c>
      <c r="F24" s="25">
        <v>80</v>
      </c>
      <c r="G24" s="25">
        <v>64</v>
      </c>
      <c r="H24" s="35"/>
      <c r="J24" s="32">
        <f t="shared" si="4"/>
        <v>0</v>
      </c>
      <c r="K24" s="32">
        <f t="shared" si="0"/>
        <v>0</v>
      </c>
      <c r="L24" s="32">
        <f t="shared" si="1"/>
        <v>0</v>
      </c>
      <c r="M24" s="32">
        <f t="shared" si="2"/>
        <v>0</v>
      </c>
    </row>
    <row r="25" spans="1:13" x14ac:dyDescent="0.3">
      <c r="A25" s="7">
        <f t="shared" si="3"/>
        <v>22</v>
      </c>
      <c r="B25" s="10" t="s">
        <v>59</v>
      </c>
      <c r="C25" s="4" t="s">
        <v>49</v>
      </c>
      <c r="D25" s="24">
        <v>30</v>
      </c>
      <c r="E25" s="25">
        <v>40</v>
      </c>
      <c r="F25" s="25">
        <v>60</v>
      </c>
      <c r="G25" s="25">
        <v>12</v>
      </c>
      <c r="H25" s="35"/>
      <c r="J25" s="32">
        <f t="shared" si="4"/>
        <v>0</v>
      </c>
      <c r="K25" s="32">
        <f t="shared" si="0"/>
        <v>0</v>
      </c>
      <c r="L25" s="32">
        <f t="shared" si="1"/>
        <v>0</v>
      </c>
      <c r="M25" s="32">
        <f t="shared" si="2"/>
        <v>0</v>
      </c>
    </row>
    <row r="26" spans="1:13" x14ac:dyDescent="0.3">
      <c r="A26" s="7">
        <f t="shared" si="3"/>
        <v>23</v>
      </c>
      <c r="B26" s="18" t="s">
        <v>60</v>
      </c>
      <c r="C26" s="4" t="s">
        <v>49</v>
      </c>
      <c r="D26" s="24">
        <v>23</v>
      </c>
      <c r="E26" s="25">
        <v>0</v>
      </c>
      <c r="F26" s="25">
        <v>13.5</v>
      </c>
      <c r="G26" s="25">
        <v>16</v>
      </c>
      <c r="H26" s="35"/>
      <c r="J26" s="32">
        <f t="shared" si="4"/>
        <v>0</v>
      </c>
      <c r="K26" s="32">
        <f t="shared" si="0"/>
        <v>0</v>
      </c>
      <c r="L26" s="32">
        <f t="shared" si="1"/>
        <v>0</v>
      </c>
      <c r="M26" s="32">
        <f t="shared" si="2"/>
        <v>0</v>
      </c>
    </row>
    <row r="27" spans="1:13" x14ac:dyDescent="0.3">
      <c r="A27" s="7">
        <f t="shared" si="3"/>
        <v>24</v>
      </c>
      <c r="B27" s="10" t="s">
        <v>61</v>
      </c>
      <c r="C27" s="4" t="s">
        <v>49</v>
      </c>
      <c r="D27" s="24">
        <v>0</v>
      </c>
      <c r="E27" s="25">
        <v>0</v>
      </c>
      <c r="F27" s="25">
        <v>0</v>
      </c>
      <c r="G27" s="25">
        <v>160</v>
      </c>
      <c r="H27" s="35"/>
      <c r="J27" s="32">
        <f t="shared" si="4"/>
        <v>0</v>
      </c>
      <c r="K27" s="32">
        <f t="shared" si="0"/>
        <v>0</v>
      </c>
      <c r="L27" s="32">
        <f t="shared" si="1"/>
        <v>0</v>
      </c>
      <c r="M27" s="32">
        <f t="shared" si="2"/>
        <v>0</v>
      </c>
    </row>
    <row r="28" spans="1:13" x14ac:dyDescent="0.3">
      <c r="A28" s="7">
        <f t="shared" si="3"/>
        <v>25</v>
      </c>
      <c r="B28" s="10" t="s">
        <v>18</v>
      </c>
      <c r="C28" s="4" t="s">
        <v>49</v>
      </c>
      <c r="D28" s="24">
        <v>110</v>
      </c>
      <c r="E28" s="25">
        <v>250</v>
      </c>
      <c r="F28" s="25">
        <v>450</v>
      </c>
      <c r="G28" s="25">
        <v>0</v>
      </c>
      <c r="H28" s="35"/>
      <c r="J28" s="32">
        <f t="shared" si="4"/>
        <v>0</v>
      </c>
      <c r="K28" s="32">
        <f t="shared" si="0"/>
        <v>0</v>
      </c>
      <c r="L28" s="32">
        <f t="shared" si="1"/>
        <v>0</v>
      </c>
      <c r="M28" s="32">
        <f t="shared" si="2"/>
        <v>0</v>
      </c>
    </row>
    <row r="29" spans="1:13" x14ac:dyDescent="0.3">
      <c r="A29" s="7">
        <f t="shared" si="3"/>
        <v>26</v>
      </c>
      <c r="B29" s="10" t="s">
        <v>62</v>
      </c>
      <c r="C29" s="4" t="s">
        <v>49</v>
      </c>
      <c r="D29" s="24">
        <v>160</v>
      </c>
      <c r="E29" s="25">
        <v>0</v>
      </c>
      <c r="F29" s="25">
        <v>90</v>
      </c>
      <c r="G29" s="25">
        <v>90</v>
      </c>
      <c r="H29" s="35"/>
      <c r="J29" s="32">
        <f t="shared" si="4"/>
        <v>0</v>
      </c>
      <c r="K29" s="32">
        <f t="shared" si="0"/>
        <v>0</v>
      </c>
      <c r="L29" s="32">
        <f t="shared" si="1"/>
        <v>0</v>
      </c>
      <c r="M29" s="32">
        <f t="shared" si="2"/>
        <v>0</v>
      </c>
    </row>
    <row r="30" spans="1:13" x14ac:dyDescent="0.3">
      <c r="A30" s="7">
        <f t="shared" si="3"/>
        <v>27</v>
      </c>
      <c r="B30" s="18" t="s">
        <v>46</v>
      </c>
      <c r="C30" s="4" t="s">
        <v>49</v>
      </c>
      <c r="D30" s="24">
        <v>50</v>
      </c>
      <c r="E30" s="25">
        <v>0</v>
      </c>
      <c r="F30" s="25">
        <v>10</v>
      </c>
      <c r="G30" s="25">
        <v>36</v>
      </c>
      <c r="H30" s="35"/>
      <c r="J30" s="32">
        <f t="shared" si="4"/>
        <v>0</v>
      </c>
      <c r="K30" s="32">
        <f t="shared" si="0"/>
        <v>0</v>
      </c>
      <c r="L30" s="32">
        <f t="shared" si="1"/>
        <v>0</v>
      </c>
      <c r="M30" s="32">
        <f t="shared" si="2"/>
        <v>0</v>
      </c>
    </row>
    <row r="31" spans="1:13" x14ac:dyDescent="0.3">
      <c r="A31" s="7">
        <f t="shared" si="3"/>
        <v>28</v>
      </c>
      <c r="B31" s="10" t="s">
        <v>14</v>
      </c>
      <c r="C31" s="4" t="s">
        <v>49</v>
      </c>
      <c r="D31" s="24">
        <v>100</v>
      </c>
      <c r="E31" s="25">
        <v>100</v>
      </c>
      <c r="F31" s="25">
        <v>70</v>
      </c>
      <c r="G31" s="25">
        <v>100</v>
      </c>
      <c r="H31" s="35"/>
      <c r="J31" s="32">
        <f t="shared" si="4"/>
        <v>0</v>
      </c>
      <c r="K31" s="32">
        <f t="shared" si="0"/>
        <v>0</v>
      </c>
      <c r="L31" s="32">
        <f t="shared" si="1"/>
        <v>0</v>
      </c>
      <c r="M31" s="32">
        <f t="shared" si="2"/>
        <v>0</v>
      </c>
    </row>
    <row r="32" spans="1:13" x14ac:dyDescent="0.3">
      <c r="A32" s="7">
        <f t="shared" si="3"/>
        <v>29</v>
      </c>
      <c r="B32" s="10" t="s">
        <v>8</v>
      </c>
      <c r="C32" s="4" t="s">
        <v>49</v>
      </c>
      <c r="D32" s="24">
        <v>220</v>
      </c>
      <c r="E32" s="25">
        <v>400</v>
      </c>
      <c r="F32" s="25">
        <v>350</v>
      </c>
      <c r="G32" s="25">
        <v>440</v>
      </c>
      <c r="H32" s="35"/>
      <c r="J32" s="32">
        <f t="shared" si="4"/>
        <v>0</v>
      </c>
      <c r="K32" s="32">
        <f t="shared" si="0"/>
        <v>0</v>
      </c>
      <c r="L32" s="32">
        <f t="shared" si="1"/>
        <v>0</v>
      </c>
      <c r="M32" s="32">
        <f t="shared" si="2"/>
        <v>0</v>
      </c>
    </row>
    <row r="33" spans="1:13" x14ac:dyDescent="0.3">
      <c r="A33" s="7">
        <f t="shared" si="3"/>
        <v>30</v>
      </c>
      <c r="B33" s="19" t="s">
        <v>32</v>
      </c>
      <c r="C33" s="4" t="s">
        <v>49</v>
      </c>
      <c r="D33" s="24">
        <v>80</v>
      </c>
      <c r="E33" s="25">
        <v>200</v>
      </c>
      <c r="F33" s="25">
        <v>85</v>
      </c>
      <c r="G33" s="25">
        <v>150</v>
      </c>
      <c r="H33" s="35"/>
      <c r="J33" s="32">
        <f t="shared" si="4"/>
        <v>0</v>
      </c>
      <c r="K33" s="32">
        <f t="shared" si="0"/>
        <v>0</v>
      </c>
      <c r="L33" s="32">
        <f t="shared" si="1"/>
        <v>0</v>
      </c>
      <c r="M33" s="32">
        <f t="shared" si="2"/>
        <v>0</v>
      </c>
    </row>
    <row r="34" spans="1:13" x14ac:dyDescent="0.3">
      <c r="A34" s="7">
        <f t="shared" si="3"/>
        <v>31</v>
      </c>
      <c r="B34" s="10" t="s">
        <v>9</v>
      </c>
      <c r="C34" s="4" t="s">
        <v>49</v>
      </c>
      <c r="D34" s="24">
        <v>90</v>
      </c>
      <c r="E34" s="25">
        <v>180</v>
      </c>
      <c r="F34" s="25">
        <v>220</v>
      </c>
      <c r="G34" s="25">
        <v>100</v>
      </c>
      <c r="H34" s="35"/>
      <c r="J34" s="32">
        <f t="shared" si="4"/>
        <v>0</v>
      </c>
      <c r="K34" s="32">
        <f t="shared" si="0"/>
        <v>0</v>
      </c>
      <c r="L34" s="32">
        <f t="shared" si="1"/>
        <v>0</v>
      </c>
      <c r="M34" s="32">
        <f t="shared" si="2"/>
        <v>0</v>
      </c>
    </row>
    <row r="35" spans="1:13" x14ac:dyDescent="0.3">
      <c r="A35" s="7">
        <f t="shared" si="3"/>
        <v>32</v>
      </c>
      <c r="B35" s="10" t="s">
        <v>7</v>
      </c>
      <c r="C35" s="4" t="s">
        <v>49</v>
      </c>
      <c r="D35" s="24">
        <v>250</v>
      </c>
      <c r="E35" s="25">
        <v>250</v>
      </c>
      <c r="F35" s="25">
        <v>320</v>
      </c>
      <c r="G35" s="25">
        <v>240</v>
      </c>
      <c r="H35" s="35"/>
      <c r="J35" s="32">
        <f t="shared" si="4"/>
        <v>0</v>
      </c>
      <c r="K35" s="32">
        <f t="shared" si="0"/>
        <v>0</v>
      </c>
      <c r="L35" s="32">
        <f t="shared" si="1"/>
        <v>0</v>
      </c>
      <c r="M35" s="32">
        <f t="shared" si="2"/>
        <v>0</v>
      </c>
    </row>
    <row r="36" spans="1:13" x14ac:dyDescent="0.3">
      <c r="A36" s="7">
        <f t="shared" si="3"/>
        <v>33</v>
      </c>
      <c r="B36" s="10" t="s">
        <v>30</v>
      </c>
      <c r="C36" s="4" t="s">
        <v>49</v>
      </c>
      <c r="D36" s="24">
        <v>0</v>
      </c>
      <c r="E36" s="25">
        <v>70</v>
      </c>
      <c r="F36" s="25">
        <v>70</v>
      </c>
      <c r="G36" s="25">
        <v>0</v>
      </c>
      <c r="H36" s="35"/>
      <c r="J36" s="32">
        <f t="shared" si="4"/>
        <v>0</v>
      </c>
      <c r="K36" s="32">
        <f t="shared" si="0"/>
        <v>0</v>
      </c>
      <c r="L36" s="32">
        <f t="shared" si="1"/>
        <v>0</v>
      </c>
      <c r="M36" s="32">
        <f t="shared" si="2"/>
        <v>0</v>
      </c>
    </row>
    <row r="37" spans="1:13" x14ac:dyDescent="0.3">
      <c r="A37" s="7">
        <f t="shared" si="3"/>
        <v>34</v>
      </c>
      <c r="B37" s="3" t="s">
        <v>63</v>
      </c>
      <c r="C37" s="4" t="s">
        <v>49</v>
      </c>
      <c r="D37" s="24">
        <v>100</v>
      </c>
      <c r="E37" s="25">
        <v>133</v>
      </c>
      <c r="F37" s="25">
        <v>209</v>
      </c>
      <c r="G37" s="25">
        <v>123.5</v>
      </c>
      <c r="H37" s="35"/>
      <c r="J37" s="32">
        <f t="shared" si="4"/>
        <v>0</v>
      </c>
      <c r="K37" s="32">
        <f t="shared" si="0"/>
        <v>0</v>
      </c>
      <c r="L37" s="32">
        <f t="shared" si="1"/>
        <v>0</v>
      </c>
      <c r="M37" s="32">
        <f t="shared" si="2"/>
        <v>0</v>
      </c>
    </row>
    <row r="38" spans="1:13" x14ac:dyDescent="0.3">
      <c r="A38" s="7">
        <f t="shared" si="3"/>
        <v>35</v>
      </c>
      <c r="B38" s="10" t="s">
        <v>64</v>
      </c>
      <c r="C38" s="17" t="s">
        <v>49</v>
      </c>
      <c r="D38" s="26">
        <v>80</v>
      </c>
      <c r="E38" s="25">
        <v>60</v>
      </c>
      <c r="F38" s="25">
        <v>80</v>
      </c>
      <c r="G38" s="25">
        <v>64</v>
      </c>
      <c r="H38" s="35"/>
      <c r="J38" s="32">
        <f t="shared" si="4"/>
        <v>0</v>
      </c>
      <c r="K38" s="32">
        <f t="shared" si="0"/>
        <v>0</v>
      </c>
      <c r="L38" s="32">
        <f t="shared" si="1"/>
        <v>0</v>
      </c>
      <c r="M38" s="32">
        <f t="shared" si="2"/>
        <v>0</v>
      </c>
    </row>
    <row r="39" spans="1:13" x14ac:dyDescent="0.3">
      <c r="A39" s="7">
        <f t="shared" si="3"/>
        <v>36</v>
      </c>
      <c r="B39" s="10" t="s">
        <v>5</v>
      </c>
      <c r="C39" s="17" t="s">
        <v>49</v>
      </c>
      <c r="D39" s="26">
        <v>1700</v>
      </c>
      <c r="E39" s="25">
        <v>700</v>
      </c>
      <c r="F39" s="25">
        <v>1700</v>
      </c>
      <c r="G39" s="25">
        <v>460</v>
      </c>
      <c r="H39" s="35"/>
      <c r="J39" s="32">
        <f t="shared" si="4"/>
        <v>0</v>
      </c>
      <c r="K39" s="32">
        <f t="shared" si="0"/>
        <v>0</v>
      </c>
      <c r="L39" s="32">
        <f t="shared" si="1"/>
        <v>0</v>
      </c>
      <c r="M39" s="32">
        <f t="shared" si="2"/>
        <v>0</v>
      </c>
    </row>
    <row r="40" spans="1:13" x14ac:dyDescent="0.3">
      <c r="A40" s="7">
        <f t="shared" si="3"/>
        <v>37</v>
      </c>
      <c r="B40" s="3" t="s">
        <v>65</v>
      </c>
      <c r="C40" s="17" t="s">
        <v>49</v>
      </c>
      <c r="D40" s="26">
        <v>70</v>
      </c>
      <c r="E40" s="25">
        <v>0</v>
      </c>
      <c r="F40" s="25">
        <v>0</v>
      </c>
      <c r="G40" s="25">
        <v>0</v>
      </c>
      <c r="H40" s="35"/>
      <c r="J40" s="32">
        <f t="shared" si="4"/>
        <v>0</v>
      </c>
      <c r="K40" s="32">
        <f t="shared" si="0"/>
        <v>0</v>
      </c>
      <c r="L40" s="32">
        <f t="shared" si="1"/>
        <v>0</v>
      </c>
      <c r="M40" s="32">
        <f t="shared" si="2"/>
        <v>0</v>
      </c>
    </row>
    <row r="41" spans="1:13" x14ac:dyDescent="0.3">
      <c r="A41" s="7">
        <f t="shared" si="3"/>
        <v>38</v>
      </c>
      <c r="B41" s="19" t="s">
        <v>66</v>
      </c>
      <c r="C41" s="17" t="s">
        <v>49</v>
      </c>
      <c r="D41" s="26">
        <v>150</v>
      </c>
      <c r="E41" s="25">
        <v>0</v>
      </c>
      <c r="F41" s="25">
        <v>103.5</v>
      </c>
      <c r="G41" s="25">
        <v>54</v>
      </c>
      <c r="H41" s="35"/>
      <c r="J41" s="32">
        <f t="shared" si="4"/>
        <v>0</v>
      </c>
      <c r="K41" s="32">
        <f t="shared" si="0"/>
        <v>0</v>
      </c>
      <c r="L41" s="32">
        <f t="shared" si="1"/>
        <v>0</v>
      </c>
      <c r="M41" s="32">
        <f t="shared" si="2"/>
        <v>0</v>
      </c>
    </row>
    <row r="42" spans="1:13" x14ac:dyDescent="0.3">
      <c r="A42" s="7">
        <f t="shared" si="3"/>
        <v>39</v>
      </c>
      <c r="B42" s="10" t="s">
        <v>12</v>
      </c>
      <c r="C42" s="16" t="s">
        <v>49</v>
      </c>
      <c r="D42" s="25">
        <v>250</v>
      </c>
      <c r="E42" s="25">
        <v>280</v>
      </c>
      <c r="F42" s="25">
        <v>320</v>
      </c>
      <c r="G42" s="25">
        <v>200</v>
      </c>
      <c r="H42" s="35"/>
      <c r="J42" s="32">
        <f t="shared" si="4"/>
        <v>0</v>
      </c>
      <c r="K42" s="32">
        <f t="shared" si="0"/>
        <v>0</v>
      </c>
      <c r="L42" s="32">
        <f t="shared" si="1"/>
        <v>0</v>
      </c>
      <c r="M42" s="32">
        <f t="shared" si="2"/>
        <v>0</v>
      </c>
    </row>
    <row r="43" spans="1:13" x14ac:dyDescent="0.3">
      <c r="A43" s="7">
        <f t="shared" si="3"/>
        <v>40</v>
      </c>
      <c r="B43" s="10" t="s">
        <v>68</v>
      </c>
      <c r="C43" s="16" t="s">
        <v>49</v>
      </c>
      <c r="D43" s="25">
        <v>150</v>
      </c>
      <c r="E43" s="25">
        <v>225</v>
      </c>
      <c r="F43" s="25">
        <v>325</v>
      </c>
      <c r="G43" s="25">
        <v>144</v>
      </c>
      <c r="H43" s="35"/>
      <c r="J43" s="32">
        <f t="shared" si="4"/>
        <v>0</v>
      </c>
      <c r="K43" s="32">
        <f t="shared" si="0"/>
        <v>0</v>
      </c>
      <c r="L43" s="32">
        <f t="shared" si="1"/>
        <v>0</v>
      </c>
      <c r="M43" s="32">
        <f t="shared" si="2"/>
        <v>0</v>
      </c>
    </row>
    <row r="44" spans="1:13" x14ac:dyDescent="0.3">
      <c r="A44" s="7">
        <f t="shared" si="3"/>
        <v>41</v>
      </c>
      <c r="B44" s="10" t="s">
        <v>15</v>
      </c>
      <c r="C44" s="16" t="s">
        <v>49</v>
      </c>
      <c r="D44" s="25">
        <v>370</v>
      </c>
      <c r="E44" s="25">
        <v>280</v>
      </c>
      <c r="F44" s="25">
        <v>360</v>
      </c>
      <c r="G44" s="25">
        <v>200</v>
      </c>
      <c r="H44" s="35"/>
      <c r="J44" s="32">
        <f t="shared" si="4"/>
        <v>0</v>
      </c>
      <c r="K44" s="32">
        <f t="shared" si="0"/>
        <v>0</v>
      </c>
      <c r="L44" s="32">
        <f t="shared" si="1"/>
        <v>0</v>
      </c>
      <c r="M44" s="32">
        <f t="shared" si="2"/>
        <v>0</v>
      </c>
    </row>
    <row r="45" spans="1:13" x14ac:dyDescent="0.3">
      <c r="A45" s="7">
        <f t="shared" si="3"/>
        <v>42</v>
      </c>
      <c r="B45" s="20" t="s">
        <v>45</v>
      </c>
      <c r="C45" s="16" t="s">
        <v>49</v>
      </c>
      <c r="D45" s="25">
        <v>10</v>
      </c>
      <c r="E45" s="25">
        <v>0</v>
      </c>
      <c r="F45" s="25">
        <v>0</v>
      </c>
      <c r="G45" s="25">
        <v>100</v>
      </c>
      <c r="H45" s="35"/>
      <c r="J45" s="32">
        <f t="shared" si="4"/>
        <v>0</v>
      </c>
      <c r="K45" s="32">
        <f t="shared" si="0"/>
        <v>0</v>
      </c>
      <c r="L45" s="32">
        <f t="shared" si="1"/>
        <v>0</v>
      </c>
      <c r="M45" s="32">
        <f t="shared" si="2"/>
        <v>0</v>
      </c>
    </row>
    <row r="46" spans="1:13" x14ac:dyDescent="0.3">
      <c r="A46" s="7">
        <f t="shared" si="3"/>
        <v>43</v>
      </c>
      <c r="B46" s="36" t="s">
        <v>120</v>
      </c>
      <c r="C46" s="4" t="s">
        <v>49</v>
      </c>
      <c r="D46" s="24">
        <v>0</v>
      </c>
      <c r="E46" s="24">
        <v>0</v>
      </c>
      <c r="F46" s="24">
        <v>0</v>
      </c>
      <c r="G46" s="25">
        <v>9</v>
      </c>
      <c r="H46" s="35"/>
      <c r="J46" s="32">
        <f t="shared" si="4"/>
        <v>0</v>
      </c>
      <c r="K46" s="32">
        <f t="shared" si="0"/>
        <v>0</v>
      </c>
      <c r="L46" s="32">
        <f t="shared" si="1"/>
        <v>0</v>
      </c>
      <c r="M46" s="32">
        <f t="shared" si="2"/>
        <v>0</v>
      </c>
    </row>
    <row r="47" spans="1:13" x14ac:dyDescent="0.3">
      <c r="A47" s="7">
        <f t="shared" si="3"/>
        <v>44</v>
      </c>
      <c r="B47" s="37" t="s">
        <v>119</v>
      </c>
      <c r="C47" s="4" t="s">
        <v>49</v>
      </c>
      <c r="D47" s="24">
        <v>0</v>
      </c>
      <c r="E47" s="24">
        <v>0</v>
      </c>
      <c r="F47" s="24">
        <v>0</v>
      </c>
      <c r="G47" s="25">
        <v>9</v>
      </c>
      <c r="H47" s="35"/>
      <c r="J47" s="32">
        <f t="shared" si="4"/>
        <v>0</v>
      </c>
      <c r="K47" s="32">
        <f t="shared" si="0"/>
        <v>0</v>
      </c>
      <c r="L47" s="32">
        <f t="shared" si="1"/>
        <v>0</v>
      </c>
      <c r="M47" s="32">
        <f t="shared" si="2"/>
        <v>0</v>
      </c>
    </row>
    <row r="48" spans="1:13" x14ac:dyDescent="0.3">
      <c r="A48" s="7">
        <f t="shared" si="3"/>
        <v>45</v>
      </c>
      <c r="B48" s="28" t="s">
        <v>117</v>
      </c>
      <c r="C48" s="4" t="s">
        <v>49</v>
      </c>
      <c r="D48" s="24">
        <v>0</v>
      </c>
      <c r="E48" s="24">
        <v>0</v>
      </c>
      <c r="F48" s="24">
        <v>0</v>
      </c>
      <c r="G48" s="25">
        <v>52</v>
      </c>
      <c r="H48" s="35"/>
      <c r="J48" s="32">
        <f t="shared" si="4"/>
        <v>0</v>
      </c>
      <c r="K48" s="32">
        <f t="shared" si="0"/>
        <v>0</v>
      </c>
      <c r="L48" s="32">
        <f t="shared" si="1"/>
        <v>0</v>
      </c>
      <c r="M48" s="32">
        <f t="shared" si="2"/>
        <v>0</v>
      </c>
    </row>
    <row r="49" spans="1:13" x14ac:dyDescent="0.3">
      <c r="A49" s="7">
        <f t="shared" si="3"/>
        <v>46</v>
      </c>
      <c r="B49" s="10" t="s">
        <v>19</v>
      </c>
      <c r="C49" s="16" t="s">
        <v>49</v>
      </c>
      <c r="D49" s="25">
        <v>0</v>
      </c>
      <c r="E49" s="25">
        <v>100</v>
      </c>
      <c r="F49" s="25">
        <v>160</v>
      </c>
      <c r="G49" s="25">
        <v>100</v>
      </c>
      <c r="H49" s="35"/>
      <c r="J49" s="32">
        <f t="shared" si="4"/>
        <v>0</v>
      </c>
      <c r="K49" s="32">
        <f t="shared" si="0"/>
        <v>0</v>
      </c>
      <c r="L49" s="32">
        <f t="shared" si="1"/>
        <v>0</v>
      </c>
      <c r="M49" s="32">
        <f t="shared" si="2"/>
        <v>0</v>
      </c>
    </row>
    <row r="50" spans="1:13" x14ac:dyDescent="0.3">
      <c r="A50" s="7">
        <f t="shared" si="3"/>
        <v>47</v>
      </c>
      <c r="B50" s="10" t="s">
        <v>110</v>
      </c>
      <c r="C50" s="16" t="s">
        <v>49</v>
      </c>
      <c r="D50" s="25">
        <v>350</v>
      </c>
      <c r="E50" s="25">
        <v>0</v>
      </c>
      <c r="F50" s="25">
        <v>0</v>
      </c>
      <c r="G50" s="25">
        <v>0</v>
      </c>
      <c r="H50" s="35"/>
      <c r="J50" s="32">
        <f t="shared" si="4"/>
        <v>0</v>
      </c>
      <c r="K50" s="32">
        <f t="shared" si="0"/>
        <v>0</v>
      </c>
      <c r="L50" s="32">
        <f t="shared" si="1"/>
        <v>0</v>
      </c>
      <c r="M50" s="32">
        <f t="shared" si="2"/>
        <v>0</v>
      </c>
    </row>
    <row r="51" spans="1:13" x14ac:dyDescent="0.3">
      <c r="A51" s="7">
        <f t="shared" si="3"/>
        <v>48</v>
      </c>
      <c r="B51" s="10" t="s">
        <v>111</v>
      </c>
      <c r="C51" s="16" t="s">
        <v>49</v>
      </c>
      <c r="D51" s="25">
        <v>50</v>
      </c>
      <c r="E51" s="25">
        <v>0</v>
      </c>
      <c r="F51" s="25">
        <v>0</v>
      </c>
      <c r="G51" s="25">
        <v>0</v>
      </c>
      <c r="H51" s="35"/>
      <c r="J51" s="32">
        <f t="shared" si="4"/>
        <v>0</v>
      </c>
      <c r="K51" s="32">
        <f t="shared" si="0"/>
        <v>0</v>
      </c>
      <c r="L51" s="32">
        <f t="shared" si="1"/>
        <v>0</v>
      </c>
      <c r="M51" s="32">
        <f t="shared" si="2"/>
        <v>0</v>
      </c>
    </row>
    <row r="52" spans="1:13" x14ac:dyDescent="0.3">
      <c r="A52" s="7">
        <f t="shared" si="3"/>
        <v>49</v>
      </c>
      <c r="B52" s="10" t="s">
        <v>112</v>
      </c>
      <c r="C52" s="16" t="s">
        <v>49</v>
      </c>
      <c r="D52" s="25">
        <v>100</v>
      </c>
      <c r="E52" s="25">
        <v>0</v>
      </c>
      <c r="F52" s="25">
        <v>0</v>
      </c>
      <c r="G52" s="25">
        <v>0</v>
      </c>
      <c r="H52" s="35"/>
      <c r="J52" s="32">
        <f t="shared" si="4"/>
        <v>0</v>
      </c>
      <c r="K52" s="32">
        <f t="shared" si="0"/>
        <v>0</v>
      </c>
      <c r="L52" s="32">
        <f t="shared" si="1"/>
        <v>0</v>
      </c>
      <c r="M52" s="32">
        <f t="shared" si="2"/>
        <v>0</v>
      </c>
    </row>
    <row r="53" spans="1:13" x14ac:dyDescent="0.3">
      <c r="A53" s="7">
        <f t="shared" si="3"/>
        <v>50</v>
      </c>
      <c r="B53" s="10" t="s">
        <v>72</v>
      </c>
      <c r="C53" s="17" t="s">
        <v>49</v>
      </c>
      <c r="D53" s="26">
        <v>40</v>
      </c>
      <c r="E53" s="25">
        <v>100</v>
      </c>
      <c r="F53" s="25">
        <v>100</v>
      </c>
      <c r="G53" s="25">
        <v>100</v>
      </c>
      <c r="H53" s="35"/>
      <c r="J53" s="32">
        <f t="shared" si="4"/>
        <v>0</v>
      </c>
      <c r="K53" s="32">
        <f t="shared" si="0"/>
        <v>0</v>
      </c>
      <c r="L53" s="32">
        <f t="shared" si="1"/>
        <v>0</v>
      </c>
      <c r="M53" s="32">
        <f t="shared" si="2"/>
        <v>0</v>
      </c>
    </row>
    <row r="54" spans="1:13" x14ac:dyDescent="0.3">
      <c r="A54" s="7">
        <f t="shared" si="3"/>
        <v>51</v>
      </c>
      <c r="B54" s="10" t="s">
        <v>71</v>
      </c>
      <c r="C54" s="17" t="s">
        <v>49</v>
      </c>
      <c r="D54" s="26">
        <v>900</v>
      </c>
      <c r="E54" s="25">
        <v>130</v>
      </c>
      <c r="F54" s="25">
        <v>400</v>
      </c>
      <c r="G54" s="25">
        <v>180</v>
      </c>
      <c r="H54" s="35"/>
      <c r="J54" s="32">
        <f t="shared" si="4"/>
        <v>0</v>
      </c>
      <c r="K54" s="32">
        <f t="shared" si="0"/>
        <v>0</v>
      </c>
      <c r="L54" s="32">
        <f t="shared" si="1"/>
        <v>0</v>
      </c>
      <c r="M54" s="32">
        <f t="shared" si="2"/>
        <v>0</v>
      </c>
    </row>
    <row r="55" spans="1:13" x14ac:dyDescent="0.3">
      <c r="A55" s="7">
        <f t="shared" si="3"/>
        <v>52</v>
      </c>
      <c r="B55" s="10" t="s">
        <v>16</v>
      </c>
      <c r="C55" s="17" t="s">
        <v>49</v>
      </c>
      <c r="D55" s="26">
        <v>450</v>
      </c>
      <c r="E55" s="25">
        <v>80</v>
      </c>
      <c r="F55" s="25">
        <v>80</v>
      </c>
      <c r="G55" s="25">
        <v>150</v>
      </c>
      <c r="H55" s="35"/>
      <c r="J55" s="32">
        <f t="shared" si="4"/>
        <v>0</v>
      </c>
      <c r="K55" s="32">
        <f t="shared" si="0"/>
        <v>0</v>
      </c>
      <c r="L55" s="32">
        <f t="shared" si="1"/>
        <v>0</v>
      </c>
      <c r="M55" s="32">
        <f t="shared" si="2"/>
        <v>0</v>
      </c>
    </row>
    <row r="56" spans="1:13" x14ac:dyDescent="0.3">
      <c r="A56" s="7">
        <f t="shared" si="3"/>
        <v>53</v>
      </c>
      <c r="B56" s="10" t="s">
        <v>73</v>
      </c>
      <c r="C56" s="17" t="s">
        <v>49</v>
      </c>
      <c r="D56" s="26">
        <v>800</v>
      </c>
      <c r="E56" s="25">
        <v>180</v>
      </c>
      <c r="F56" s="25">
        <v>80</v>
      </c>
      <c r="G56" s="25">
        <v>64</v>
      </c>
      <c r="H56" s="35"/>
      <c r="J56" s="32">
        <f t="shared" si="4"/>
        <v>0</v>
      </c>
      <c r="K56" s="32">
        <f t="shared" si="0"/>
        <v>0</v>
      </c>
      <c r="L56" s="32">
        <f t="shared" si="1"/>
        <v>0</v>
      </c>
      <c r="M56" s="32">
        <f t="shared" si="2"/>
        <v>0</v>
      </c>
    </row>
    <row r="57" spans="1:13" x14ac:dyDescent="0.3">
      <c r="A57" s="7">
        <f t="shared" si="3"/>
        <v>54</v>
      </c>
      <c r="B57" s="36" t="s">
        <v>118</v>
      </c>
      <c r="C57" s="4" t="s">
        <v>49</v>
      </c>
      <c r="D57" s="24">
        <v>0</v>
      </c>
      <c r="E57" s="24">
        <v>0</v>
      </c>
      <c r="F57" s="24">
        <v>0</v>
      </c>
      <c r="G57" s="25">
        <v>144</v>
      </c>
      <c r="H57" s="35"/>
      <c r="J57" s="32">
        <f t="shared" si="4"/>
        <v>0</v>
      </c>
      <c r="K57" s="32">
        <f t="shared" si="0"/>
        <v>0</v>
      </c>
      <c r="L57" s="32">
        <f t="shared" si="1"/>
        <v>0</v>
      </c>
      <c r="M57" s="32">
        <f t="shared" si="2"/>
        <v>0</v>
      </c>
    </row>
    <row r="58" spans="1:13" x14ac:dyDescent="0.3">
      <c r="A58" s="7">
        <f t="shared" si="3"/>
        <v>55</v>
      </c>
      <c r="B58" s="10" t="s">
        <v>6</v>
      </c>
      <c r="C58" s="16" t="s">
        <v>49</v>
      </c>
      <c r="D58" s="25">
        <v>900</v>
      </c>
      <c r="E58" s="25">
        <v>200</v>
      </c>
      <c r="F58" s="25">
        <v>400</v>
      </c>
      <c r="G58" s="25">
        <v>180</v>
      </c>
      <c r="H58" s="35"/>
      <c r="J58" s="32">
        <f t="shared" si="4"/>
        <v>0</v>
      </c>
      <c r="K58" s="32">
        <f t="shared" si="0"/>
        <v>0</v>
      </c>
      <c r="L58" s="32">
        <f t="shared" si="1"/>
        <v>0</v>
      </c>
      <c r="M58" s="32">
        <f t="shared" si="2"/>
        <v>0</v>
      </c>
    </row>
    <row r="59" spans="1:13" x14ac:dyDescent="0.3">
      <c r="A59" s="7">
        <f t="shared" si="3"/>
        <v>56</v>
      </c>
      <c r="B59" s="3" t="s">
        <v>74</v>
      </c>
      <c r="C59" s="16" t="s">
        <v>49</v>
      </c>
      <c r="D59" s="25">
        <v>5</v>
      </c>
      <c r="E59" s="25">
        <v>0</v>
      </c>
      <c r="F59" s="25">
        <v>4</v>
      </c>
      <c r="G59" s="25">
        <v>0</v>
      </c>
      <c r="H59" s="35"/>
      <c r="J59" s="32">
        <f t="shared" si="4"/>
        <v>0</v>
      </c>
      <c r="K59" s="32">
        <f t="shared" si="0"/>
        <v>0</v>
      </c>
      <c r="L59" s="32">
        <f t="shared" si="1"/>
        <v>0</v>
      </c>
      <c r="M59" s="32">
        <f t="shared" si="2"/>
        <v>0</v>
      </c>
    </row>
    <row r="60" spans="1:13" x14ac:dyDescent="0.3">
      <c r="A60" s="7">
        <f t="shared" si="3"/>
        <v>57</v>
      </c>
      <c r="B60" s="3" t="s">
        <v>75</v>
      </c>
      <c r="C60" s="16" t="s">
        <v>49</v>
      </c>
      <c r="D60" s="25">
        <v>10</v>
      </c>
      <c r="E60" s="25">
        <v>0</v>
      </c>
      <c r="F60" s="25">
        <v>0</v>
      </c>
      <c r="G60" s="25">
        <v>19.95</v>
      </c>
      <c r="H60" s="35"/>
      <c r="J60" s="32">
        <f t="shared" si="4"/>
        <v>0</v>
      </c>
      <c r="K60" s="32">
        <f t="shared" si="0"/>
        <v>0</v>
      </c>
      <c r="L60" s="32">
        <f t="shared" si="1"/>
        <v>0</v>
      </c>
      <c r="M60" s="32">
        <f t="shared" si="2"/>
        <v>0</v>
      </c>
    </row>
    <row r="61" spans="1:13" x14ac:dyDescent="0.3">
      <c r="A61" s="7">
        <f t="shared" si="3"/>
        <v>58</v>
      </c>
      <c r="B61" s="3" t="s">
        <v>98</v>
      </c>
      <c r="C61" s="16" t="s">
        <v>49</v>
      </c>
      <c r="D61" s="25">
        <v>10</v>
      </c>
      <c r="E61" s="25">
        <v>0</v>
      </c>
      <c r="F61" s="25">
        <v>0</v>
      </c>
      <c r="G61" s="25">
        <v>0</v>
      </c>
      <c r="H61" s="35"/>
      <c r="J61" s="32">
        <f t="shared" si="4"/>
        <v>0</v>
      </c>
      <c r="K61" s="32">
        <f t="shared" si="0"/>
        <v>0</v>
      </c>
      <c r="L61" s="32">
        <f t="shared" si="1"/>
        <v>0</v>
      </c>
      <c r="M61" s="32">
        <f t="shared" si="2"/>
        <v>0</v>
      </c>
    </row>
    <row r="62" spans="1:13" x14ac:dyDescent="0.3">
      <c r="A62" s="7">
        <f t="shared" si="3"/>
        <v>59</v>
      </c>
      <c r="B62" s="10" t="s">
        <v>76</v>
      </c>
      <c r="C62" s="16" t="s">
        <v>49</v>
      </c>
      <c r="D62" s="25">
        <v>15</v>
      </c>
      <c r="E62" s="25">
        <v>0</v>
      </c>
      <c r="F62" s="25">
        <v>52.5</v>
      </c>
      <c r="G62" s="25">
        <v>9</v>
      </c>
      <c r="H62" s="35"/>
      <c r="J62" s="32">
        <f t="shared" si="4"/>
        <v>0</v>
      </c>
      <c r="K62" s="32">
        <f t="shared" si="0"/>
        <v>0</v>
      </c>
      <c r="L62" s="32">
        <f t="shared" si="1"/>
        <v>0</v>
      </c>
      <c r="M62" s="32">
        <f t="shared" si="2"/>
        <v>0</v>
      </c>
    </row>
    <row r="63" spans="1:13" x14ac:dyDescent="0.3">
      <c r="A63" s="7">
        <f t="shared" si="3"/>
        <v>60</v>
      </c>
      <c r="B63" s="10" t="s">
        <v>77</v>
      </c>
      <c r="C63" s="16" t="s">
        <v>49</v>
      </c>
      <c r="D63" s="25">
        <v>100</v>
      </c>
      <c r="E63" s="25">
        <v>0</v>
      </c>
      <c r="F63" s="25">
        <v>22.5</v>
      </c>
      <c r="G63" s="25">
        <v>36</v>
      </c>
      <c r="H63" s="35"/>
      <c r="J63" s="32">
        <f t="shared" si="4"/>
        <v>0</v>
      </c>
      <c r="K63" s="32">
        <f t="shared" si="0"/>
        <v>0</v>
      </c>
      <c r="L63" s="32">
        <f t="shared" si="1"/>
        <v>0</v>
      </c>
      <c r="M63" s="32">
        <f t="shared" si="2"/>
        <v>0</v>
      </c>
    </row>
    <row r="64" spans="1:13" ht="28.8" x14ac:dyDescent="0.3">
      <c r="A64" s="7">
        <f t="shared" si="3"/>
        <v>61</v>
      </c>
      <c r="B64" s="10" t="s">
        <v>78</v>
      </c>
      <c r="C64" s="16" t="s">
        <v>49</v>
      </c>
      <c r="D64" s="25">
        <v>160</v>
      </c>
      <c r="E64" s="25">
        <v>0</v>
      </c>
      <c r="F64" s="25">
        <v>0</v>
      </c>
      <c r="G64" s="25">
        <v>0</v>
      </c>
      <c r="H64" s="35"/>
      <c r="J64" s="32">
        <f t="shared" si="4"/>
        <v>0</v>
      </c>
      <c r="K64" s="32">
        <f t="shared" si="0"/>
        <v>0</v>
      </c>
      <c r="L64" s="32">
        <f t="shared" si="1"/>
        <v>0</v>
      </c>
      <c r="M64" s="32">
        <f t="shared" si="2"/>
        <v>0</v>
      </c>
    </row>
    <row r="65" spans="1:13" x14ac:dyDescent="0.3">
      <c r="A65" s="7">
        <f t="shared" si="3"/>
        <v>62</v>
      </c>
      <c r="B65" s="20" t="s">
        <v>79</v>
      </c>
      <c r="C65" s="16" t="s">
        <v>49</v>
      </c>
      <c r="D65" s="25">
        <v>550</v>
      </c>
      <c r="E65" s="25">
        <v>0</v>
      </c>
      <c r="F65" s="25">
        <v>0</v>
      </c>
      <c r="G65" s="25">
        <v>0</v>
      </c>
      <c r="H65" s="35"/>
      <c r="J65" s="32">
        <f t="shared" si="4"/>
        <v>0</v>
      </c>
      <c r="K65" s="32">
        <f t="shared" si="0"/>
        <v>0</v>
      </c>
      <c r="L65" s="32">
        <f t="shared" si="1"/>
        <v>0</v>
      </c>
      <c r="M65" s="32">
        <f t="shared" si="2"/>
        <v>0</v>
      </c>
    </row>
    <row r="66" spans="1:13" x14ac:dyDescent="0.3">
      <c r="A66" s="7">
        <f t="shared" si="3"/>
        <v>63</v>
      </c>
      <c r="B66" s="10" t="s">
        <v>4</v>
      </c>
      <c r="C66" s="16" t="s">
        <v>49</v>
      </c>
      <c r="D66" s="25">
        <v>6000</v>
      </c>
      <c r="E66" s="25">
        <v>4500</v>
      </c>
      <c r="F66" s="25">
        <v>11000</v>
      </c>
      <c r="G66" s="25">
        <v>5000</v>
      </c>
      <c r="H66" s="35"/>
      <c r="J66" s="32">
        <f t="shared" si="4"/>
        <v>0</v>
      </c>
      <c r="K66" s="32">
        <f t="shared" si="0"/>
        <v>0</v>
      </c>
      <c r="L66" s="32">
        <f t="shared" si="1"/>
        <v>0</v>
      </c>
      <c r="M66" s="32">
        <f t="shared" si="2"/>
        <v>0</v>
      </c>
    </row>
    <row r="67" spans="1:13" x14ac:dyDescent="0.3">
      <c r="A67" s="7">
        <f t="shared" si="3"/>
        <v>64</v>
      </c>
      <c r="B67" s="3" t="s">
        <v>41</v>
      </c>
      <c r="C67" s="16" t="s">
        <v>49</v>
      </c>
      <c r="D67" s="25">
        <v>2200</v>
      </c>
      <c r="E67" s="25">
        <v>800</v>
      </c>
      <c r="F67" s="25">
        <v>1800</v>
      </c>
      <c r="G67" s="25">
        <v>1000</v>
      </c>
      <c r="H67" s="35"/>
      <c r="J67" s="32">
        <f t="shared" si="4"/>
        <v>0</v>
      </c>
      <c r="K67" s="32">
        <f t="shared" si="0"/>
        <v>0</v>
      </c>
      <c r="L67" s="32">
        <f t="shared" si="1"/>
        <v>0</v>
      </c>
      <c r="M67" s="32">
        <f t="shared" si="2"/>
        <v>0</v>
      </c>
    </row>
    <row r="68" spans="1:13" x14ac:dyDescent="0.3">
      <c r="A68" s="7">
        <f t="shared" si="3"/>
        <v>65</v>
      </c>
      <c r="B68" s="18" t="s">
        <v>97</v>
      </c>
      <c r="C68" s="17" t="s">
        <v>10</v>
      </c>
      <c r="D68" s="26">
        <v>120</v>
      </c>
      <c r="E68" s="25">
        <v>100</v>
      </c>
      <c r="F68" s="25">
        <v>50</v>
      </c>
      <c r="G68" s="25">
        <v>0</v>
      </c>
      <c r="H68" s="35"/>
      <c r="J68" s="32">
        <f t="shared" si="4"/>
        <v>0</v>
      </c>
      <c r="K68" s="32">
        <f t="shared" ref="K68:K77" si="5">ROUND(E68*$H68,2)</f>
        <v>0</v>
      </c>
      <c r="L68" s="32">
        <f t="shared" ref="L68:L77" si="6">ROUND(F68*$H68,2)</f>
        <v>0</v>
      </c>
      <c r="M68" s="32">
        <f t="shared" ref="M68:M77" si="7">ROUND(G68*$H68,2)</f>
        <v>0</v>
      </c>
    </row>
    <row r="69" spans="1:13" x14ac:dyDescent="0.3">
      <c r="A69" s="7">
        <f t="shared" si="3"/>
        <v>66</v>
      </c>
      <c r="B69" s="10" t="s">
        <v>24</v>
      </c>
      <c r="C69" s="17" t="s">
        <v>10</v>
      </c>
      <c r="D69" s="26">
        <v>1800</v>
      </c>
      <c r="E69" s="25">
        <v>300</v>
      </c>
      <c r="F69" s="25">
        <v>500</v>
      </c>
      <c r="G69" s="25">
        <v>240</v>
      </c>
      <c r="H69" s="35"/>
      <c r="J69" s="32">
        <f t="shared" ref="J69:J77" si="8">ROUND(D69*$H69,2)</f>
        <v>0</v>
      </c>
      <c r="K69" s="32">
        <f t="shared" si="5"/>
        <v>0</v>
      </c>
      <c r="L69" s="32">
        <f t="shared" si="6"/>
        <v>0</v>
      </c>
      <c r="M69" s="32">
        <f t="shared" si="7"/>
        <v>0</v>
      </c>
    </row>
    <row r="70" spans="1:13" x14ac:dyDescent="0.3">
      <c r="A70" s="7">
        <f t="shared" si="3"/>
        <v>67</v>
      </c>
      <c r="B70" s="10" t="s">
        <v>29</v>
      </c>
      <c r="C70" s="17" t="s">
        <v>10</v>
      </c>
      <c r="D70" s="26">
        <v>40</v>
      </c>
      <c r="E70" s="25">
        <v>0</v>
      </c>
      <c r="F70" s="25">
        <v>50</v>
      </c>
      <c r="G70" s="25">
        <v>0</v>
      </c>
      <c r="H70" s="35"/>
      <c r="J70" s="32">
        <f t="shared" si="8"/>
        <v>0</v>
      </c>
      <c r="K70" s="32">
        <f t="shared" si="5"/>
        <v>0</v>
      </c>
      <c r="L70" s="32">
        <f t="shared" si="6"/>
        <v>0</v>
      </c>
      <c r="M70" s="32">
        <f t="shared" si="7"/>
        <v>0</v>
      </c>
    </row>
    <row r="71" spans="1:13" x14ac:dyDescent="0.3">
      <c r="A71" s="7">
        <f t="shared" si="3"/>
        <v>68</v>
      </c>
      <c r="B71" s="10" t="s">
        <v>67</v>
      </c>
      <c r="C71" s="17" t="s">
        <v>10</v>
      </c>
      <c r="D71" s="26">
        <v>1800</v>
      </c>
      <c r="E71" s="25">
        <v>450</v>
      </c>
      <c r="F71" s="25">
        <v>430</v>
      </c>
      <c r="G71" s="25">
        <v>200</v>
      </c>
      <c r="H71" s="35"/>
      <c r="J71" s="32">
        <f t="shared" si="8"/>
        <v>0</v>
      </c>
      <c r="K71" s="32">
        <f t="shared" si="5"/>
        <v>0</v>
      </c>
      <c r="L71" s="32">
        <f t="shared" si="6"/>
        <v>0</v>
      </c>
      <c r="M71" s="32">
        <f t="shared" si="7"/>
        <v>0</v>
      </c>
    </row>
    <row r="72" spans="1:13" x14ac:dyDescent="0.3">
      <c r="A72" s="7">
        <f t="shared" si="3"/>
        <v>69</v>
      </c>
      <c r="B72" s="10" t="s">
        <v>25</v>
      </c>
      <c r="C72" s="17" t="s">
        <v>10</v>
      </c>
      <c r="D72" s="26">
        <v>450</v>
      </c>
      <c r="E72" s="25">
        <v>150</v>
      </c>
      <c r="F72" s="25">
        <v>160</v>
      </c>
      <c r="G72" s="25">
        <v>120</v>
      </c>
      <c r="H72" s="35"/>
      <c r="J72" s="32">
        <f t="shared" si="8"/>
        <v>0</v>
      </c>
      <c r="K72" s="32">
        <f t="shared" si="5"/>
        <v>0</v>
      </c>
      <c r="L72" s="32">
        <f t="shared" si="6"/>
        <v>0</v>
      </c>
      <c r="M72" s="32">
        <f t="shared" si="7"/>
        <v>0</v>
      </c>
    </row>
    <row r="73" spans="1:13" x14ac:dyDescent="0.3">
      <c r="A73" s="7">
        <f t="shared" si="3"/>
        <v>70</v>
      </c>
      <c r="B73" s="10" t="s">
        <v>27</v>
      </c>
      <c r="C73" s="17" t="s">
        <v>10</v>
      </c>
      <c r="D73" s="26">
        <v>1300</v>
      </c>
      <c r="E73" s="25">
        <v>300</v>
      </c>
      <c r="F73" s="25">
        <v>120</v>
      </c>
      <c r="G73" s="25">
        <v>200</v>
      </c>
      <c r="H73" s="35"/>
      <c r="J73" s="32">
        <f t="shared" si="8"/>
        <v>0</v>
      </c>
      <c r="K73" s="32">
        <f t="shared" si="5"/>
        <v>0</v>
      </c>
      <c r="L73" s="32">
        <f t="shared" si="6"/>
        <v>0</v>
      </c>
      <c r="M73" s="32">
        <f t="shared" si="7"/>
        <v>0</v>
      </c>
    </row>
    <row r="74" spans="1:13" x14ac:dyDescent="0.3">
      <c r="A74" s="7">
        <f t="shared" si="3"/>
        <v>71</v>
      </c>
      <c r="B74" s="10" t="s">
        <v>11</v>
      </c>
      <c r="C74" s="17" t="s">
        <v>21</v>
      </c>
      <c r="D74" s="26">
        <v>1500</v>
      </c>
      <c r="E74" s="25">
        <v>160</v>
      </c>
      <c r="F74" s="25">
        <v>385</v>
      </c>
      <c r="G74" s="25">
        <v>300</v>
      </c>
      <c r="H74" s="35"/>
      <c r="J74" s="32">
        <f t="shared" si="8"/>
        <v>0</v>
      </c>
      <c r="K74" s="32">
        <f t="shared" si="5"/>
        <v>0</v>
      </c>
      <c r="L74" s="32">
        <f t="shared" si="6"/>
        <v>0</v>
      </c>
      <c r="M74" s="32">
        <f t="shared" si="7"/>
        <v>0</v>
      </c>
    </row>
    <row r="75" spans="1:13" x14ac:dyDescent="0.3">
      <c r="A75" s="7">
        <f t="shared" si="3"/>
        <v>72</v>
      </c>
      <c r="B75" s="10" t="s">
        <v>22</v>
      </c>
      <c r="C75" s="16" t="s">
        <v>21</v>
      </c>
      <c r="D75" s="25">
        <v>1200</v>
      </c>
      <c r="E75" s="25">
        <v>450</v>
      </c>
      <c r="F75" s="25">
        <v>40</v>
      </c>
      <c r="G75" s="25">
        <v>0</v>
      </c>
      <c r="H75" s="35"/>
      <c r="J75" s="32">
        <f t="shared" si="8"/>
        <v>0</v>
      </c>
      <c r="K75" s="32">
        <f t="shared" si="5"/>
        <v>0</v>
      </c>
      <c r="L75" s="32">
        <f t="shared" si="6"/>
        <v>0</v>
      </c>
      <c r="M75" s="32">
        <f t="shared" si="7"/>
        <v>0</v>
      </c>
    </row>
    <row r="76" spans="1:13" x14ac:dyDescent="0.3">
      <c r="A76" s="7">
        <f t="shared" ref="A76:A77" si="9">A75+1</f>
        <v>73</v>
      </c>
      <c r="B76" s="10" t="s">
        <v>20</v>
      </c>
      <c r="C76" s="16" t="s">
        <v>21</v>
      </c>
      <c r="D76" s="25">
        <v>15</v>
      </c>
      <c r="E76" s="25">
        <v>200</v>
      </c>
      <c r="F76" s="25">
        <v>350</v>
      </c>
      <c r="G76" s="25">
        <v>150</v>
      </c>
      <c r="H76" s="35"/>
      <c r="J76" s="32">
        <f t="shared" si="8"/>
        <v>0</v>
      </c>
      <c r="K76" s="32">
        <f t="shared" si="5"/>
        <v>0</v>
      </c>
      <c r="L76" s="32">
        <f t="shared" si="6"/>
        <v>0</v>
      </c>
      <c r="M76" s="32">
        <f t="shared" si="7"/>
        <v>0</v>
      </c>
    </row>
    <row r="77" spans="1:13" x14ac:dyDescent="0.3">
      <c r="A77" s="7">
        <f t="shared" si="9"/>
        <v>74</v>
      </c>
      <c r="B77" s="3" t="s">
        <v>69</v>
      </c>
      <c r="C77" s="4" t="s">
        <v>70</v>
      </c>
      <c r="D77" s="24">
        <v>20</v>
      </c>
      <c r="E77" s="25">
        <v>0</v>
      </c>
      <c r="F77" s="25">
        <v>25</v>
      </c>
      <c r="G77" s="25">
        <v>14</v>
      </c>
      <c r="H77" s="35"/>
      <c r="J77" s="32">
        <f t="shared" si="8"/>
        <v>0</v>
      </c>
      <c r="K77" s="32">
        <f t="shared" si="5"/>
        <v>0</v>
      </c>
      <c r="L77" s="32">
        <f t="shared" si="6"/>
        <v>0</v>
      </c>
      <c r="M77" s="32">
        <f t="shared" si="7"/>
        <v>0</v>
      </c>
    </row>
    <row r="78" spans="1:13" x14ac:dyDescent="0.3">
      <c r="H78" s="34"/>
      <c r="I78" s="33" t="s">
        <v>122</v>
      </c>
      <c r="J78" s="32">
        <f>SUM(J4:J77)</f>
        <v>0</v>
      </c>
      <c r="K78" s="32">
        <f>SUM(K4:K77)</f>
        <v>0</v>
      </c>
      <c r="L78" s="32">
        <f>SUM(L4:L77)</f>
        <v>0</v>
      </c>
      <c r="M78" s="32">
        <f>SUM(M4:M77)</f>
        <v>0</v>
      </c>
    </row>
    <row r="80" spans="1:13" ht="43.2" x14ac:dyDescent="0.3">
      <c r="I80" s="41" t="s">
        <v>123</v>
      </c>
      <c r="J80" s="42">
        <f>J78+K78++L78+M78</f>
        <v>0</v>
      </c>
      <c r="K80" s="42"/>
      <c r="L80" s="42"/>
      <c r="M80" s="42"/>
    </row>
    <row r="83" spans="1:13" x14ac:dyDescent="0.3">
      <c r="A83" s="43" t="s">
        <v>121</v>
      </c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</row>
  </sheetData>
  <sheetProtection algorithmName="SHA-512" hashValue="XyOmKQc9Mx8wfkyJFqFGz1GKXbaCeCur15C0zVDv00Yi1a1BQy5H2GCfeMMSgPe0klojKp3QUFS/WghN5HU9oQ==" saltValue="QnK5jG2+cXovDyUaLBlxxw==" spinCount="100000" sheet="1" objects="1" scenarios="1"/>
  <protectedRanges>
    <protectedRange sqref="H4:H77" name="Rozstęp2"/>
  </protectedRanges>
  <sortState ref="B5:H67">
    <sortCondition ref="B4"/>
  </sortState>
  <mergeCells count="5">
    <mergeCell ref="J80:M80"/>
    <mergeCell ref="A83:M83"/>
    <mergeCell ref="J2:M2"/>
    <mergeCell ref="A1:H1"/>
    <mergeCell ref="A2:H2"/>
  </mergeCells>
  <pageMargins left="0.7" right="0.7" top="0.75" bottom="0.75" header="0.3" footer="0.3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zoomScale="90" zoomScaleNormal="90" workbookViewId="0">
      <pane ySplit="3" topLeftCell="A4" activePane="bottomLeft" state="frozen"/>
      <selection pane="bottomLeft" activeCell="M14" sqref="M14"/>
    </sheetView>
  </sheetViews>
  <sheetFormatPr defaultRowHeight="14.4" x14ac:dyDescent="0.3"/>
  <cols>
    <col min="1" max="1" width="4.109375" customWidth="1"/>
    <col min="2" max="2" width="35.33203125" customWidth="1"/>
    <col min="3" max="3" width="4.44140625" style="13" customWidth="1"/>
    <col min="4" max="4" width="11.109375" style="13" customWidth="1"/>
    <col min="5" max="7" width="11.109375" style="2" customWidth="1"/>
    <col min="8" max="8" width="12" customWidth="1"/>
    <col min="10" max="10" width="14.77734375" customWidth="1"/>
    <col min="11" max="11" width="14.5546875" customWidth="1"/>
    <col min="12" max="12" width="13.44140625" customWidth="1"/>
    <col min="13" max="13" width="13.33203125" customWidth="1"/>
  </cols>
  <sheetData>
    <row r="1" spans="1:13" s="1" customFormat="1" ht="21" x14ac:dyDescent="0.4">
      <c r="A1" s="54" t="s">
        <v>40</v>
      </c>
      <c r="B1" s="55"/>
      <c r="C1" s="55"/>
      <c r="D1" s="55"/>
      <c r="E1" s="55"/>
      <c r="F1" s="55"/>
      <c r="G1" s="55"/>
      <c r="H1" s="56"/>
      <c r="I1" s="30"/>
      <c r="J1" s="30"/>
      <c r="K1" s="30"/>
      <c r="L1" s="30"/>
      <c r="M1" s="30"/>
    </row>
    <row r="2" spans="1:13" s="1" customFormat="1" ht="21" customHeight="1" x14ac:dyDescent="0.4">
      <c r="A2" s="48" t="s">
        <v>33</v>
      </c>
      <c r="B2" s="49"/>
      <c r="C2" s="49"/>
      <c r="D2" s="49"/>
      <c r="E2" s="49"/>
      <c r="F2" s="49"/>
      <c r="G2" s="49"/>
      <c r="H2" s="50"/>
      <c r="I2" s="30"/>
      <c r="J2" s="51" t="s">
        <v>124</v>
      </c>
      <c r="K2" s="51"/>
      <c r="L2" s="51"/>
      <c r="M2" s="51"/>
    </row>
    <row r="3" spans="1:13" s="1" customFormat="1" ht="51" customHeight="1" x14ac:dyDescent="0.4">
      <c r="A3" s="7" t="s">
        <v>1</v>
      </c>
      <c r="B3" s="8" t="s">
        <v>2</v>
      </c>
      <c r="C3" s="12" t="s">
        <v>3</v>
      </c>
      <c r="D3" s="9" t="s">
        <v>105</v>
      </c>
      <c r="E3" s="9" t="s">
        <v>106</v>
      </c>
      <c r="F3" s="9" t="s">
        <v>107</v>
      </c>
      <c r="G3" s="9" t="s">
        <v>108</v>
      </c>
      <c r="H3" s="21" t="s">
        <v>109</v>
      </c>
      <c r="I3" s="30"/>
      <c r="J3" s="7" t="s">
        <v>102</v>
      </c>
      <c r="K3" s="7" t="s">
        <v>101</v>
      </c>
      <c r="L3" s="7" t="s">
        <v>103</v>
      </c>
      <c r="M3" s="7" t="s">
        <v>104</v>
      </c>
    </row>
    <row r="4" spans="1:13" ht="15.75" customHeight="1" x14ac:dyDescent="0.3">
      <c r="A4" s="7">
        <v>1</v>
      </c>
      <c r="B4" s="10" t="s">
        <v>38</v>
      </c>
      <c r="C4" s="14" t="s">
        <v>49</v>
      </c>
      <c r="D4" s="22">
        <v>310</v>
      </c>
      <c r="E4" s="23">
        <v>0</v>
      </c>
      <c r="F4" s="23">
        <v>0</v>
      </c>
      <c r="G4" s="23">
        <v>0</v>
      </c>
      <c r="H4" s="31"/>
      <c r="I4" s="30"/>
      <c r="J4" s="32">
        <f>ROUND(D4*$H4,2)</f>
        <v>0</v>
      </c>
      <c r="K4" s="32">
        <f t="shared" ref="K4:K30" si="0">ROUND(E4*$H4,2)</f>
        <v>0</v>
      </c>
      <c r="L4" s="32">
        <f t="shared" ref="L4:L30" si="1">ROUND(F4*$H4,2)</f>
        <v>0</v>
      </c>
      <c r="M4" s="32">
        <f t="shared" ref="M4:M30" si="2">ROUND(G4*$H4,2)</f>
        <v>0</v>
      </c>
    </row>
    <row r="5" spans="1:13" ht="15.75" customHeight="1" x14ac:dyDescent="0.3">
      <c r="A5" s="7">
        <f>A4+1</f>
        <v>2</v>
      </c>
      <c r="B5" s="33" t="s">
        <v>113</v>
      </c>
      <c r="C5" s="14" t="s">
        <v>49</v>
      </c>
      <c r="D5" s="22">
        <v>70</v>
      </c>
      <c r="E5" s="23">
        <v>0</v>
      </c>
      <c r="F5" s="23">
        <v>0</v>
      </c>
      <c r="G5" s="23">
        <v>0</v>
      </c>
      <c r="H5" s="31"/>
      <c r="I5" s="30"/>
      <c r="J5" s="32">
        <f t="shared" ref="J5:J30" si="3">ROUND(D5*$H5,2)</f>
        <v>0</v>
      </c>
      <c r="K5" s="32">
        <f t="shared" si="0"/>
        <v>0</v>
      </c>
      <c r="L5" s="32">
        <f t="shared" si="1"/>
        <v>0</v>
      </c>
      <c r="M5" s="32">
        <f t="shared" si="2"/>
        <v>0</v>
      </c>
    </row>
    <row r="6" spans="1:13" ht="15.75" customHeight="1" x14ac:dyDescent="0.3">
      <c r="A6" s="7">
        <f t="shared" ref="A6:A10" si="4">A5+1</f>
        <v>3</v>
      </c>
      <c r="B6" s="33" t="s">
        <v>114</v>
      </c>
      <c r="C6" s="14" t="s">
        <v>49</v>
      </c>
      <c r="D6" s="22">
        <v>5</v>
      </c>
      <c r="E6" s="23">
        <v>0</v>
      </c>
      <c r="F6" s="23">
        <v>0</v>
      </c>
      <c r="G6" s="23">
        <v>0</v>
      </c>
      <c r="H6" s="31"/>
      <c r="I6" s="30"/>
      <c r="J6" s="32">
        <f t="shared" si="3"/>
        <v>0</v>
      </c>
      <c r="K6" s="32">
        <f t="shared" si="0"/>
        <v>0</v>
      </c>
      <c r="L6" s="32">
        <f t="shared" si="1"/>
        <v>0</v>
      </c>
      <c r="M6" s="32">
        <f t="shared" si="2"/>
        <v>0</v>
      </c>
    </row>
    <row r="7" spans="1:13" ht="15.75" customHeight="1" x14ac:dyDescent="0.3">
      <c r="A7" s="7">
        <f t="shared" si="4"/>
        <v>4</v>
      </c>
      <c r="B7" s="33" t="s">
        <v>115</v>
      </c>
      <c r="C7" s="14" t="s">
        <v>49</v>
      </c>
      <c r="D7" s="22">
        <v>5</v>
      </c>
      <c r="E7" s="23">
        <v>0</v>
      </c>
      <c r="F7" s="23">
        <v>0</v>
      </c>
      <c r="G7" s="23">
        <v>0</v>
      </c>
      <c r="H7" s="31"/>
      <c r="I7" s="30"/>
      <c r="J7" s="32">
        <f t="shared" si="3"/>
        <v>0</v>
      </c>
      <c r="K7" s="32">
        <f t="shared" si="0"/>
        <v>0</v>
      </c>
      <c r="L7" s="32">
        <f t="shared" si="1"/>
        <v>0</v>
      </c>
      <c r="M7" s="32">
        <f t="shared" si="2"/>
        <v>0</v>
      </c>
    </row>
    <row r="8" spans="1:13" ht="15.75" customHeight="1" x14ac:dyDescent="0.3">
      <c r="A8" s="7">
        <f t="shared" si="4"/>
        <v>5</v>
      </c>
      <c r="B8" s="33" t="s">
        <v>116</v>
      </c>
      <c r="C8" s="14" t="s">
        <v>49</v>
      </c>
      <c r="D8" s="22">
        <v>10</v>
      </c>
      <c r="E8" s="23">
        <v>0</v>
      </c>
      <c r="F8" s="23">
        <v>0</v>
      </c>
      <c r="G8" s="23">
        <v>30</v>
      </c>
      <c r="H8" s="31"/>
      <c r="I8" s="30"/>
      <c r="J8" s="32">
        <f t="shared" si="3"/>
        <v>0</v>
      </c>
      <c r="K8" s="32">
        <f t="shared" si="0"/>
        <v>0</v>
      </c>
      <c r="L8" s="32">
        <f t="shared" si="1"/>
        <v>0</v>
      </c>
      <c r="M8" s="32">
        <f t="shared" si="2"/>
        <v>0</v>
      </c>
    </row>
    <row r="9" spans="1:13" x14ac:dyDescent="0.3">
      <c r="A9" s="7">
        <f t="shared" si="4"/>
        <v>6</v>
      </c>
      <c r="B9" s="3" t="s">
        <v>42</v>
      </c>
      <c r="C9" s="14" t="s">
        <v>49</v>
      </c>
      <c r="D9" s="22">
        <v>10</v>
      </c>
      <c r="E9" s="23">
        <v>0</v>
      </c>
      <c r="F9" s="23">
        <v>0</v>
      </c>
      <c r="G9" s="23">
        <v>0</v>
      </c>
      <c r="H9" s="31"/>
      <c r="I9" s="30"/>
      <c r="J9" s="32">
        <f t="shared" si="3"/>
        <v>0</v>
      </c>
      <c r="K9" s="32">
        <f t="shared" si="0"/>
        <v>0</v>
      </c>
      <c r="L9" s="32">
        <f t="shared" si="1"/>
        <v>0</v>
      </c>
      <c r="M9" s="32">
        <f t="shared" si="2"/>
        <v>0</v>
      </c>
    </row>
    <row r="10" spans="1:13" x14ac:dyDescent="0.3">
      <c r="A10" s="7">
        <f t="shared" si="4"/>
        <v>7</v>
      </c>
      <c r="B10" s="10" t="s">
        <v>35</v>
      </c>
      <c r="C10" s="14" t="s">
        <v>49</v>
      </c>
      <c r="D10" s="22">
        <v>1000</v>
      </c>
      <c r="E10" s="23">
        <v>1300</v>
      </c>
      <c r="F10" s="23">
        <v>1990</v>
      </c>
      <c r="G10" s="23">
        <v>660</v>
      </c>
      <c r="H10" s="31"/>
      <c r="I10" s="30"/>
      <c r="J10" s="32">
        <f t="shared" si="3"/>
        <v>0</v>
      </c>
      <c r="K10" s="32">
        <f t="shared" si="0"/>
        <v>0</v>
      </c>
      <c r="L10" s="32">
        <f t="shared" si="1"/>
        <v>0</v>
      </c>
      <c r="M10" s="32">
        <f t="shared" si="2"/>
        <v>0</v>
      </c>
    </row>
    <row r="11" spans="1:13" x14ac:dyDescent="0.3">
      <c r="A11" s="7">
        <f t="shared" ref="A11:A30" si="5">A10+1</f>
        <v>8</v>
      </c>
      <c r="B11" s="10" t="s">
        <v>95</v>
      </c>
      <c r="C11" s="14" t="s">
        <v>49</v>
      </c>
      <c r="D11" s="22">
        <v>50</v>
      </c>
      <c r="E11" s="23">
        <v>200</v>
      </c>
      <c r="F11" s="23">
        <v>360</v>
      </c>
      <c r="G11" s="23">
        <v>0</v>
      </c>
      <c r="H11" s="31"/>
      <c r="I11" s="30"/>
      <c r="J11" s="32">
        <f t="shared" si="3"/>
        <v>0</v>
      </c>
      <c r="K11" s="32">
        <f t="shared" si="0"/>
        <v>0</v>
      </c>
      <c r="L11" s="32">
        <f t="shared" si="1"/>
        <v>0</v>
      </c>
      <c r="M11" s="32">
        <f t="shared" si="2"/>
        <v>0</v>
      </c>
    </row>
    <row r="12" spans="1:13" x14ac:dyDescent="0.3">
      <c r="A12" s="7">
        <f t="shared" si="5"/>
        <v>9</v>
      </c>
      <c r="B12" s="3" t="s">
        <v>82</v>
      </c>
      <c r="C12" s="14" t="s">
        <v>49</v>
      </c>
      <c r="D12" s="22">
        <v>180</v>
      </c>
      <c r="E12" s="23">
        <v>0</v>
      </c>
      <c r="F12" s="23">
        <v>20</v>
      </c>
      <c r="G12" s="23">
        <v>0</v>
      </c>
      <c r="H12" s="31"/>
      <c r="I12" s="30"/>
      <c r="J12" s="32">
        <f t="shared" si="3"/>
        <v>0</v>
      </c>
      <c r="K12" s="32">
        <f t="shared" si="0"/>
        <v>0</v>
      </c>
      <c r="L12" s="32">
        <f t="shared" si="1"/>
        <v>0</v>
      </c>
      <c r="M12" s="32">
        <f t="shared" si="2"/>
        <v>0</v>
      </c>
    </row>
    <row r="13" spans="1:13" x14ac:dyDescent="0.3">
      <c r="A13" s="7">
        <f t="shared" si="5"/>
        <v>10</v>
      </c>
      <c r="B13" s="10" t="s">
        <v>96</v>
      </c>
      <c r="C13" s="14" t="s">
        <v>49</v>
      </c>
      <c r="D13" s="22">
        <v>350</v>
      </c>
      <c r="E13" s="23">
        <v>60</v>
      </c>
      <c r="F13" s="23">
        <v>30</v>
      </c>
      <c r="G13" s="23">
        <v>15</v>
      </c>
      <c r="H13" s="31"/>
      <c r="I13" s="30"/>
      <c r="J13" s="32">
        <f t="shared" si="3"/>
        <v>0</v>
      </c>
      <c r="K13" s="32">
        <f t="shared" si="0"/>
        <v>0</v>
      </c>
      <c r="L13" s="32">
        <f t="shared" si="1"/>
        <v>0</v>
      </c>
      <c r="M13" s="32">
        <f t="shared" si="2"/>
        <v>0</v>
      </c>
    </row>
    <row r="14" spans="1:13" ht="28.8" x14ac:dyDescent="0.3">
      <c r="A14" s="7">
        <f t="shared" si="5"/>
        <v>11</v>
      </c>
      <c r="B14" s="10" t="s">
        <v>48</v>
      </c>
      <c r="C14" s="14" t="s">
        <v>49</v>
      </c>
      <c r="D14" s="27">
        <v>500</v>
      </c>
      <c r="E14" s="23">
        <v>0</v>
      </c>
      <c r="F14" s="23">
        <v>0</v>
      </c>
      <c r="G14" s="23">
        <v>39.6</v>
      </c>
      <c r="H14" s="31"/>
      <c r="I14" s="30"/>
      <c r="J14" s="32">
        <f t="shared" si="3"/>
        <v>0</v>
      </c>
      <c r="K14" s="32">
        <f t="shared" si="0"/>
        <v>0</v>
      </c>
      <c r="L14" s="32">
        <f t="shared" si="1"/>
        <v>0</v>
      </c>
      <c r="M14" s="32">
        <f t="shared" si="2"/>
        <v>0</v>
      </c>
    </row>
    <row r="15" spans="1:13" x14ac:dyDescent="0.3">
      <c r="A15" s="7">
        <f t="shared" si="5"/>
        <v>12</v>
      </c>
      <c r="B15" s="3" t="s">
        <v>43</v>
      </c>
      <c r="C15" s="14" t="s">
        <v>49</v>
      </c>
      <c r="D15" s="22">
        <v>0</v>
      </c>
      <c r="E15" s="23">
        <v>0</v>
      </c>
      <c r="F15" s="23">
        <v>20</v>
      </c>
      <c r="G15" s="23">
        <v>0</v>
      </c>
      <c r="H15" s="31"/>
      <c r="I15" s="30"/>
      <c r="J15" s="32">
        <f t="shared" si="3"/>
        <v>0</v>
      </c>
      <c r="K15" s="32">
        <f t="shared" si="0"/>
        <v>0</v>
      </c>
      <c r="L15" s="32">
        <f t="shared" si="1"/>
        <v>0</v>
      </c>
      <c r="M15" s="32">
        <f t="shared" si="2"/>
        <v>0</v>
      </c>
    </row>
    <row r="16" spans="1:13" x14ac:dyDescent="0.3">
      <c r="A16" s="7">
        <f t="shared" si="5"/>
        <v>13</v>
      </c>
      <c r="B16" s="10" t="s">
        <v>83</v>
      </c>
      <c r="C16" s="14" t="s">
        <v>49</v>
      </c>
      <c r="D16" s="22">
        <v>480</v>
      </c>
      <c r="E16" s="23">
        <v>400</v>
      </c>
      <c r="F16" s="23">
        <v>1020</v>
      </c>
      <c r="G16" s="23">
        <v>400</v>
      </c>
      <c r="H16" s="31"/>
      <c r="I16" s="30"/>
      <c r="J16" s="32">
        <f t="shared" si="3"/>
        <v>0</v>
      </c>
      <c r="K16" s="32">
        <f t="shared" si="0"/>
        <v>0</v>
      </c>
      <c r="L16" s="32">
        <f t="shared" si="1"/>
        <v>0</v>
      </c>
      <c r="M16" s="32">
        <f t="shared" si="2"/>
        <v>0</v>
      </c>
    </row>
    <row r="17" spans="1:13" x14ac:dyDescent="0.3">
      <c r="A17" s="7">
        <f t="shared" si="5"/>
        <v>14</v>
      </c>
      <c r="B17" s="10" t="s">
        <v>34</v>
      </c>
      <c r="C17" s="14" t="s">
        <v>49</v>
      </c>
      <c r="D17" s="22">
        <v>1600</v>
      </c>
      <c r="E17" s="23">
        <v>2100</v>
      </c>
      <c r="F17" s="23">
        <v>2150</v>
      </c>
      <c r="G17" s="23">
        <v>400</v>
      </c>
      <c r="H17" s="31"/>
      <c r="I17" s="30"/>
      <c r="J17" s="32">
        <f t="shared" si="3"/>
        <v>0</v>
      </c>
      <c r="K17" s="32">
        <f t="shared" si="0"/>
        <v>0</v>
      </c>
      <c r="L17" s="32">
        <f t="shared" si="1"/>
        <v>0</v>
      </c>
      <c r="M17" s="32">
        <f t="shared" si="2"/>
        <v>0</v>
      </c>
    </row>
    <row r="18" spans="1:13" x14ac:dyDescent="0.3">
      <c r="A18" s="7">
        <f t="shared" si="5"/>
        <v>15</v>
      </c>
      <c r="B18" s="10" t="s">
        <v>84</v>
      </c>
      <c r="C18" s="14" t="s">
        <v>49</v>
      </c>
      <c r="D18" s="22">
        <v>180</v>
      </c>
      <c r="E18" s="23">
        <v>370</v>
      </c>
      <c r="F18" s="23">
        <v>90</v>
      </c>
      <c r="G18" s="23">
        <v>250</v>
      </c>
      <c r="H18" s="31"/>
      <c r="I18" s="30"/>
      <c r="J18" s="32">
        <f t="shared" si="3"/>
        <v>0</v>
      </c>
      <c r="K18" s="32">
        <f t="shared" si="0"/>
        <v>0</v>
      </c>
      <c r="L18" s="32">
        <f t="shared" si="1"/>
        <v>0</v>
      </c>
      <c r="M18" s="32">
        <f t="shared" si="2"/>
        <v>0</v>
      </c>
    </row>
    <row r="19" spans="1:13" x14ac:dyDescent="0.3">
      <c r="A19" s="7">
        <f t="shared" si="5"/>
        <v>16</v>
      </c>
      <c r="B19" s="10" t="s">
        <v>85</v>
      </c>
      <c r="C19" s="14" t="s">
        <v>49</v>
      </c>
      <c r="D19" s="22">
        <v>150</v>
      </c>
      <c r="E19" s="23">
        <v>0</v>
      </c>
      <c r="F19" s="23">
        <v>40</v>
      </c>
      <c r="G19" s="23">
        <v>13.5</v>
      </c>
      <c r="H19" s="31"/>
      <c r="I19" s="30"/>
      <c r="J19" s="32">
        <f t="shared" si="3"/>
        <v>0</v>
      </c>
      <c r="K19" s="32">
        <f t="shared" si="0"/>
        <v>0</v>
      </c>
      <c r="L19" s="32">
        <f t="shared" si="1"/>
        <v>0</v>
      </c>
      <c r="M19" s="32">
        <f t="shared" si="2"/>
        <v>0</v>
      </c>
    </row>
    <row r="20" spans="1:13" x14ac:dyDescent="0.3">
      <c r="A20" s="7">
        <f t="shared" si="5"/>
        <v>17</v>
      </c>
      <c r="B20" s="10" t="s">
        <v>86</v>
      </c>
      <c r="C20" s="14" t="s">
        <v>49</v>
      </c>
      <c r="D20" s="22">
        <v>200</v>
      </c>
      <c r="E20" s="23">
        <v>600</v>
      </c>
      <c r="F20" s="23">
        <v>800</v>
      </c>
      <c r="G20" s="23">
        <v>120</v>
      </c>
      <c r="H20" s="31"/>
      <c r="I20" s="30"/>
      <c r="J20" s="32">
        <f t="shared" si="3"/>
        <v>0</v>
      </c>
      <c r="K20" s="32">
        <f t="shared" si="0"/>
        <v>0</v>
      </c>
      <c r="L20" s="32">
        <f t="shared" si="1"/>
        <v>0</v>
      </c>
      <c r="M20" s="32">
        <f t="shared" si="2"/>
        <v>0</v>
      </c>
    </row>
    <row r="21" spans="1:13" x14ac:dyDescent="0.3">
      <c r="A21" s="7">
        <f t="shared" si="5"/>
        <v>18</v>
      </c>
      <c r="B21" s="3" t="s">
        <v>87</v>
      </c>
      <c r="C21" s="14" t="s">
        <v>49</v>
      </c>
      <c r="D21" s="22">
        <v>0</v>
      </c>
      <c r="E21" s="23">
        <v>0</v>
      </c>
      <c r="F21" s="23">
        <v>15</v>
      </c>
      <c r="G21" s="23">
        <v>0</v>
      </c>
      <c r="H21" s="31"/>
      <c r="I21" s="30"/>
      <c r="J21" s="32">
        <f t="shared" si="3"/>
        <v>0</v>
      </c>
      <c r="K21" s="32">
        <f t="shared" si="0"/>
        <v>0</v>
      </c>
      <c r="L21" s="32">
        <f t="shared" si="1"/>
        <v>0</v>
      </c>
      <c r="M21" s="32">
        <f t="shared" si="2"/>
        <v>0</v>
      </c>
    </row>
    <row r="22" spans="1:13" x14ac:dyDescent="0.3">
      <c r="A22" s="7">
        <f t="shared" si="5"/>
        <v>19</v>
      </c>
      <c r="B22" s="10" t="s">
        <v>88</v>
      </c>
      <c r="C22" s="14" t="s">
        <v>49</v>
      </c>
      <c r="D22" s="22">
        <v>150</v>
      </c>
      <c r="E22" s="23">
        <v>200</v>
      </c>
      <c r="F22" s="23">
        <v>320</v>
      </c>
      <c r="G22" s="23">
        <v>200</v>
      </c>
      <c r="H22" s="31"/>
      <c r="I22" s="30"/>
      <c r="J22" s="32">
        <f t="shared" si="3"/>
        <v>0</v>
      </c>
      <c r="K22" s="32">
        <f t="shared" si="0"/>
        <v>0</v>
      </c>
      <c r="L22" s="32">
        <f t="shared" si="1"/>
        <v>0</v>
      </c>
      <c r="M22" s="32">
        <f t="shared" si="2"/>
        <v>0</v>
      </c>
    </row>
    <row r="23" spans="1:13" ht="18" customHeight="1" x14ac:dyDescent="0.3">
      <c r="A23" s="7">
        <f t="shared" si="5"/>
        <v>20</v>
      </c>
      <c r="B23" s="10" t="s">
        <v>89</v>
      </c>
      <c r="C23" s="14" t="s">
        <v>49</v>
      </c>
      <c r="D23" s="22">
        <v>700</v>
      </c>
      <c r="E23" s="23">
        <v>45</v>
      </c>
      <c r="F23" s="23">
        <v>32</v>
      </c>
      <c r="G23" s="23">
        <v>90</v>
      </c>
      <c r="H23" s="31"/>
      <c r="I23" s="30"/>
      <c r="J23" s="32">
        <f t="shared" si="3"/>
        <v>0</v>
      </c>
      <c r="K23" s="32">
        <f t="shared" si="0"/>
        <v>0</v>
      </c>
      <c r="L23" s="32">
        <f t="shared" si="1"/>
        <v>0</v>
      </c>
      <c r="M23" s="32">
        <f t="shared" si="2"/>
        <v>0</v>
      </c>
    </row>
    <row r="24" spans="1:13" x14ac:dyDescent="0.3">
      <c r="A24" s="7">
        <f t="shared" si="5"/>
        <v>21</v>
      </c>
      <c r="B24" s="10" t="s">
        <v>90</v>
      </c>
      <c r="C24" s="14" t="s">
        <v>49</v>
      </c>
      <c r="D24" s="22">
        <v>150</v>
      </c>
      <c r="E24" s="23">
        <v>650</v>
      </c>
      <c r="F24" s="23">
        <v>1920</v>
      </c>
      <c r="G24" s="23">
        <v>10</v>
      </c>
      <c r="H24" s="31"/>
      <c r="I24" s="30"/>
      <c r="J24" s="32">
        <f t="shared" si="3"/>
        <v>0</v>
      </c>
      <c r="K24" s="32">
        <f t="shared" si="0"/>
        <v>0</v>
      </c>
      <c r="L24" s="32">
        <f t="shared" si="1"/>
        <v>0</v>
      </c>
      <c r="M24" s="32">
        <f t="shared" si="2"/>
        <v>0</v>
      </c>
    </row>
    <row r="25" spans="1:13" x14ac:dyDescent="0.3">
      <c r="A25" s="7">
        <f t="shared" si="5"/>
        <v>22</v>
      </c>
      <c r="B25" s="10" t="s">
        <v>91</v>
      </c>
      <c r="C25" s="14" t="s">
        <v>49</v>
      </c>
      <c r="D25" s="22">
        <v>0</v>
      </c>
      <c r="E25" s="23">
        <v>4</v>
      </c>
      <c r="F25" s="23">
        <v>5</v>
      </c>
      <c r="G25" s="23">
        <v>4</v>
      </c>
      <c r="H25" s="31"/>
      <c r="I25" s="30"/>
      <c r="J25" s="32">
        <f t="shared" si="3"/>
        <v>0</v>
      </c>
      <c r="K25" s="32">
        <f t="shared" si="0"/>
        <v>0</v>
      </c>
      <c r="L25" s="32">
        <f t="shared" si="1"/>
        <v>0</v>
      </c>
      <c r="M25" s="32">
        <f t="shared" si="2"/>
        <v>0</v>
      </c>
    </row>
    <row r="26" spans="1:13" x14ac:dyDescent="0.3">
      <c r="A26" s="7">
        <f t="shared" si="5"/>
        <v>23</v>
      </c>
      <c r="B26" s="10" t="s">
        <v>36</v>
      </c>
      <c r="C26" s="14" t="s">
        <v>49</v>
      </c>
      <c r="D26" s="22">
        <v>120</v>
      </c>
      <c r="E26" s="23">
        <v>200</v>
      </c>
      <c r="F26" s="23">
        <v>250</v>
      </c>
      <c r="G26" s="23">
        <v>40</v>
      </c>
      <c r="H26" s="31"/>
      <c r="I26" s="30"/>
      <c r="J26" s="32">
        <f t="shared" si="3"/>
        <v>0</v>
      </c>
      <c r="K26" s="32">
        <f t="shared" si="0"/>
        <v>0</v>
      </c>
      <c r="L26" s="32">
        <f t="shared" si="1"/>
        <v>0</v>
      </c>
      <c r="M26" s="32">
        <f t="shared" si="2"/>
        <v>0</v>
      </c>
    </row>
    <row r="27" spans="1:13" x14ac:dyDescent="0.3">
      <c r="A27" s="7">
        <f t="shared" si="5"/>
        <v>24</v>
      </c>
      <c r="B27" s="10" t="s">
        <v>92</v>
      </c>
      <c r="C27" s="14" t="s">
        <v>49</v>
      </c>
      <c r="D27" s="22">
        <v>10</v>
      </c>
      <c r="E27" s="23">
        <v>0</v>
      </c>
      <c r="F27" s="23">
        <v>0</v>
      </c>
      <c r="G27" s="23">
        <v>0</v>
      </c>
      <c r="H27" s="31"/>
      <c r="I27" s="30"/>
      <c r="J27" s="32">
        <f t="shared" si="3"/>
        <v>0</v>
      </c>
      <c r="K27" s="32">
        <f t="shared" si="0"/>
        <v>0</v>
      </c>
      <c r="L27" s="32">
        <f t="shared" si="1"/>
        <v>0</v>
      </c>
      <c r="M27" s="32">
        <f t="shared" si="2"/>
        <v>0</v>
      </c>
    </row>
    <row r="28" spans="1:13" x14ac:dyDescent="0.3">
      <c r="A28" s="7">
        <f t="shared" si="5"/>
        <v>25</v>
      </c>
      <c r="B28" s="10" t="s">
        <v>93</v>
      </c>
      <c r="C28" s="14" t="s">
        <v>49</v>
      </c>
      <c r="D28" s="22">
        <v>460</v>
      </c>
      <c r="E28" s="23">
        <v>112.5</v>
      </c>
      <c r="F28" s="23">
        <v>553.5</v>
      </c>
      <c r="G28" s="23">
        <v>13.5</v>
      </c>
      <c r="H28" s="31"/>
      <c r="I28" s="30"/>
      <c r="J28" s="32">
        <f t="shared" si="3"/>
        <v>0</v>
      </c>
      <c r="K28" s="32">
        <f t="shared" si="0"/>
        <v>0</v>
      </c>
      <c r="L28" s="32">
        <f t="shared" si="1"/>
        <v>0</v>
      </c>
      <c r="M28" s="32">
        <f t="shared" si="2"/>
        <v>0</v>
      </c>
    </row>
    <row r="29" spans="1:13" x14ac:dyDescent="0.3">
      <c r="A29" s="7">
        <f t="shared" si="5"/>
        <v>26</v>
      </c>
      <c r="B29" s="10" t="s">
        <v>37</v>
      </c>
      <c r="C29" s="14" t="s">
        <v>49</v>
      </c>
      <c r="D29" s="22">
        <v>0</v>
      </c>
      <c r="E29" s="23">
        <v>0</v>
      </c>
      <c r="F29" s="23">
        <v>95</v>
      </c>
      <c r="G29" s="23">
        <v>200</v>
      </c>
      <c r="H29" s="31"/>
      <c r="I29" s="30"/>
      <c r="J29" s="32">
        <f t="shared" si="3"/>
        <v>0</v>
      </c>
      <c r="K29" s="32">
        <f t="shared" si="0"/>
        <v>0</v>
      </c>
      <c r="L29" s="32">
        <f t="shared" si="1"/>
        <v>0</v>
      </c>
      <c r="M29" s="32">
        <f t="shared" si="2"/>
        <v>0</v>
      </c>
    </row>
    <row r="30" spans="1:13" x14ac:dyDescent="0.3">
      <c r="A30" s="7">
        <f t="shared" si="5"/>
        <v>27</v>
      </c>
      <c r="B30" s="10" t="s">
        <v>94</v>
      </c>
      <c r="C30" s="14" t="s">
        <v>49</v>
      </c>
      <c r="D30" s="22">
        <v>170</v>
      </c>
      <c r="E30" s="23">
        <v>22.5</v>
      </c>
      <c r="F30" s="23">
        <v>157.5</v>
      </c>
      <c r="G30" s="23">
        <v>0</v>
      </c>
      <c r="H30" s="31"/>
      <c r="I30" s="30"/>
      <c r="J30" s="32">
        <f t="shared" si="3"/>
        <v>0</v>
      </c>
      <c r="K30" s="32">
        <f t="shared" si="0"/>
        <v>0</v>
      </c>
      <c r="L30" s="32">
        <f t="shared" si="1"/>
        <v>0</v>
      </c>
      <c r="M30" s="32">
        <f t="shared" si="2"/>
        <v>0</v>
      </c>
    </row>
    <row r="31" spans="1:13" x14ac:dyDescent="0.3">
      <c r="A31" s="5"/>
      <c r="B31" s="5"/>
      <c r="C31" s="15"/>
      <c r="D31" s="15"/>
      <c r="E31" s="6"/>
      <c r="F31" s="6"/>
      <c r="G31" s="6"/>
      <c r="H31" s="34"/>
      <c r="I31" s="33" t="s">
        <v>125</v>
      </c>
      <c r="J31" s="32">
        <f>SUM(J4:J30)</f>
        <v>0</v>
      </c>
      <c r="K31" s="32">
        <f>SUM(K4:K30)</f>
        <v>0</v>
      </c>
      <c r="L31" s="32">
        <f>SUM(L4:L30)</f>
        <v>0</v>
      </c>
      <c r="M31" s="32">
        <f>SUM(M4:M30)</f>
        <v>0</v>
      </c>
    </row>
    <row r="33" spans="1:13" ht="43.2" x14ac:dyDescent="0.3">
      <c r="I33" s="29" t="s">
        <v>123</v>
      </c>
      <c r="J33" s="52">
        <f>J31+K31+L31+M31</f>
        <v>0</v>
      </c>
      <c r="K33" s="52"/>
      <c r="L33" s="52"/>
      <c r="M33" s="52"/>
    </row>
    <row r="35" spans="1:13" ht="15.6" x14ac:dyDescent="0.3">
      <c r="A35" s="53" t="s">
        <v>121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</row>
  </sheetData>
  <sheetProtection algorithmName="SHA-512" hashValue="3MeGpjb95g2XgXyUDNo+edplhsUorycUmc7btXsci0AAjTgPIfc0RTjJpBtq0EkCnVomjYXwjg+72mw0B51a9A==" saltValue="DReoZsodW6PpilED55X/cQ==" spinCount="100000" sheet="1" objects="1" scenarios="1"/>
  <protectedRanges>
    <protectedRange sqref="H4:H30" name="Rozstęp2"/>
  </protectedRanges>
  <sortState ref="B5:C28">
    <sortCondition ref="B4"/>
  </sortState>
  <mergeCells count="5">
    <mergeCell ref="J2:M2"/>
    <mergeCell ref="J33:M33"/>
    <mergeCell ref="A35:M35"/>
    <mergeCell ref="A1:H1"/>
    <mergeCell ref="A2:H2"/>
  </mergeCells>
  <pageMargins left="0.7" right="0.7" top="0.75" bottom="0.75" header="0.3" footer="0.3"/>
  <pageSetup paperSize="9" scale="7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Część I</vt:lpstr>
      <vt:lpstr>Część II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kbroka</dc:creator>
  <cp:lastModifiedBy>Tomasz Fiedler</cp:lastModifiedBy>
  <cp:lastPrinted>2024-12-13T12:19:44Z</cp:lastPrinted>
  <dcterms:created xsi:type="dcterms:W3CDTF">2022-12-05T12:08:27Z</dcterms:created>
  <dcterms:modified xsi:type="dcterms:W3CDTF">2024-12-13T12:19:49Z</dcterms:modified>
</cp:coreProperties>
</file>