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atrycja\Desktop\31_21 Mat.budowlane pp\"/>
    </mc:Choice>
  </mc:AlternateContent>
  <xr:revisionPtr revIDLastSave="0" documentId="13_ncr:1_{BBC6D8EF-8752-472D-8FA2-BF9BA5B30D1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_FilterDatabase" localSheetId="0" hidden="1">Arkusz1!$A$6:$O$339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L307" i="1" l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7" i="1"/>
  <c r="L338" i="1" l="1"/>
  <c r="J338" i="1"/>
  <c r="M7" i="1"/>
  <c r="M338" i="1" s="1"/>
</calcChain>
</file>

<file path=xl/sharedStrings.xml><?xml version="1.0" encoding="utf-8"?>
<sst xmlns="http://schemas.openxmlformats.org/spreadsheetml/2006/main" count="1324" uniqueCount="482">
  <si>
    <t>Lp.</t>
  </si>
  <si>
    <t>Nazwa, rodzaj materiału :</t>
  </si>
  <si>
    <t xml:space="preserve">Opis przedmiotu zamówienia: </t>
  </si>
  <si>
    <t>Ilość</t>
  </si>
  <si>
    <t>AKRYL BIAŁY  280 ml</t>
  </si>
  <si>
    <t>szt.</t>
  </si>
  <si>
    <t>BETON KOMÓRKOWY 12x24x59</t>
  </si>
  <si>
    <t>BETON KOMÓRKOWY 24x24x59</t>
  </si>
  <si>
    <t>BETON KOMÓRKOWY 6x24x59</t>
  </si>
  <si>
    <t xml:space="preserve">Odporność ogniowa: REI 240
Współczynnika przenikania ciepła: 0,52 W/m2K
lasa gęstości: 600 Wytrzymałość na ściskanie2,5 N/mm                                         zgodnie   z normą PN-EN 772-1  Wydajność  7 szt./m2 Kolor-biały </t>
  </si>
  <si>
    <t>CEGŁA PEŁNA 150   6X12X24 cm</t>
  </si>
  <si>
    <t xml:space="preserve">Cegła ceramiczna pełna klasa 150 wytrzymałość cegły na ściskanie w MPa)współczynnik przewodzenia ciepła λ 0,34-0,90 W/mK wykonana zgodnie z Normą PN-EN 771-1 </t>
  </si>
  <si>
    <t>CEMENT PORTLANDZKI 32,5R  25 kg</t>
  </si>
  <si>
    <t>CZYŚCIK DO PISTOLETU ,DO PIANKI MONTAŻOWEJ 500 ml</t>
  </si>
  <si>
    <t>Płyn czyszczący do pistoletów i piany  500 ml Gęstość  1.2 g/cm3 Postać  aerozol,  rozpuszcza nieutwardzony poliuretan Temperatura pracy od +5°C do +35°C</t>
  </si>
  <si>
    <t>DRZWICZKI REWIZYJNE METALOWE BIAŁE 25x30 cm</t>
  </si>
  <si>
    <t>DRZWICZKI REWIZYJNE METALOWE BIAŁE 30x30 cm</t>
  </si>
  <si>
    <t>DRZWICZKI REWIZYJNE METALOWE BIAŁE 30x40 cm</t>
  </si>
  <si>
    <t>DRZWICZKI REWIZYJNE PLASTIKOWE BIAŁE 20x30 cm</t>
  </si>
  <si>
    <t>Z tworzywa plastikowego ABS( erpolimer akrylonitrylo-butadieno-styrenowy)</t>
  </si>
  <si>
    <t>DRZWICZKI REWIZYJNE PLASTIKOWE BIAŁE 25x30 cm</t>
  </si>
  <si>
    <t>DRZWICZKI REWIZYJNE PLASTIKOWE BIAŁE 30x30 cm</t>
  </si>
  <si>
    <t>DRZWICZKI REWIZYJNE PLASTIKOWE BIAŁE 30x40 cm</t>
  </si>
  <si>
    <t>DYSTANS (KRZYŻYKI) DO GLAZURY BEZ UCHWYTU 1,5mm/ op. 100szt.</t>
  </si>
  <si>
    <t>Z tworzywa plastikowego</t>
  </si>
  <si>
    <t>DYSTANS (KRZYŻYKI) DO GLAZURY I TERAKOTY Z UCHWYTEM 2,5mm/ op. 100szt.</t>
  </si>
  <si>
    <t>DYSTANS (KRZYŻYKI) DO GLAZURY I TERAKOTY Z UCHWYTEM  2mm/ op. 100 szt.</t>
  </si>
  <si>
    <t>DYSTANS (KRZYŻYKI) DO GLAZURY I TERAKOTY 3,5 mm/ op. 100 szt.</t>
  </si>
  <si>
    <t>DYSTANS (KRZYŻYKI) DO GLAZURY I TERAKOTY Z UCHWYTEM 1,5mm/ op. 100szt.</t>
  </si>
  <si>
    <t>DYSTANS (KRZYŻYKI) DO GLAZURY I TERAKOTY 2,5mm/ op. 100 szt.</t>
  </si>
  <si>
    <t>DYSTANS (KRZYŻYKI) DO GLAZURY I TERAKOTY 3mm/ op. 100 szt.</t>
  </si>
  <si>
    <t>DYSTANS (KRZYŻYKI) DO GLAZURY I TERAKOTY 4mm/ op. 100 szt.</t>
  </si>
  <si>
    <t>DYSTANS (KRZYŻYKI) DO GLAZURY I TERAKOTY 5mm / op. 100 szt.</t>
  </si>
  <si>
    <t xml:space="preserve">ELEMENT DO MOCOWANIA PROFILU 60X125 ES </t>
  </si>
  <si>
    <t xml:space="preserve">Wieszak płaski, stalowy cynkowany, ażurowy,   </t>
  </si>
  <si>
    <t>ELEMENT DO MOCOWANIA PROFILU 60X175 ES</t>
  </si>
  <si>
    <t>ELEMENT DO MOCOWANIA PROFILU 60X225 ES</t>
  </si>
  <si>
    <t>ELEMENT DO MOCOWANIA PROFILU 60X75 ES</t>
  </si>
  <si>
    <t>GIPS BUDOWLANY  2 kg</t>
  </si>
  <si>
    <t>GIPS BUDOWLANY  15 kg</t>
  </si>
  <si>
    <t>GIPS TYNKARSKI  30 kg</t>
  </si>
  <si>
    <t xml:space="preserve">GIPS SZPACHLOWY  25 kg </t>
  </si>
  <si>
    <t xml:space="preserve">GŁADŹ SZPACHLOWA EXTRA  20 kg </t>
  </si>
  <si>
    <t xml:space="preserve">GŁADŹ SZPACHLOWA MIĘKKA 20 kg   </t>
  </si>
  <si>
    <t>GRUNT PODKŁADOWY Z KWARCEM 10kg</t>
  </si>
  <si>
    <t>HYDROIZOLACJA DO STOSOWANIA ZEWNĘTRZNEGO  20 kg</t>
  </si>
  <si>
    <t>HYDROIZOLACJA DO STOSOWANIA ZEWNĘTRZNEGO   16 kg</t>
  </si>
  <si>
    <t>IMPREGNAT DO GLAZURY  1kg</t>
  </si>
  <si>
    <t xml:space="preserve"> IZOLBET GRUNT A 9 kg</t>
  </si>
  <si>
    <t>IZOLBET Dp POWŁOKOWY 9 kg</t>
  </si>
  <si>
    <t>IZOLBET K KLEJ DO PAPY 9 kg</t>
  </si>
  <si>
    <t xml:space="preserve">MASA ASFALTOWO-KAUCZUKOWA  IZOLBET DYSPERBIT 20 kg </t>
  </si>
  <si>
    <t>KIT SZKLARSKI MINIOWY CZERWONY  0,5 kg</t>
  </si>
  <si>
    <t xml:space="preserve">Wyprodukowany na pokoście lnianym. Kit miniowy przeznaczony jest do uszczelniania szyb w ramach metalowych. </t>
  </si>
  <si>
    <t>KIT SZKLARSKI ZWYKŁY 0,5 kg</t>
  </si>
  <si>
    <t>Wyprodukowany z naturalnych olejów lnianych wzmocnionych żywicą syntetyczną</t>
  </si>
  <si>
    <t>KLEJ DO GLAZURY  25 KG</t>
  </si>
  <si>
    <t>KLEJ DO GLAZURY WYSOKOELASTYCZNY 25 kg</t>
  </si>
  <si>
    <t>KLEJ DO STYROPIANU (DO PISTOLETU)  750 ml</t>
  </si>
  <si>
    <t>KLEJ DO STYROPIANU  25 kg</t>
  </si>
  <si>
    <t>KLEJ DO ZATAPIANIA SIATKI  25 kg</t>
  </si>
  <si>
    <t>KLEJ GIPSOWY T   20 kg</t>
  </si>
  <si>
    <t>KLEJ  DO BETONU KOMÓRKOWEGO   25 kg</t>
  </si>
  <si>
    <t>KLEJ MONTAŻOWY  TUBA 310 ml</t>
  </si>
  <si>
    <t>Neoprenowy klej montażowy zawierający rozpuszczalnik klej na bazie kauczuku neoprenowego</t>
  </si>
  <si>
    <t>KLINIKI PLASTIKOWE DUŻE (do 5cm)  /opalkowanie-30szt. /</t>
  </si>
  <si>
    <t xml:space="preserve">Z tworzywa plastikowego </t>
  </si>
  <si>
    <t>op.</t>
  </si>
  <si>
    <t>KLINIKI PLASTIKOWE ŚREDNIE (do 2cm) 30szt.</t>
  </si>
  <si>
    <t>KRATKA WENTYLACYJNA BIAŁA Z ŻALUZJĄ Z SIATKĄ 14x21cm</t>
  </si>
  <si>
    <t>Wykonana z PCV,</t>
  </si>
  <si>
    <t>KRATKA WENTYLACYJNA BIAŁA Z ZALUZJĄ I SIATKĄ 20x28</t>
  </si>
  <si>
    <t>KRATKA WENTYLACYJNA BIAŁA Z SIATKĄ SKOŚNĄ 11x27cm</t>
  </si>
  <si>
    <t xml:space="preserve">Wykonana z PCV, </t>
  </si>
  <si>
    <t>KRATKA WENTYLACYJNA BIAŁA Z SIATKĄ SKOŚNĄ 14x14cm</t>
  </si>
  <si>
    <t>KRATKA WENTYLACYJNA BIAŁA Z SIATKĄ SKOŚNĄ 14x21cm</t>
  </si>
  <si>
    <t>KRATKA WENTYLACYJNA BIAŁA Z SIATKĄ SKOŚNĄ 20x28cm</t>
  </si>
  <si>
    <t xml:space="preserve">PROFIL STALOWY CYNKOWANY  G-K C-100 3m </t>
  </si>
  <si>
    <t>Systemowy profil stosowny jako element  w konstrukcji szkieletowych ścian działowych z płyt gipsowo-kartonowych. Charakteryzuje się wysoką sztywnością, grubość blachy  0,6 mm</t>
  </si>
  <si>
    <t>PROFIL STALOWY CYNKOWANY G-K C-100 4m</t>
  </si>
  <si>
    <t>PROFIL STALOWY CYNKOWANY  G-K C-50  3m</t>
  </si>
  <si>
    <t>PROFIL STALOWY CYNKOWANY G-K C-50 2,60m</t>
  </si>
  <si>
    <t>Systemowy profil stosowny jako element w konstrukcji szkieletowych ścian działowych z płyt gipsowo-kartonowych. Charakteryzuje się wysoką sztywnością, grubość blachy  0,6 mm</t>
  </si>
  <si>
    <t>PROFIL STALOWY CYNKOWANY G-K C-50 4m</t>
  </si>
  <si>
    <t>PROFIL STALOWY CYNKOWANY G-K C-75 3m</t>
  </si>
  <si>
    <t>Systemowy profil stosowny jako element  w konstrukcji szkieletowych ścian działowych z płyt gipsowo-kartonowych. Charakteryzuje się wysoką sztywnością, grubość blachy  0,6 m</t>
  </si>
  <si>
    <t>PROFIL STALOWY CYNKOWANY G-K C-75 4m</t>
  </si>
  <si>
    <t>PROFIL STALOWY CYNKOWANY G-K U-100 4m</t>
  </si>
  <si>
    <t>PROFIL STALOWY CYNKOWANY G-K U-50 4m</t>
  </si>
  <si>
    <t>PROFIL STALOWY CYNKOWANY G-K U-75 4m</t>
  </si>
  <si>
    <t>MASA GIPSOWA ŁĄCZENIOWA 5 kg</t>
  </si>
  <si>
    <t>MASA USZCZELNIAJĄCA ASFALTOWO-KAUCZUKOWA  DYSPERBIT   10 kg</t>
  </si>
  <si>
    <t>Dyspersyjna masa asfaltowo-kauczukowa przeznaczona do wykonywania lekkich powłok  hydroizolacyjnych oraz do renowacji i konserwacji pokryć dachowych.</t>
  </si>
  <si>
    <t>Narożnik wykonany z aluminium przeznaczony do wykańczania suchych systemów zabudowy</t>
  </si>
  <si>
    <t>NAROŻNIKI DO TYNKÓW NA MOKRO 3m  /szerokość: 34x34/</t>
  </si>
  <si>
    <t>NAROŻNIK ALUMINIOWY PERFOROWANY Z SIATKĄ PCV 3.0m</t>
  </si>
  <si>
    <t>Listwa narożnikowa aluminiowa perforowana z siatką. Siatka  pokryta włóknem szklanym 7 cm x 7cm</t>
  </si>
  <si>
    <t xml:space="preserve">NAROŻNIK ALUMINIOWY PERFOROWANY RÓWNORAMIENNY 3,0 mb </t>
  </si>
  <si>
    <t>PAPA TERMO NAWIERZCHNIOWA 7,5 mb</t>
  </si>
  <si>
    <t>PAPA TERMO PODKŁAD  7,5 mb</t>
  </si>
  <si>
    <t>SIATKA ŚCIERNA gr-100</t>
  </si>
  <si>
    <t>SIATKA ŚCIERNA gr-120</t>
  </si>
  <si>
    <t>SIATKA ŚCIERNA gr-150</t>
  </si>
  <si>
    <t>SIATKA ŚCIERNA gr-180</t>
  </si>
  <si>
    <t>SIATKA ŚCIERNA gr-220</t>
  </si>
  <si>
    <t>SIATKA ŚCIERNA gr-80</t>
  </si>
  <si>
    <t>Arkusz papieru ściernego do obróbki drewna, metalu, tworzyw sztucznych oraz wielu innych materiałów 230x280 mm</t>
  </si>
  <si>
    <t>PAPIER SCIERNY ARKUSZE  gr-80</t>
  </si>
  <si>
    <t>PAPIER ŚCIERNY ARKUSZE  gr-100</t>
  </si>
  <si>
    <t>PIANKA MONTAŻOWA POLIURETANOWA   310 ml</t>
  </si>
  <si>
    <t>PIANKA MONTAŻOWA POLIURETANOWA  750 ml</t>
  </si>
  <si>
    <t>MASA USZCZELNIAJACA OGNIOODPORNA  310 ml</t>
  </si>
  <si>
    <t>PŁYTA G-K ZWYKŁA 12,5mm 2,0 X 1,20</t>
  </si>
  <si>
    <t>PŁYTA OGNIOODPORNA G.K.F 12mm 2,60X1,20 F13</t>
  </si>
  <si>
    <t>PŁYTA G-K WODOODPORNA  12,5mm 2,60X1,20</t>
  </si>
  <si>
    <t>Zielona</t>
  </si>
  <si>
    <t>PŁYTAG-G-K ZWYKŁA 12,5mm 2,60X1,20</t>
  </si>
  <si>
    <t>Szara</t>
  </si>
  <si>
    <t>PŁYTA G-K ZWYKŁA 9,5mm 2,00X1,20</t>
  </si>
  <si>
    <t xml:space="preserve">Blacha stalowa (cynkowana)
Grubość materiału: 0,6 mm
Wymiary: 60 mm x 27 mm </t>
  </si>
  <si>
    <t>PROFIL GŁÓWNY 27X60 CD 60 3,0m</t>
  </si>
  <si>
    <t>PROFIL GŁÓWNY 27X60 4,0m CD 60</t>
  </si>
  <si>
    <t>PROFIL OCHRONNY Z SIATKĄ  2,5mb</t>
  </si>
  <si>
    <t xml:space="preserve">Narożnik PCV okapnik </t>
  </si>
  <si>
    <t>PROFIL OŚCIEŻNICOWY 100mm, 3m UA-100</t>
  </si>
  <si>
    <t>UA-100 -Profil  to element konstrukcyjny szkieletu, na którym znajdują się płyty gipsowo-kartonowe. Produkt  wykonany z trwałej blachy ocynkowanej</t>
  </si>
  <si>
    <t>PROFIL OŚCIEŻNICOWY 75mm, 3m UA-75</t>
  </si>
  <si>
    <t>UA-75 -Profil  to element konstrukcyjny szkieletu, na którym znajdują się płyty gipsowo-kartonowe. Produkt  wykonany z trwałej blachy ocynkowanej</t>
  </si>
  <si>
    <t>PROFIL PRZYŚCIENNY DO G-K  3m UD 27</t>
  </si>
  <si>
    <t>PROFIL PRZYŚCIENNY DO G-K  4m UD 27</t>
  </si>
  <si>
    <t>SIATKA PLASTIKOWA DO DOCIEPLEŃ</t>
  </si>
  <si>
    <t xml:space="preserve">SIATKA ZBROJENIOWA STALOWA  2X1m  oczko 10X10cm </t>
  </si>
  <si>
    <t>SILIKON DO WYSOKICH TEMPERATUR  300 ml</t>
  </si>
  <si>
    <t>SPOINA DO FUGOWANIA BIAŁA WYSOKOELASTYCZNA  5 kg</t>
  </si>
  <si>
    <t>Biała spoina  pozwala uzyskać trwałą i estetycznie wykończoną powierzchnię ścian, elewacji i podłóg wykładanych płytkami. Produkt szczególnie polecany jest do fugowania kafli w tak zwanych mokrych strefach w łazienkach oraz na posadzkach tarasowych. Zawartość środków biobójczych zapobiega rozwijaniu się na fudze grzybów i pleśni. Wysokoelastyczna, fuga do spoinowania szczelin o szerokości od 2-20mm</t>
  </si>
  <si>
    <t>SPOINA DO FUGOWANIA BRĄZOWA WYSOKOELASTYCZNA   5 kg</t>
  </si>
  <si>
    <t>SPOINA DO FUGOWANIA SZARA WYSOKOELASTYCZNA MAPEI 5 kg</t>
  </si>
  <si>
    <t>Szara  spoina  pozwala uzyskać trwałą i estetycznie wykończoną powierzchnię ścian, elewacji i podłóg wykładanych płytkami. Produkt szczególnie polecany jest do fugowania kafli w tak zwanych mokrych strefach w łazienkach oraz na posadzkach tarasowych. Zawartość środków biobójczych zapobiega rozwijaniu się na fudze grzybów i pleśni. Wysokoelastyczna, fuga do spoinowania szczelin o szerokości od 2-20mm</t>
  </si>
  <si>
    <t>STYROPIAN EPS 70 -FASADA  /op-13,5m kw./</t>
  </si>
  <si>
    <t>STYROPIAN EPS 100 - DACH-PODŁOGA</t>
  </si>
  <si>
    <t xml:space="preserve">SZPACHLA DO DREWNA -MASA AKRYLOWA SZPACHLOWA 0,4 kg </t>
  </si>
  <si>
    <t>Szpachlówka akrylowa - materiał wypełniający wysokiej jakości do szpachlowania betonu, tynków, drewna, płyt gipsowo-kartonowych a nawet powierzchni metalowych, po uprzednim zabezpieczeniu ich powłoka antykorozyjną.przyczepność dla wszystkich rodzajów farb. Nie tworzy pęknięć przy cienkiej jak i grubej warstwie, do użytku wewnętrznego i zewnętrznego</t>
  </si>
  <si>
    <t>ŚRODEK DO USUWANIA MCHÓW I POROSTÓW  5L</t>
  </si>
  <si>
    <t xml:space="preserve">Bezbarwny preparat skutecznie usuwający mchy, porosty i glony z wszelkich materiałów stosowanych w budownictwie. Polecany zwłaszcza do oczyszczania ścian, murów, pokryć dachowych i kostki brukowej.  Wydajność-0,25 l/m2                                                                                                  </t>
  </si>
  <si>
    <t>ŚRODEK GRZYBOBÓJCZY  1L</t>
  </si>
  <si>
    <t>TAŚMA AKUSTYCZNA PIANKOWA DO PROFIL G-K 100MM X30M</t>
  </si>
  <si>
    <t>TAŚMA AKUSTYCZNA PIANKOWA DO PROFIL G-K 50 MM X30M</t>
  </si>
  <si>
    <t>TAŚMA AKUSTYCZNA PIANKOWA DO PROFIL G-K 70 MM X30M</t>
  </si>
  <si>
    <t>TAŚMA DEKARSKA ALUMINIOWA O SZEROKOŚCI 10cm/DŁUGOŚCI  10mb</t>
  </si>
  <si>
    <t>TAŚMA DEKARSKA ALUMINIOWA O SZEROKOŚCI 15cm/DŁUGOŚCI 10mb</t>
  </si>
  <si>
    <t>TAŚMA DEKARSKA ALUMINIOWA20cm/10mb</t>
  </si>
  <si>
    <t>TAŚMA OSTRZEGAWCZA CZERWONO-BIAŁA 100 mb</t>
  </si>
  <si>
    <t>TAŚMA SAMOPRZYLEPNA ANTYRYSOWA (1szt.-20mb)</t>
  </si>
  <si>
    <t xml:space="preserve">WEŁNA MINERALNA W ROLCE 5cm  </t>
  </si>
  <si>
    <t>m2</t>
  </si>
  <si>
    <t>WEŁNA MINERALNA W ROLCE 10cm</t>
  </si>
  <si>
    <t>WEŁNA MINERALNA W ROLCE 15cm</t>
  </si>
  <si>
    <t>WEŁNA MINERALNA PŁYTA 5cm</t>
  </si>
  <si>
    <t>WEŁNA MINERALNA PŁYTA 10cm</t>
  </si>
  <si>
    <t>WEŁNA MINERALNA PŁYTA 15cm</t>
  </si>
  <si>
    <t>ZAPRAWA BETONOWA 25 kg</t>
  </si>
  <si>
    <t xml:space="preserve">Klasyfikacja wg EN 1504-3: Klasa R2; Wytrzymałość na ściskanie wg PN-EN 206+A1:2016-12, klasa C16/20: ≥ 20 Mpa; Reakcja na ogień: Klasa A1; Wielkość kruszywa: do 4 mm; Przyczepność: ≥ 0,8 Mpa; Wydajność: z 1 worka (25 kg) ok. 13 l gotowej zaprawy Ograniczony skurcz/pęcznienie, przyczepność po badaniu: ≥ 0,8 Mpa; Ilość wody: 2,0 - 2,5 l wody na worek 25 kg; Zużycie: ok. 20 kg/m2/10 mm grubości
</t>
  </si>
  <si>
    <t>ZAPRAWA MURARSKA  25 kg</t>
  </si>
  <si>
    <t>ZAPRAWA TYNKARSKA 25 kg</t>
  </si>
  <si>
    <t>TAŚMA USZCZELNIAJĄCA DO FOLII IZOLACYJNEJ W PŁYNIE</t>
  </si>
  <si>
    <t>Szerokość120 mm x długość 10m; Wytrzymałość na rozciąganie (według EN 12311-2, metoda B): &gt; 2 N/mm2; Wydłużenie przy zerwaniu (według EN 12311-2, metoda B): ≥ 300%; Wytrzymałość na rozdzieranie (według EN 12310-2): ≥ 100 N; Odporność na temperaturę: od -20°C do +60°C; Odporność na alkalia (wg EN 1847 i EN 527-3): odchylenie ≤ ± 20%; Współczynnik oporu dyfuzyjnego pary wodnej (µ): ok. 30.000 (± 30%)</t>
  </si>
  <si>
    <t>TAŚMA FLIZELINOWA</t>
  </si>
  <si>
    <t>TAŚMA Z WŁÓKNA SZKLANEGO ANTYRYSOWA</t>
  </si>
  <si>
    <t>WAPNO HYDRATYZOWANE 25 kg</t>
  </si>
  <si>
    <t>Zawartość CaO+ MgO ≥ 90% masy; Zawartość MgO ≤ 1,2% masy; Zawartość CO2 ≤ 3,5% masy; Zawartość SO3 ≤ 1% masy; Zawartość wapna czynnego ≥ 80% masy; Stopień zmielenia: pozostałość na sicie 0,09 mm ≤ 2% masy; Stopień zmielenia: pozostałość na sicie 0,2 mm ≤ 0,2% masy Wyrób wykonany zgodnie z normą ON-EN 459-1: 2012</t>
  </si>
  <si>
    <t>TYNK MOZAIKOWY 10 kg</t>
  </si>
  <si>
    <t>TYNK MOZAIKOWY 25 kg</t>
  </si>
  <si>
    <t>TYNK AKRYLOWY  25kg</t>
  </si>
  <si>
    <t>GRUNT KWARCOWY 15kg</t>
  </si>
  <si>
    <t xml:space="preserve">Baza: wodna dyspersja żywic syntetycznych z wypełniaczami mineralnymi Gęstość: ok. 1,5 kg/dm3 Temperatura stosowania: od +5° C do +25° C Czas schnięcia: ok. 3 godz. Zużycie: od 0,3 do 0,5 kg/m2 (od 0,2 do 0,35 l/m2 ) w zależności od równości i nasiąkliwości podłoża, </t>
  </si>
  <si>
    <t>BLOCZEK   kl.300 	10x20x60 cm</t>
  </si>
  <si>
    <t>PAPIER ŚCIERNY ARKUSZE  gr-40</t>
  </si>
  <si>
    <t>PAPIER SCIERNY ARKUSZE  gr-60</t>
  </si>
  <si>
    <t>PROFIL G-K 27X60 CD 60 2,6m</t>
  </si>
  <si>
    <t>DRZWICZKI REWIZYJNE METALOWE BIAŁE 25x30 cm ZAMYKANE NA KLUCZYK</t>
  </si>
  <si>
    <t xml:space="preserve">  Zamykane na zastrzask </t>
  </si>
  <si>
    <t xml:space="preserve">Zamek  patentowy z 3 kluczami </t>
  </si>
  <si>
    <t xml:space="preserve"> Usuwanie zabrudzeń cementowo-klejowych, ochrony przed typowymi zabrudzeniami użytkowymi, odporny na środki czyszczące, bezbarwny, wydajność -15m/1kg</t>
  </si>
  <si>
    <t xml:space="preserve">Wielofunkcyjna elastyczna masa szpachlowa  do połączeń płyt gipsowo-kartonowych w kategorii Q1 do Q3,płyt gipsowo-włóknowych,niepalny, klasa reakcji na ogień A1 wg PN-EN13501-1
</t>
  </si>
  <si>
    <t xml:space="preserve"> Brązowa spoina  pozwala uzyskać trwałą i estetycznie wykończoną powierzchnię ścian, elewacji i podłóg wykładanych płytkami. Produkt szczególnie polecany jest do fugowania kafli w tak zwanych mokrych strefach w łazienkach oraz na posadzkach tarasowych. Zawartość środków biobójczych zapobiega rozwijaniu się na fudze grzybów i pleśni. Wysokoelastyczna ,fuga do spoinowania szczelin o szerokości od 2-20mm</t>
  </si>
  <si>
    <t>współczynnik przewodzenia ciepła &lt;0,039 W/mK; klasa reakcji na ogień A1 euroklasa EN 13501-1; szerokość 1250 mm; opór cieplny &gt;1,25m²K/W</t>
  </si>
  <si>
    <t>współczynnik przewodzenia ciepła &lt;0,039 W/mK; klasa reakcji na ogień A1 euroklasa EN 13501-1; szerokość 1250 mm; opór cieplny &gt;2,55m²K/W</t>
  </si>
  <si>
    <t>współczynnik przewodzenia ciepła &lt;0,039 W/mK; klasa reakcji na ogień A1 euroklasa EN 13501-1; szerokość 1250 mm; opór cieplny &gt;3,8m²K/W</t>
  </si>
  <si>
    <t>współczynnik przewodzenia ciepła &lt;0,035 W/mK; klasa reakcji na ogień A1 euroklasa EN 13501-1; długość 1000 mm x szerokość 610; opór cieplny &gt;1,4m²K/W</t>
  </si>
  <si>
    <t>współczynnik przewodzenia ciepła &lt;0,035 W/mK; klasa reakcji na ogień A1 euroklasa EN 13501-1; długość 1000 mm x szerokość 610; opór cieplny &gt;2,85m²K/W</t>
  </si>
  <si>
    <t>współczynnik przewodzenia ciepła &lt;0,035 W/mK; klasa reakcji na ogień A1 euroklasa EN 13501-1; długość 1000 mm x szerokość 610; opór cieplny &gt;4,25m²K/W</t>
  </si>
  <si>
    <t>Do łączenia płyt gipsowo-kartonowych; Wytrzymałość na rozciąganie 120/115  N/ 5 cm; Gramatura minimum  35g/m²;</t>
  </si>
  <si>
    <t xml:space="preserve">Niskowrząca frakcja naftowa obrabiana wodorem Produkt przeznaczony do rozcieńczania tłuszczów, olejów, wosków, wyrobów lakierowych np. olejnych i ftalowych schnących na powietrzu oraz pokostu lnianego. Może być również stosowany do odtłuszczania powierzchni przed malowaniem oraz czyszczenia części urządzeń, narzędzi oraz innych elementów po malowaniu. Gęstość względna : do 0,780 g/cm3 w 15˚C; ciecz bezbarwna lub lekko żółta; Temperatura topnienia/krzepnięcia &lt; -20ºC; Początkowa temperatura wrzenia 70ºC - 130ºC Temperatura zapłonu &lt; 0 ºC; Górna/dolna granica wybuchowości 1,1 – 7,6% obj.; Prężność par ~20 kPa w 40ºC; Gęstość par &gt; 3 (powietrze = 1); Gęstość względna do 0,780 g/cm3 w +15ºC ; Temperatura samozapłonu &gt; 250ºC; Lepkość &lt;0,37 mm2/s w +40 ºC
</t>
  </si>
  <si>
    <t>Wewnętrzna do malowania ścian i sufitów,  Lepkość Brookfield RVT, 20±2°C, [mPas] 7500÷9500 Gęstość, 20±0,5°C, [g/cm3] 1,420 ÷ 1,510 Zawartość części stałych, [%wag] 52,0 ÷ 56,0 2 2 Czas schnięcia powłoki, 23°±2°C, [h] 2 Nanoszenie drugiej warstwy, [h] po 2 Sposób nanoszenia pędzel, wałek, natrysk Wydajność przy jednej warstwie nie mniej niż 10m2/l  w zależności od chłonności podłoża Rozcieńczalnik woda</t>
  </si>
  <si>
    <t>Emalia ogólnego stosowania, przeznaczona do malowania przedmiotów z drewna, drewnopodobnych, stalowych i żeliwnych zagruntowanych podkładem antykorozyjnym. Do ekspolatacji na zewnątrz oraz wewnątrz. Lepkość Brookfield RVT, 20±2°C, [mPas]1600-2500; Gęstość, 20±0,5°C, [g/cm3]1,00-1,20; Czas schnięcia powłoki, 23°±2°C, [h]17 h; Wydajność przy jednej warstwie nie mniej niż 16m2/l Klasa ścieralności PN-EN 13300 lI KL</t>
  </si>
  <si>
    <t xml:space="preserve">Do powierzchni stalowych, żeliwnych, miedzianych, aluminiowych oraz pod wyroby nawierzchniowe (emalie ftalowe i chlorokauczukowe);  Lepkość Brookfield RVT, 20 ±2°C [mPas] 60 ÷ 120; Gęstość, 20±0,5°C, [g/cm3] 1,45; Ilość warstw 1-2; Czas schnięcia powłoki (temp.+23°±2°C) 24 (pyłosuchość – 3 h); Nanoszenie drugiej warstwy po 18 h; Sposób nanoszenia pędzel, wałek, natrysk; Wydajność przy jednej warstwie nie mniej niż 10 m2/l; Gęstość względna 1.29
</t>
  </si>
  <si>
    <t>Do impregnacji surowego drewna i materiałów drewnopodobnych; Wydajność powyżej 10 m²/l Gęstość w 20±0,5°C, [g/cm3]0,920–0,950; Lepkość, 20±2°C, [mPas]50÷100; Czas schnięcia, [h]24-48</t>
  </si>
  <si>
    <t xml:space="preserve"> Do końcowego wykończenia powierzchni malowanej,zawartość części stałych objętościowo (%)min. 16%; Zawartość części stałych wagowo (%)min. 25%; Gęstość (kg/l)max. 1,0 kg/l; wydajność powyżej 10m2/l; półsuchość po 25 min.</t>
  </si>
  <si>
    <t xml:space="preserve"> Na bazie nitrocelulozy; Zawartość części stałych objętościowo (%)min. 5%; Zawartość części stałych wagowo (%)min. 10%; Gęstość (kg/l)0,90 - 0,92 kg/l; wydajność powyżej 9 m²/l, Półsuchość po 15 min. przeznaczony do malowania przedmiotów z drewna, materiałów drewnopochodnych,</t>
  </si>
  <si>
    <t>Gęstość względna : 0,79 - 0,87g/cm3 w 20 ̊C</t>
  </si>
  <si>
    <t>Gęstość względna : 0,82 - 0,9 g/cm3 w 20 ̊C</t>
  </si>
  <si>
    <t>Gęstość względna: 0,82-0,9 g/cm³ 20 ̊ C</t>
  </si>
  <si>
    <t>Gęstość względna : 0,83 - 0,87g/cm3 w 20 ̊C</t>
  </si>
  <si>
    <t>Do lakierowania drewna  wewnątrz  pomieszczeń,  a zwłaszcza drewnianych podłóg, schodów, parkietów, boazerii i elementów wyposażenia wnętrz; spełnia  normę  DIN  V  18032-2 Współczynnik tarcia kinetycznego (statycznego) μ w stanie suchym 0,4÷ 0,6; Wydajność powyżej 7 m²/l,</t>
  </si>
  <si>
    <t>Stosowany jako powłoka na farby akrylowe, lateksowe, emulsyjne. Odporność na szorowanie na mokro klasa 1 wg PN EN 13 300. Zużycie nie większe niż 135 ml/m2. Zawiera w składzie żywice poliakrylową oraz silikaty; Czas schnięcia powłoki w 20°C do 5 h</t>
  </si>
  <si>
    <t xml:space="preserve">Czas utwardzania 3 mm/ 24 h w temp. 23°C; Twardość Shore A (ISO 868) 19 ± 2; Odporność temperaturowa ( po utwardzeniu) od -40°C do +100°C; Temperatura aplikacji od +5°C do +40°C; Wydłużenie przy zerwaniu (ISO 8339) &gt; 500%; Moduł przy 100% wydłużeniu (ISO 7389): 0,25 ± 0,05 MPa; </t>
  </si>
  <si>
    <t>Jednoskładnikowy uszczelniacz na bazie emulsji akrylowej; Gęstość objętościowa (po usieciowaniu) 1,15 ± 10%; Odporność temperaturowa ( po utwardzeniu) od -20°C do +90°C; Wodoszczelność-brak przecieku przy ciśnieniu 0,5 Mpa; Temperatura aplikacji: od +1°C do +30°C</t>
  </si>
  <si>
    <t xml:space="preserve">Pędzel przeznaczony do malowania farbami olejnymi; lakierami;bejcami;emaliami </t>
  </si>
  <si>
    <t>pędzel przeznaczony do malowania farbami emulsyjnym z włosiem mieszanym (z włókna syntetycznego+naturalnej szczeciny)Korpus i trzonek drewniany,lakierowany</t>
  </si>
  <si>
    <t>pędzel przeznaczony do nanoszenia kleju na powierzchnie tapetowane , malowania farbami emulsyjnymi,akrylowymi oraz gruntami.Wykonany z włosia naturalnego zmieszanego z włóknem syntetycznym.Korpus i trzonek drewniany</t>
  </si>
  <si>
    <t xml:space="preserve">pędzel przeznaczony do malowania farbami i lakierami ;włosie syntetyczne spięte skuwką ;uchwyt z polipropylenu, </t>
  </si>
  <si>
    <t>Pędzel przeznaczony do malowania farbami olejnymi; lakierami;emulsjami.Wykonany z włosia naturalnego.</t>
  </si>
  <si>
    <t xml:space="preserve">Pędzel kaloryferowy wykonany z naturalnego włosia, do wszystkich rodzajów farb i lakierów. Metalowa skuwka zapewnia trwałość pędzla. Rączka drewniana, nielakierowana.  </t>
  </si>
  <si>
    <t>Do zabezpieczania powierzchni przy malowaniu; Grubość 95 µm; Wytrzymałość na rozciąganie 3,1 kg/cm; Rozciąganie 9 %; Zakres temperaturowy od -10 do +60 º C</t>
  </si>
  <si>
    <t xml:space="preserve">Odporna na promienie UV; do użycia wewnętrznego i zewnętrznego; Grubość 115 µm; Wytrzymałość na rozciąganie 3,3 kg/cm; Rozciąganie 9 %; Zakres temperaturowy od -10 do +60 º C </t>
  </si>
  <si>
    <t>welurowy</t>
  </si>
  <si>
    <t>sznurkowy(poliakryl)</t>
  </si>
  <si>
    <t>mikrofazy</t>
  </si>
  <si>
    <t>Materiał wykonania: Polietylen</t>
  </si>
  <si>
    <t>Materiał wykonania: LDPE; Wodoszczelność przy 2 kPa; Reakcja na ogień: Klasa F</t>
  </si>
  <si>
    <t>Rodzaj</t>
  </si>
  <si>
    <t>0,5 L</t>
  </si>
  <si>
    <t>bezbarwny</t>
  </si>
  <si>
    <t>fioletowy</t>
  </si>
  <si>
    <t>tik</t>
  </si>
  <si>
    <t>2,5 L</t>
  </si>
  <si>
    <t>palisander</t>
  </si>
  <si>
    <t>orzech</t>
  </si>
  <si>
    <t>Biała matowa</t>
  </si>
  <si>
    <t>0,9 L</t>
  </si>
  <si>
    <t>5 L</t>
  </si>
  <si>
    <t>10 L</t>
  </si>
  <si>
    <t>Brązowa</t>
  </si>
  <si>
    <t>Biała</t>
  </si>
  <si>
    <t xml:space="preserve">0,9l </t>
  </si>
  <si>
    <t>Żółta</t>
  </si>
  <si>
    <t>Czerwona</t>
  </si>
  <si>
    <t>Orzech jasny</t>
  </si>
  <si>
    <t>Orzech średni</t>
  </si>
  <si>
    <t>Mahoń</t>
  </si>
  <si>
    <t>Popielata</t>
  </si>
  <si>
    <t>Szara jasna</t>
  </si>
  <si>
    <t>Niebieska</t>
  </si>
  <si>
    <t>Beżowa</t>
  </si>
  <si>
    <t>Czarna</t>
  </si>
  <si>
    <t>NIebieska</t>
  </si>
  <si>
    <t>Szary</t>
  </si>
  <si>
    <t>Czerwony</t>
  </si>
  <si>
    <t>limonkowy</t>
  </si>
  <si>
    <t>Do 100 ml</t>
  </si>
  <si>
    <t>cytrynowy</t>
  </si>
  <si>
    <t>żółcień</t>
  </si>
  <si>
    <t>słoneczny</t>
  </si>
  <si>
    <t>piaskowy</t>
  </si>
  <si>
    <t>brzoskwiniowy</t>
  </si>
  <si>
    <t>oranż</t>
  </si>
  <si>
    <t>karmelowy</t>
  </si>
  <si>
    <t>koralowy</t>
  </si>
  <si>
    <t>łososiowy</t>
  </si>
  <si>
    <t>czerwony</t>
  </si>
  <si>
    <t>różowy</t>
  </si>
  <si>
    <t>lawendowy</t>
  </si>
  <si>
    <t>szafirowy</t>
  </si>
  <si>
    <t>błękitny</t>
  </si>
  <si>
    <t>turkusowy</t>
  </si>
  <si>
    <t>zielony</t>
  </si>
  <si>
    <t>pistacjowy</t>
  </si>
  <si>
    <t>miętowy</t>
  </si>
  <si>
    <t>oliwkowy</t>
  </si>
  <si>
    <t>ugier</t>
  </si>
  <si>
    <t>brązowy</t>
  </si>
  <si>
    <t>beżowy</t>
  </si>
  <si>
    <t>czarny</t>
  </si>
  <si>
    <t>biała</t>
  </si>
  <si>
    <t>1 L</t>
  </si>
  <si>
    <t>bezbarwny mat</t>
  </si>
  <si>
    <t>połysk</t>
  </si>
  <si>
    <t xml:space="preserve">półmat </t>
  </si>
  <si>
    <t>koncentrat</t>
  </si>
  <si>
    <t>1 kg</t>
  </si>
  <si>
    <t>biały</t>
  </si>
  <si>
    <t>280 ml</t>
  </si>
  <si>
    <t>szary</t>
  </si>
  <si>
    <t>szerokość</t>
  </si>
  <si>
    <t xml:space="preserve">30mm </t>
  </si>
  <si>
    <t>40mm</t>
  </si>
  <si>
    <t>50mm</t>
  </si>
  <si>
    <t>60mm</t>
  </si>
  <si>
    <t>wymiar</t>
  </si>
  <si>
    <t>170x70mm,</t>
  </si>
  <si>
    <t>180x80mm</t>
  </si>
  <si>
    <t>30x70mm</t>
  </si>
  <si>
    <t>30x80mm</t>
  </si>
  <si>
    <t>30x90mm</t>
  </si>
  <si>
    <t>30x110mm</t>
  </si>
  <si>
    <t>40x140mm</t>
  </si>
  <si>
    <t>50x150mm</t>
  </si>
  <si>
    <t xml:space="preserve">20mm </t>
  </si>
  <si>
    <t>30mm</t>
  </si>
  <si>
    <t>80mm</t>
  </si>
  <si>
    <t>1"</t>
  </si>
  <si>
    <t>1.5"</t>
  </si>
  <si>
    <t>2"</t>
  </si>
  <si>
    <t>2.5"</t>
  </si>
  <si>
    <t>3"</t>
  </si>
  <si>
    <t>grubość 9mm; długość włosa 40mm</t>
  </si>
  <si>
    <t>szerokość 25mm</t>
  </si>
  <si>
    <t>szerokość 36mm</t>
  </si>
  <si>
    <t>szerokość 50mm</t>
  </si>
  <si>
    <t>szerokość 63mm</t>
  </si>
  <si>
    <t>szerokość x długość</t>
  </si>
  <si>
    <t>19mm x 50m</t>
  </si>
  <si>
    <t>25mm x 50m</t>
  </si>
  <si>
    <t>30mm x 50m</t>
  </si>
  <si>
    <t>38mm x 50m</t>
  </si>
  <si>
    <t>48mm x 50m</t>
  </si>
  <si>
    <t>szerokość; średnica; runo</t>
  </si>
  <si>
    <t>60 mm / fi 6 mm / runo 6 mm</t>
  </si>
  <si>
    <t>100 mm / fi 6mm / runo 6 mm</t>
  </si>
  <si>
    <t>180 mm / fi 8 mm / runo 9 mm</t>
  </si>
  <si>
    <t>100  mm / fi 6 mm / runo 12 mm</t>
  </si>
  <si>
    <t>180 mm / fi 8 mm / runo 12mm</t>
  </si>
  <si>
    <t>180 mm / fi 8 mm / runo 18mm</t>
  </si>
  <si>
    <t>250 mm / fi 8 mm / runo 18 mm</t>
  </si>
  <si>
    <t>100 mm / fi 6 mm / runo 6 mm</t>
  </si>
  <si>
    <t>180 mm / fi 8 mm / runo 18 mm</t>
  </si>
  <si>
    <t>wymiar 4 x 5 m</t>
  </si>
  <si>
    <t>grubość 12 µm</t>
  </si>
  <si>
    <t>grubość 60 µm</t>
  </si>
  <si>
    <t>wymiar 4 x 20 m</t>
  </si>
  <si>
    <t>Grubość 500 µm</t>
  </si>
  <si>
    <t>wymiar 4 x 25 m</t>
  </si>
  <si>
    <t>Grubość 300 µm</t>
  </si>
  <si>
    <t>SUMA</t>
  </si>
  <si>
    <t xml:space="preserve">Ognioodporność  EI120 Izolacja akustyczna  wew. 38 dB Współczynnik przenikania ciepła:  0,13 W/m2K - 0,135 W/m2K Wytrzymałość na ściskanie: 2,5 MPa - 3,0 Mpa Wytrzymałość na ściskanie  zgodnie z normą PN-EN 772-1 Wydajność  7,06 szt./m2  Kolor-biały </t>
  </si>
  <si>
    <t xml:space="preserve">Ognioodporność  klasa A1; REI = 240 Izolacja akustyczna  RA1R = 43 dB; RA2R = 40 dB Współczynnik przenikania ciepła  0,12 W/m2K Wytrzymałość na ściskanie  3 MPa Wytrzymałość na ściskanie  zgodnie z normą N-EN 772-1  Wydajność  7 szt./m2 Kolor-biały     </t>
  </si>
  <si>
    <t>Współczynnik przewodzenia ciepła λ 0,105 W/mK współczynnik przenikania ciepła U 0,44 W/m2K klasa gęstości 450, zużycie na m2 - 8 szt</t>
  </si>
  <si>
    <t>Maksymalna grubość nakładania warstwy  bez ograniczeń Temperatura pracy  5 - 30 st. C Gwarancja  120 dni od daty umieszczonej na worku Zgodnie z normą krajową PN-B 19707 "Cement. Cement specjalny. Skład, wymagania i kryteria</t>
  </si>
  <si>
    <t>DRZWICZKI REWIZYJNE METALOWE BIAŁE 30x30 cm   ZAMYKANE NA KLUCZYK</t>
  </si>
  <si>
    <t>Biały, zawartość siarczanu wapnia (CaSO4)&gt;50% Czas gotowości do pracy 10 minut  początek czasu wiązania 6 min uziarnienie poniżej 0,2 mm Temperatura podłoża i otoczeniaod +5oC do +25oC  Reakcja na ogień A1  Zgodność z normami EN 13279-1:2008 (PN-EN 13279-1:2009)</t>
  </si>
  <si>
    <t>Biały, zawartość siarczanu wapnia (CaSO4)&gt;50%  Czas gotowości do pracy 10 minut początek czasu wiązania 6 min uziarnienie poniżej 0,2 mm Temperatura podłoża i otoczeniaod +5oC do +25oC  Reakcja na ogień A1 Zgodność z normami EN 13279-1:2008 (PN-EN 13279-1:2009)</t>
  </si>
  <si>
    <t xml:space="preserve">Wydajność wykonywanie gładzi - ok. 1 kg/m2 przy grubości warstwy   1 mm,montaż prefabrykatów gipsowych - ok. 2 - 2,5 kg/m2 Początek czasu wiązania - nie wcześniej niż 20 minut Przyczepność do podłoża - nie mniej niż 0,1 MPa Wytrzymałość na zginanie - więcej niż 1,0 MPa Wytrzymałość na ściskanie - więcej niż 2,0 MPa Reakcja na ogień: klasa A1, Temperatura podłoża i otoczeni od +5°C do +25°C, winien spełniać wymagania normy PN-B-30042:1997 „Spoiwa gipsowe''
</t>
  </si>
  <si>
    <t xml:space="preserve">Zużycie na m² na mm grubości (w kg) -1 Maksymalna grubość warstwy (w mm)- 3 Czas wykorzystania produktu (w h)- 1.5 Czas schnięcia między 2 warstwami (w h)-12 Reakcja na ogień: klasa A1, Przybliżony maksymalny czas wiązania (w h)-48 , winien spełniać  wymagania normy PN- B10109:1998 ; PN-B-10106:1997  </t>
  </si>
  <si>
    <t xml:space="preserve">Preparat gruntujący  ułatwia nakładanie tynków i zwiększa przyczepność do podłoża. Wyróżnia się dużą siłą krycia. W swoim składzie zawiera drobne kruszywo kwarcowe , mający na celu stworzenie szorstkiej powierzchni odpornej na zarysowania. Produkt  wodoodporny i gotowy do użycia. (w m²/l lub w m²/kg) -2 Wydajność z pojemnika (w m²)-20 Czas schnięcia w dotyku (w h)-3 Czas pełnego wyschnięcia (w h)- 3 Ilość gramów uziarnienia, kruszywa  LZO/l 16,7
 </t>
  </si>
  <si>
    <t xml:space="preserve">Dwuskładnikow-cementowo-polimerową masą uszczelniającą. Po wyschnięciu tworzy elastyczną, szczelną, odporną na mróz powłokę, dobrze przylegającą do podłoża, posiadającą zdolność do mostkowania pęknięć. Do podpłytkowych hydroizolacji konstrukcji i powierzchni budowlanych narażonych na oddziaływanie wilgoci i wody (balkonów, tarasów, schodów, cokołów, ścian, podłóg, itp.). Szczególnie zalecana w miejscach narażonych na działanie zmiennych warunków pogodowych, a także czynników agresywnych pochodzących z opadów atmosferycznych (siarczanów, chlorków, kwasów). Do stosowania pod okładziny ceramiczne mocowane klejami. Do nakładania na powierzchnie poziome i pionowe (tiksotropowa),  przyczepność dla zapraw klejowych.rodzaj CM, klasa O1P </t>
  </si>
  <si>
    <t xml:space="preserve">Dwukomponentowa, elastyczna zaprawa cementowa modyfikowana polimerem, do wykonywania powłok hydroizolacyjnych na podłożach mineralnych pod okładziny z płytek ceramicznych (np. balkony, tarasy, baseny) a także do wykonywania powłok uszczelniających  w miejscach działania wód zasiarczonych i zasolonych (np. podziemne części budowli) oraz w obiektach przemysłowych, hydrotechnicznych i inżynieryjnych (np. zbiorniki na wodę przemysłową, tunele). Zaprawa nakładana jest ręcznie pacą lub metodą natrysku. Zużycie: 1,7 kg/m2 na 1 mm grubości przy nakładaniu ręcznym pacą; Metoda nakładania natryskiem 2,2 kg/m2 na 1 mm grubości przy nakładaniu mechanicznym </t>
  </si>
  <si>
    <t>Masa asfaltowa powłokowa,produkt stosowany do konserwacji pokryć dachowych z papy asfaltowej, wykonywania izolacji przeciwwilgociowej betonów i tynków na zewnątrz budynków, stosowanie na zimno, Temperatura nanoszenia: +5°C do +30°C, Wydajność  0,8-1,6 kg/m² Wydajnosć w zależności od stanu i rodzaju podłoża.</t>
  </si>
  <si>
    <t>Do przyklejania pap asfaltowych do: wcześniej wykonanych pokryć papowych (izolacje wielowarstwowe), podłoży betonowych na zewnątrz budynków zagruntowanych wcześniej IZOLBETem-A  Stosowany na zimno-0,80 - 1,20 kg/m2 Wydajnosć w zależności od stanu i rodzaju podłoża. Stosowanie lepiku na zimno w temperaturze od +5°C do +30°C</t>
  </si>
  <si>
    <t>Produkt stosowany do renowacji i konserwacji pokryć dachowych, wyłącznie z pap asfaltowych, wykonywania pokryć dachowych bezosnowowych na pokładzie jednej warstwy papy. Do wykonywania powłok dekoracyjno-ochronnych na pokryciach z pap asfaltowych, gruntowania podłoży i izolacji fundamentów. stosowanie na zimno, Temperatura nanoszenia: +5°C do +30°C, Stosowanie na suchych, oczyszczonych podłożach przy bezdeszczowej pogodzie,  Wysoka odporność na zmienne warunki atmosferyczne Wydajność  1 kg/m² (pojedyncza pokrywa); 2 kg/m² (właściwe zabezpieczenie przed wilgocią)</t>
  </si>
  <si>
    <t>Zaprawa klejowa normalnie wiążąca, typu i klasy C1 przeznaczona do  klejenia płytek ceramicznych, ściennych, podłogowych, mozaiki ceramicznej na siatce lub papierze, klinkieru,  mrozo- i wodoodporna  do stosowania zewnetrznego i wewnętrznego Zużycie (w kg/m²)1,2 kg/1 m²/1 mm</t>
  </si>
  <si>
    <t>Elastyczna zaprawa klejąca o zwiększonej przyczepności do przyklejania płytek ceramicznych na tarasy i w systemach ogrzewania podłogowego do stosowania wewnątrz i na zewnątrz, mrozo- i wodoodporna Zużycie - 1,5 kg zaprawy na 1 m2, na każdy 1 mm grubości warstwy sklejenia. Zgodnosć  znormą: C2TE S1, odkształcalny</t>
  </si>
  <si>
    <t>Jednokomponentowy klej poliuretanowy przeznaczony do klejenia płyt styropianowych przy ocieplaniu ścian zewnętrznych budynków. Parametry techniczne : temperatura pracy (podłoża i powietrza): od 0°C do +30°C temperatura puszki: od +10°C do +30°C czas korekty: ok. 15 min. (przy +23°C/RH 50 %) czas kołkowania: już po 2 h współczynnik przewodzenia ciepła: 0,036 W/mK wydajność: ok. 8 m² zawartość VOC (lotnych zwązków organicznych): 138 [g/puszka].</t>
  </si>
  <si>
    <t xml:space="preserve">Zaprawa klejąca do styropianu, zużycie (w kg/m²): 4,0-5,0 kg/m2/mm  Skład spoiwo cementowe, kruszywa, środki modyfikujące przybliżony minimalny czas wiązania (w h) 24 Przybliżony maksymalny czas wiązania (w h)24 Minimalna temperatura stosowania (w °C) 5 Maksymalna temperatura stosowania (w °C)30  </t>
  </si>
  <si>
    <t xml:space="preserve">Klej do przyklejania płyt gipsowo-kartonowych, płyt zespolonych do izolacji cieplnej/akustycznej do ściań w wewnatrz pomieszczeń. zużycie (w kg/m²): 2,5-5,0 kg/m2/mm Skład: Spoiwo gipsowe, wypełniacze mineralne, dodatki modyfikujace Typ podłoża montażowego: Nieodkształcalne Przybliżony minimalny czas wiązania (w h) - 0.5 Przybliżony maksymalny czas wiązania (w h) - 1 Minimalna temperatura stosowania (w °C)-5
Maksymalna temperatura stosowania (w °C) -25
</t>
  </si>
  <si>
    <t xml:space="preserve">Zaprawa murarska do betonu komórkowego Zużycie- 4kg/m2/3mm, Wytrzymałość na ściskanie – kategoria M5  Przybliżony minimalny czas wiązania (w h) -24.0 Przybliżony maksymalny czas wiązania (w h)-24.0
Temperatura pracy (w °C)- 20.0 Skład : cement, kruszywo dodatk, kolor szary Wielkość ziarna: ≤ 1,2 mm - Klasa wytrzymałości na ściskanie: M 10 / Typ T </t>
  </si>
  <si>
    <t>NAROŻNIK ALUMINIOWY PERFOROWANY RÓWNORAMIENNY 2,6 mb  20,5 x 20,5 mm</t>
  </si>
  <si>
    <t>Narożnik aluminiowy  do mokrego tynku gipsowego (odporny na korozję) , przeznaczonym do ochrony tynkowanych naroży wewnętrznych wykonany z taśmy aluminiowej H18 3003 0,5x36 mm, kształt oczka-diament, 20,5 x 20,5 mm</t>
  </si>
  <si>
    <t xml:space="preserve">Siatka ścierna  przeznaczona do docierania, szlifowania gipsu, gładzi, szpachli i innych miękkich wypraw tynkarskich wymiary 105 x 280 mm                              </t>
  </si>
  <si>
    <t xml:space="preserve">Siatka ścierna  przeznaczona do docierania, szlifowania gipsu, gładzi, szpachli i innych miękkich wypraw tynkarskich wymiary 105 x 280mm  </t>
  </si>
  <si>
    <t xml:space="preserve">Siatka ścierna  przeznaczona do docierania, szlifowania gipsu, gładzi, szpachli i innych miękkich wypraw tynkarskich wymiary 105 x 280mm   </t>
  </si>
  <si>
    <t xml:space="preserve">Obszary zastosowania  wewnątrz i na zewnątrz budynków Czas obróbki  polimeryzacja z udziałem wilgoci Czas wiązania  ok. 60 minut (przy 20°C/65 % RH) Gęstość  &gt; 28 kg/m3 (pianka utwardzona) Szerokość spoiny  max. 3 cm Konsystencja po utwardzeniu  stabilna pianka (po utwardzeniu) Odporność termiczna po utwardzeniu  od - 40°C do + 100°C (pianka utwardzona) Temperatura pracy  od -10°C do +30°C Wydajność  ok. 45 l/1000 ml pianki (zależnie od otoczenia) Metoda aplikacji  przez aplikator  </t>
  </si>
  <si>
    <t>Ogniochronna masa akrylowa  skutecznie wypełnia szczeliny wokół rur i kabli w przejściach instalacyjnych, szczeliny i dylatacje w przegrodach wykonanych z płyt G/K, cegły, betonu, żelbetu.  Pęczniejąca masa uszczelniająca, która rozszerza się pod wpływem wysokiej temperatury, tworząc szczelną barierę dla ognia, dymu i gazu.dporność ogniowa do 240 minut Dostępność: kartusz 310 ml Kolory-biały, Produkt trwale elastycznyGęstość 1,56-1,60 kg/m3</t>
  </si>
  <si>
    <t xml:space="preserve">Obszary zastosowania  wypełnianie wolnych przestrzeni, pęknięć, szczelin, przepustów rurowych, uszczelnianie złączy dachowych, ścianowych i stropowych, przy montażu okien, drzwi Czas obróbki  polimeryzacja z udziałem wilgoci Czas wiązania  ok. 60 minut (przy 20°C/65 % RH) Gęstość  &gt; 28 kg/m3 (pianka utwardzona) Szerokość spoiny  max. 3 cm Konsystencja po utwardzeniu  stabilna pianka (po utwardzeniu) Odporność termiczna po utwardzeniu  od - 40°C do + 100°C (pianka utwardzona) Temperatura pracy  od -10°C do +30°CTemperatura aplikacji  od +5 do +30℃ Wydajność  35 - 41 ;lIlość warstw  4 ; Czas schnięcia  do 80 min 
</t>
  </si>
  <si>
    <t xml:space="preserve">Płyty  przeznaczone są do wykonywania okładzin ścian i sufitów na konstrukcji metalowej, ścian szachtowych i przedścianek ,oraz innych elementów budowlanych w miejscach, gdzie wymagana jest odporność ogniowa. Właściwości Są to płyty, o dodatkowo wzmocnionym rdzeniu gipsowym, zawierające włókno szklane, które zwiększa odporność ogniowa płyt  </t>
  </si>
  <si>
    <t>Element przyścienny konstrukcji nośnej Grubość blachy: 0,5 mm Wymiary: 27 mm x 4000 mm x 28,2 mm Produkt  wykonany z blachy ocynkowanej</t>
  </si>
  <si>
    <t xml:space="preserve"> Włókno szklane Kolor żółty Gramatura  150 g/m2 Siatka do wykonywania warstwy zbrojonej – do zatapiania w warstwie kleju podczas wykonywania ociepleń, zarówno ze styropianem jak i z wełną mineralną Grubość  1 mm Wymiary oczka  4,5 x 5 mm - 50 mb</t>
  </si>
  <si>
    <t xml:space="preserve">Mata do wykonywania zbrojenia posadzek podłogowych, ścian, stropów.oczko: 10x10 średnica drutu: 3mm ± 30% wymiary: 1mb x 2mb </t>
  </si>
  <si>
    <t>Styropian - fasada, podłog, naprężenie ściskające przy 10% odkształceniu względnym ≥ 70 [kPa]Deklarowany współczynnik przewodzenia ciepła λD:  0,039 [W/mK] Wytrzymałość na rozciąganie prostopadłe (TR):  ≥ 100 kPa Reakcja na ogień E;   EN 13163: 2012+A1:2015</t>
  </si>
  <si>
    <t>Styropian na podłogę i dachDeklarowany współczynnik przewodzenia ciepła λD:  0,036 W/mK Naprężenia ściskające przy 10% odkształceniu względnym:  ≥ 100 kPa Wytrzymałość na ściskanie tego styropianu  eps 100 (3t/m2) Reakcja na ogień E;  EN 13163: 2012+A1:2015</t>
  </si>
  <si>
    <t>Środek grzybobójczy skuteczny preparat do usuwania grzybów i pleśni, substancja aktywna na bazie  sóli amonowej czwartorzędowej Zastosowanie  do różnego rodzaju podłoży: mur, tynk, drewno, farby malarskie klejowe i emulsyjne, do pomieszczeń o podwyższonej wilgotności: baseny, kuchnie, łazienkiWydajność -0,2-0,5 l/m2</t>
  </si>
  <si>
    <t xml:space="preserve">Kolor: szaro-czarny Szerokości: 50 mm Typ kleju: na bazie kauczuku syntetycznego Całkowita grubość [mm]: 3  Przyczepność do stali [N/25mm]: 17 Temperatura stosowania [°C]: -5 do +80 </t>
  </si>
  <si>
    <t xml:space="preserve">Kolor: szaro-czarny Szerokości: 70 mm Typ kleju: na bazie kauczuku syntetycznego Całkowita grubość [mm]: 3 Przyczepność do stali [N/25mm]: 17 Temperatura stosowania [°C]: -5 do +80 </t>
  </si>
  <si>
    <t xml:space="preserve">Elastyczna taśma dekarska bitumiczna do uszczelniania szwów, szpar, rozerwań w pokryciach dachowych.Właściwości przyczepność do wszystkich typowych materiałów budowlanych, zarówno mineralnych, drewnianych, jak i metalowych oraz powlekanych, nie powoduje korozji betonu i stali, do wewnątrz   i na zewnątrz.  /opakowanie w krążku/ Materiał wykonania -Bitum, aluminium ; Grubość  0,07 mm </t>
  </si>
  <si>
    <t xml:space="preserve">Elastyczna taśma dekarska bitumiczna do uszczelniania szwów, szpar, rozerwań w pokryciach dachowych Właściwości przyczepność do wszystkich typowych materiałów budowlanych, zarówno mineralnych, drewnianych, jak i metalowych oraz powlekanych, nie powoduje korozji betonu i stali, do wewnątrz i na zewnątrz.   /opakowanie w krążku/ Materiał wykonania -Bitum, aluminium ; Grubość  0,07 mm </t>
  </si>
  <si>
    <t xml:space="preserve">Rozmiar: 75/100S szerokość: 75 mm długość: 100 m
</t>
  </si>
  <si>
    <t xml:space="preserve">Samoprzylepna taśma reparacyjna wykonana na bazie włókna szklanego stosowana do zbrojenia spoin w połączeniach płyt g-k  Grubość- 3mm Szerokość -45 mm
 </t>
  </si>
  <si>
    <t xml:space="preserve">wytrzymałość: kategoria CS II (1,5 ÷ 5,0 N/mm²); do wewnątrz i zewnątrz; Temperatura przygotowania zaprawy podłoża i otoczenia w trakcie prac od +5 °C do +30 °C; Gęstość nasypowa (suchej mieszanki) ok. 1,6 kg/dm³; Min. / max grubość tynku 6 mm / 30 mm; Proporcje mieszania woda / sucha mieszanka 3,25-4,0 l / 25 kg
</t>
  </si>
  <si>
    <t>Stosowana jest do spoinowania płyt gipsowo-kartonowych, reperacji ubytków w ścianach, płytach G-K, maskowaniu rys i pęknięć przed malowaniem; szerokość 48mmx90m</t>
  </si>
  <si>
    <t xml:space="preserve">Skład : żwirki kwarcowe 1,0–1,6 mm ok. 4,0 kg/m2;Baza: wodna dyspersja żywic syntetycznych z barwionymi wypełniaczami mineralnymi; Gęstość: ok. 1,75 kg/dm3; Temperatura stosowania: od +10° C do +25°C
Czas przesychania: ok. 30 min Wodochłonność po 24 h: &lt; 0,5 kg/m2 wg ETAG 004 Przyczepność: 0,6 MPa wg PN-EN 15824 Przyczepność międzywarstwowa po starzeniu: ≥ 0,08 MPa wg ETAG 004 Odporność na deszcz: po ok. 3 dniach Absorpcja wody: kategoria W3, w≤0,1 [kg/m2h0,5] - wg PN-EN 15824 Przepuszczalność pary wodnej:–Sd ≤ 1,0 m wg ETAG 004 kategoria V2, 0,14≤Sd&lt;1,4 m - wg PN-EN 15824 Współczynnik przewodzenia ciepła: λ=0,61W/(m*K) wg PN-EN 15824 Odporność na uderzenie: kategoria I wg ETAG 004 </t>
  </si>
  <si>
    <t xml:space="preserve">Orientacyjne zużycie: żwirki kwarcowe 1,0–1,6 mm ok. 4,0 kg/m2;Baza: wodna dyspersja żywic syntetycznych z barwionymi wypełniaczami mineralnymi; Gęstość: ok. 1,75 kg/dm3; Temperatura stosowania: od +10° C do +25°C Czas przesychania: ok. 30 min Wodochłonność po 24 h: &lt; 0,5 kg/m2 wg ETAG 004 Przyczepność: 0,6 MPa wg PN-EN 15824 Przyczepność międzywarstwowa po starzeniu: ≥ 0,08 MPa wg ETAG 004 Odporność na deszcz: po ok. 3 dniach Absorpcja wody: kategoria W3, w≤0,1 [kg/m2h0,5] - wg PN-EN 15824 Przepuszczalność pary wodnej:–Sd ≤ 1,0 m wg ETAG 004 kategoria V2, 0,14≤Sd&lt;1,4 m - wg PN-EN 15824
Współczynnik przewodzenia ciepła: λ=0,61W/(m*K) wg PN-EN 15824 Odporność na uderzenie: kategoria I wg ETAG 004 </t>
  </si>
  <si>
    <t xml:space="preserve">Baza: wodna dyspersja żywic syntetycznych z wypełniaczami mineralnymi i pigmentami Gęstość: ok. 1,6 kg/dm3 Temperatura stosowania: od +5°C do +25°C Czas przesychania: ok. 15 min Wodochłonność po 24 h: &lt; 0,5 kg/m2 wg ETAG 004 Przyczepność: 0,6 MPa wg PN EN 15824 Przyczepność międzywarstwowa po starzeniu: ≥ 0,08 MPa wg ETAG 004 Odporność na deszcz: po ok. 24 godz. Absorpcja wody: kategoria W3, w≤0,1 [kg/m2 h0,5] - wg PN-EN 15824 Przepuszczalność pary wodnej: –Sd ≤ 1,0 m wg ETAG 004 –kategoria V2, 0,14≤Sd Orientacyjne zużycie:CT 60 2,0 mm od 3,1 do 3,3 kg/m2 </t>
  </si>
  <si>
    <t xml:space="preserve">Zaprawa klejąca do styropianu i zatapiania siatki, zużycie (w kg/m²): 4,0-5,0 kg/m2/mm  Skład spoiwo cementowe, kruszywa, środki modyfikujące przybliżony minimalny czas wiązania (w h) 24 Przybliżony maksymalny czas wiązania (w h)24 Minimalna temperatura stosowania (w °C) 5  Maksymalna temperatura stosowania (w °C)30 </t>
  </si>
  <si>
    <t xml:space="preserve">    Element przyścienny konstrukcji nośnej Grubość blachy: 0,5 mm Wymiary: 27 mm x 3000 mm x 28,2 mm Produkt  wykonany z blachy ocynkowanej</t>
  </si>
  <si>
    <t xml:space="preserve">Kolor: szaro-czarny Szerokości: 100 mm Typ kleju: na bazie kauczuku syntetycznego Całkowita grubość [mm]: 3 Przyczepność do stali [N/25mm]: 17 Temperatura stosowania [°C]: -5 do +80 
</t>
  </si>
  <si>
    <t>Wytrzymałość na ściskanie ≥ 10,0 N/mm2; do wewnątrz i zewnątrz; Temperatura przygotowania zaprawy podłoża i otoczenia w trakcie prac od +5 °C do +30 °C; Gęstość nasypowa (suchej mieszanki) ok. 1,5 kg/dm³; Min/max grubość zaprawy 6 mm / 40 mm; Proporcje mieszania woda / sucha mieszanka 3,0÷3,5 l / 25 kg</t>
  </si>
  <si>
    <t xml:space="preserve">Zawiera: Benzynę ciężką hydroodsiarczoną (ropa naftowa), benzynę lekką obrabianą wodorem  (ropa naftowa), izooktan; Produkt przeznaczony do rozcieńczania farb, lakierów, wyrobów ftalowych, olejnych, bitumicznych i pokostów oraz do wstępnego oczyszczania części, narzędzi i elementów zabrudzonych po malowaniu i klejeniu. Gęstość: 0,74- 0,87 g/cm³ ;  ciecz bezbarwna lub lekko żółta; </t>
  </si>
  <si>
    <t xml:space="preserve">Do rozcieńczania farb i  lakierów spirytusowych, zawiera co najmniej 92 % etanolu; Gęstość: 0,75- 0,89 g/cm³; Początkowa temperatura wrzenia +110ºC - +180ºC Temperatura zapłonu &lt; 21 ºC
</t>
  </si>
  <si>
    <t>Do rozcieńczania farb i  lakierów spirytusowych, zawiera co najmniej 92 % etanolu; Gęstość: 0,75- 0,89 g/cm³; Początkowa temperatura wrzenia +110ºC - +180ºC Temperatura zapłonu &lt; 21 ºC</t>
  </si>
  <si>
    <t xml:space="preserve"> Do koloryzującego malowania powierzchni drewnianych,zachowująsy rysunek drewna, tworzący powłokę odpychającą wodę, zabezpieczający drewno przed grzybami, szkodnikami, wilgocią i promieniami UV  Wydajność nie mniej niż 12 m2 /l przy jednej warstwie Nanoszenie kolejnej warstwy po ok. [h] 2 Czas schnięcia, [h] 2 Gęstość w 20±0,5º C,  [g/cm3] 1,0 – 1,01 Lepkość, [mPas] 900 – 1200 Początkowa temperatura wrzenia i zakres temperatur wrzenia &gt;37.78°C Lepkość Kinematyczna (40°C): &gt;0.21 cm2 /s
</t>
  </si>
  <si>
    <t xml:space="preserve">Do koloryzującego malowania powierzchni drewnianych,zachowująsy rysunek drewna, tworzący powłokę odpychającą wodę, zabezpieczający drewno przed grzybami, szkodnikami, wilgocią i promieniami UV 
 Wydajność nie mniej niż 12 m2 /l przy jednej warstwie Nanoszenie kolejnej warstwy po ok. [h] 2 Czas schnięcia, [h] 2 Gęstość w 20±0,5º C,  [g/cm3] 1,0 – 1,01 Lepkość, [mPas] 900 – 1200 Początkowa temperatura wrzenia i zakres temperatur wrzenia &gt;37.78°C Lepkość Kinematyczna (40°C): &gt;0.21 cm2 /s </t>
  </si>
  <si>
    <t xml:space="preserve">do malowania powierzchni drewnianych drewnopochodnych oraz metali. Wodorościeńczalna; aplikacja-pędzel,wałek, natrysk. Wydajność nie mniej niż 16 m2/l; Gęstość, 20±0,5°C, [g/cm3]: 1,050 ÷1,350; Lepkość Brookfield RVT, 20±2°C, [mPas] 1000 ÷ 2500; Czas schnięcia powłoki, 23°±2°C, [h] około 4 </t>
  </si>
  <si>
    <t xml:space="preserve">Wewnętrzna do malowania ścian i sufitów,  Lepkość Brookfield RVT, 20±2°C, [mPas] 7500÷9500 Gęstość, 20±0,5°C, [g/cm3] 1,420 ÷ 1,510 Zawartość części stałych, [%wag] 52,0 ÷ 56,0 2 2 Czas schnięcia powłoki, 23°±2°C, [h] 2 Nanoszenie drugiej warstwy, [h] po 2 Sposób nanoszenia pędzel, wałek, natrysk Wydajność przy jednej warstwie nie mniej niż 10m2/l  w zależności od chłonności podłoża Rozcieńczalnik woda </t>
  </si>
  <si>
    <t xml:space="preserve">zewnętrzna do ochronnego i dekoracyjnego malowania elewacji budynków oraz ścian i sufitów wewnątrz pomieszczeń.  Lepkość Brookfield RVT, 20 ±2°C [mPas] 3500 ÷ 6000 Zawartość części stałych [g/cm3 ] co najmniej 50,0 Odporność na szorowanie Klasa 1 wg PN-EN-13300 Ilość warstw 1-2, Czas schnięcia powłoki (temp.+23°±2°C) 2 h, Nanoszenie drugiej warstwy po 2 h Sposób nanoszenia pędzel, wałek, natrysk
Wydajność przy jednej warstwienie nie mniej niż 10m2/l – ściany wewnętrzne - nie mniej niż 6m2/l – fasady </t>
  </si>
  <si>
    <t xml:space="preserve">Do stosowania wewnętrznego i zewnętrznego; Gęstość, 20±0,5°C, [g/cm3] 1,32-1,42; Zawartość części stałych, [%wag] co najmniej 60,0; Liczba warstw 2; Czas schnięcia powłoki w temp., 23°±2°C, [h] 2; Nanoszenie drugiej warstwy, [h] po 1,5; Sposób nanoszenia pędzel, wałek, natrysk; Wydajność przy jednej warstwie do 8 m2/l – przy jednej warstwie w zależności od chłonności i chropowatości podłoża; Norma: ZN-PPGDP-025
Atesty: Posiada Atest Higieniczny PZH, spełnia wymagania normy PN-C-81921 Rodzaj I </t>
  </si>
  <si>
    <t xml:space="preserve">Do stosowania wewnętrznego i zewnętrznego; Gęstość, 20±0,5°C, [g/cm3] 1,32-1,42; Zawartość części stałych, [%wag] co najmniej 60,0; Liczba warstw 2; Czas schnięcia powłoki w temp., 23°±2°C, [h] 2; Nanoszenie drugiej warstwy, [h] po 1,5; Sposób nanoszenia pędzel, wałek, natrysk; Wydajność przy jednej warstwie do 8 m2/l – przy jednej warstwie w zależności od chłonności i chropowatości podłoża; Norma: ZN-PPGDP-025
Atesty: Posiada Atest Higieniczny PZH, spełnia wymagania normy PN-C-81921 Rodzaj I
</t>
  </si>
  <si>
    <t xml:space="preserve">Do powierzchni stalowych, żeliwnych, betonowych. Odporna na czynniki zewnętrzne, uderzenia i zarysowania, trwały i wysoki połysk. Do 10 lat ochrony antykorozyjnej (trwałość określona zgodnie z normą EN ISO 12944-5; dotyczy ochrony podłoży pionowych przy zastosowaniu min. 2 warstw i nakładzie 80 µm na każdą warstwę). WYDAJNOŚĆ 10m2/l; Lepkość Brookfield RVT, 20±2°C, [mPas] 500-1500; Gęstość, 20±0,5°C, [g/cm3] 0,940-1,200;Czas schnięcia powłoki (temp.+23±2°C) 24 h (sucha w dotyku);  Aplikacja na  podłoża metalowe (wg PN EN-ISO 12944-4 oraz ISO 8501-1, stopień 3). Dla powierzchni pionowych przy braku silnego nasłonecznienia, w miejscu przewiewnym i niezawilgoconym. Przy stopniu korozyjności środowiska do C3, wg. normy ISO 12944-5. ; Lepkość Kinematyczna (temperatura pokojowa): &gt;4 cm2/s Kinematyczna (40°C): &gt;0.21 cm2/s </t>
  </si>
  <si>
    <t>Do powierzchni stalowych, żeliwnych, betonowych. Odporna na czynniki zewnętrzne, uderzenia i zarysowania, trwały i wysoki połysk. Do 10 lat ochrony antykorozyjnej (trwałość określona zgodnie z normą EN ISO 12944-5; dotyczy ochrony podłoży pionowych przy zastosowaniu min. 2 warstw i nakładzie 80 µm na każdą warstwę). WYDAJNOŚĆ 10m2/l; Lepkość Brookfield RVT, 20±2°C, [mPas] 500-1500; Gęstość, 20±0,5°C, [g/cm3] 0,940-1,200;Czas schnięcia powłoki (temp.+23±2°C) 24 h (sucha w dotyku);  Aplikacja na  podłoża metalowe (wg PN EN-ISO 12944-4 oraz ISO 8501-1, stopień 3). Dla powierzchni pionowych przy braku silnego nasłonecznienia, w miejscu przewiewnym i niezawilgoconym. Przy stopniu korozyjności środowiska do C3, wg. normy ISO 12944-5. ; Lepkość Kinematyczna (temperatura pokojowa): &gt;4 cm2/s Kinematyczna (40°C): &gt;0.21 cm2/s</t>
  </si>
  <si>
    <t>Do powierzchni stalowych, żeliwnych, miedzianych, aluminiowych oraz pod wyroby nawierzchniowe (emalie ftalowe i chlorokauczukowe);  Lepkość Brookfield RVT, 20 ±2°C [mPas] 60 ÷ 120; Gęstość, 20±0,5°C, [g/cm3] 1,45; Ilość warstw 1-2; Czas schnięcia powłoki (temp.+23°±2°C) 24 (pyłosuchość – 3 h); Nanoszenie drugiej warstwy po 18 h; Sposób nanoszenia pędzel, wałek, natrysk; Wydajność przy jednej warstwie nie mniej niż 10 m2/l; Gęstość względna 1.29</t>
  </si>
  <si>
    <t xml:space="preserve"> do zamalowywania plam po zaciekach wodnych, sadzy, plam nikotynowych, tłuszczach.; Lepkość Brookfield RVT, 20±2°C, [mPas]50-130; Gęstość, 20±0,5°C, [g/cm3] 1,700;  Czas schnięcia powłoki, 23°±2°C, [h] 6; Wydajność przy jednej warstwie nie mniej niż 10 m2/l w zależności od chłonności podłoża; Norma: ZN-PPGDP-178 Atesty: Posiada Atest Higieniczny zgodny z normą PN-C-81901 rodzaj IB; Lepkość Kinematyczna (temperatura pokojowa): &gt;4 cm2/s Kinematyczna (40°C): &gt;0.21 cm2/s Lepkość : 60 - 100 s (ISO 6mm) </t>
  </si>
  <si>
    <t>do pierwszego malowania przedmiotów z drewna, materiałów drewnopochodnych oraz tynków uprzednio zapokostowanych. Stosuje się również do malowania wyrobów stalowych uprzednio zagruntowanych farbami przeciwrdzewnymi.Lepkość Brookfield RVT, 20±2°C, [mPas] 820 ÷ 1040; Gęstość, 20±0,5°C, [g/cm3] 1,70; Czas schnięcia powłoki, 23°±2°C, [h] 6 h;Wydajność przy jednej warstwie nie mniej niż 10 m2/l; Norma: ZN-SKDP-029; Lepkość Kinematyczna (temperatura pokojowa): &gt;4cm2/s Kinematyczna (40°C): &gt;0.21 cm2/s Lepkość : 60 - 100 s (ISO 6mm)</t>
  </si>
  <si>
    <t xml:space="preserve"> do kolorowania gotowych, handlowych farb, emalii i lakierów o zastosowaniu wewnątrz jak i na zewnątrz pomieszczeń;Gęstość względna: 1,00-1,65 g/cm3, </t>
  </si>
  <si>
    <t xml:space="preserve">ogranicza pylenie posadzek i podkładów podłogowych oraz tynków; Gęstość względna ok. 1,0 g/cm³; wydajność 0,05÷0,2 kg emulsji na 1 m²; Lepkość: 60 cP ( Brookfield DV II+S05 20 rpm ); szybkoschnący - do 2 godzin dla posadzek i podkładów samopoziomujących, wodorozcieńczalna </t>
  </si>
  <si>
    <t xml:space="preserve">Do lakierowania drewna wewnątrz pomieszczeń, a w szczególności podłóg drewnianych: parkietów, mozaiki parkietowej, podłóg przemysłowych i desek. Odporność na ścieranie w/g  PN-C-81516:1976 met. A min. 0,9 kg/µm; Gęstość w 20±0, 5·C, po zmieszaniu Składnika A i B wg PN-EN ISO 2811-1p.6.1.1  1,025 - 1,050 [g/cm3]; Wydajność powyżej  8 m2/l; spełnia wymagania normy PN –EN 14904 w zakresie podatności na poślizg, odbicia zwierciadlanego i odporności na ścieranie;  Wydajność powyżej 8 m²/l, </t>
  </si>
  <si>
    <t xml:space="preserve"> zabezpieczenie drewna przed szkodliwym działaniem ognia, owadów, grzybów domowych i pleśniowych; zawiera tetraboran disodowy [ zaw. 2,6% wag.] czwartorzędowe związki amoniowe, benzylo-C12-C16- alkilodimetylo, chlorki [zaw. 1,7% wag.] butylokarbaminian 3-jodo-2-propynylu [zaw. 0,13% wag.] wydajność 0,2kg/m2 </t>
  </si>
  <si>
    <t xml:space="preserve">zewnętrzna do ochronnego i dekoracyjnego malowania elewacji budynków oraz ścian i sufitów wewnątrz pomieszczeń.  Lepkość Brookfield RVT, 20 ±2°C [mPas] 3500 ÷ 6000 Zawartość części stałych [g/cm3 ] co najmniej 50,0 Odporność na szorowanie Klasa 1 wg PN-EN-13300 Ilość warstw 1-2, Czas schnięcia powłoki (temp.+23°±2°C) 2 h, Nanoszenie drugiej warstwy po 2 h Sposób nanoszenia pędzel, wałek, natrysk
Wydajność przy jednej warstwienie nie mniej niż 10m2/l – ściany wewnętrzne - nie mniej niż 6m2/l – fasady
</t>
  </si>
  <si>
    <t>Pojemność</t>
  </si>
  <si>
    <t xml:space="preserve">Nazwa producenta/nr katalogowy asortymentu* </t>
  </si>
  <si>
    <t>*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</si>
  <si>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t>Jednostka miary</t>
  </si>
  <si>
    <t>Stawka podatku VAT %</t>
  </si>
  <si>
    <t>Wartość podatku VAT (PLN)</t>
  </si>
  <si>
    <t>Wartość netto (PLN)</t>
  </si>
  <si>
    <t>Cena jednostkowa netto (PLN)</t>
  </si>
  <si>
    <t>Wartość brutto (PLN)</t>
  </si>
  <si>
    <t>Wydajność:  minimum 12 m.b. Metoda aplikacji: wyciskacz do kartuszy Podstawa: dyspersja akrylowa Skurcz po utwardzeniu: brak skurczu Temperatura aplikacji: + 5°C do + 30°C System utwardzania: wysychanie fizyczne Konsystencja: pasta Przeznaczenie: gips, karton, drewno, beton Czas tworzenia naskórka: 5 min Pojemność: 280 ml Gęstość: 0,58 g/cm3</t>
  </si>
  <si>
    <t xml:space="preserve">Możliwość nakładania do 50 mm grubości przeznaczony jest do wykonywania tynków gipsowych na odpowiednio przygotowanych ścianach, wykonanych z elementów ceramicznych, cegły wapienno-piaskowej, z betonu zwykłego i komórkowego oraz z płyt wiórowo-cementowych. proporcje mieszanki: minimum 18,5 l wody na 30 kg, Wydajność: 100 kg gipsu = ok. 110 l zaprawy, Czas obróbki tynku: ok. 240 min., Początek czasu wiązania: min. 50 min., Przyczepność do podłoża: min. 0,1 N/mm2, Wytrzymałość na zginanie: min. 1,0 N/mm2, Wytrzymałość na ściskanie: min. 2,0 N/mm2, Minimalna grubość warstwy: 8 mm, Maksymalna grubość warstwy: 25 mm, Ciężar nasypowy: ok. 900 kg/m3, Ciężar objętościowy: ok. 900 kg/m3, Temperatura podłoża i otoczenia: od +5°C do +25°C,- wilgotność w pomieszczeniu: do 70%, Reakcja na ogień: klasa A1, Okres przydatności do użycia: 3 miesięcy, Spełnia wymagania normy PN-EN 13279-1:2009 </t>
  </si>
  <si>
    <t xml:space="preserve"> Zużycie na m² na mm grubości (w kg): -1 Maksymalna grubość warstwy (w mm)-2 Czas schnięcia między 2 warstwami (w h)-12 Karencja przed rozpoczęciem użytkowania (w dniach)-1 Ilość warstw-3 Reakcja na ogień: klasa A1,winien spełniać wymagania normy PN- B10109:1998 ; PN-B-10106:1997 </t>
  </si>
  <si>
    <t xml:space="preserve">Produkt stosowany do gruntowania suchych lub lekko wilgotnych betonów i tynków, pod właściwe hydroizolacje bitumiczne bezspoinowe lub hydroizolacje papowe, pokrycia z pap termozgrzewalnych oksydowanych oraz modyfikowanych SBS. Stosowaniy na zimno,na zewnątrz Właściwości  zalecana temperatura nanoszenia: +5°C do +20°C Wydajność  0,35-0,45 m² </t>
  </si>
  <si>
    <t>Do wykonywania warstwy powierchniowej w wielowarstwowych pokryciach dachowych Zakres elastyczności: od -25 oC do +100 oC Papa  na osnowie z włókniny poliestrowej o gramaturze 250 g/m2 z obustronną powłoką z masy asfaltowej: z asfaltu modyfikowanego SBS z wypełniaczem mineralnym. Strona wierzchnia  pokryta gruboziarnistą posypką mineralną oraz wzdłuż jednej krawędzi nałożony pasek folii o szerokości ok. 80 mm, strona spodnia  profilowana i zabezpieczona folią z tworzywa sztucznego. Grubość PN-EN 1849-1: 2002 mm 5,0 ± 0,2 Wodoszczelność PN-EN 1928: 2002 Metoda B - Wodoszczelna przy ciśnieniu 200 kPa
Reakcja na ogień PN-EN 13501-1+A1:2010 - klasa E Właściwości mechaniczne przy rozciąganiu: maksymalna siła rozciągająca kierunek wzdłuż, kierunek w poprzek PN-EN 12311-1: 2001 N/50mm 1000 ± 200 i 1000 ± 200 Odporność na uderzenie PN-EN 12691:2007 Przenikanie pary wodnej PN-EN 13707+A2:2012 - μ=20.00 Odpornosc na niskie temperatury  PN-EN 1109: 2013-07 st. C -25 /Æ30 Odporność na spływanie PN-EN 1110: 2011 st. C 100 Odporność na obciążenie statyczne PN-EN 12730:2002 Reakcja na ogień PN-EN 13501-1+A1:2010 - klasa E</t>
  </si>
  <si>
    <t>Do wykonywania warstwy podkładowej w wielowarstwowych pokryciach dachowych Zakres elastyczności: od -25 oC do +100 oC Papa   na osnowie z włókniny poliestrowej o gramaturze  minimum 250 g/m2 z obustronną powłoką z masy asfaltowej: z asfaltu modyfikowanego SBS z wypełniaczem mineralnym. Strona wierzchnia    pokryta  gruboziarnistą posypką mineralną oraz wzdłuż jednej krawędzi  nałożony pasek folii o szerokości ok. 80 mm, strona spodnia  profilowana i zabezpieczona folią z tworzywa sztucznego. Grubość PN-EN 1849-1: 2002 mm 5,0 ± 0,2 Wodoszczelność PN-EN 1928: 2002 Metoda B - Wodoszczelna przy ciśnieniu 200 kPa Reakcja na ogień PN-EN 13501-1+A1:2010 - klasa E Właściwości mechaniczne przy rozciąganiu: maksymalna siła rozciągająca kierunek wzdłuż, kierunek w poprzek PN-EN 12311-1: 2001 N/50mm 1000 ± 200 i 1000 ± 200  Odporność na uderzenie PN-EN 12691:2007 Przenikanie pary wodnej PN-EN 13707+A2:2012 - μ=20.00 Odporność na niskie temperatury  PN-EN 1109: 2013-07 st. C -25 Odporność na spływanie PN-EN 1110: 2011 st. C 100 Odporność na obciążenie statyczne PN-EN 12730:2002 Reakcja na ogień PN-EN 13501-1+A1:2010 - klasa E</t>
  </si>
  <si>
    <t xml:space="preserve">    Niewrażliwy na wysokie temperatury (do 285°C),     Odporny na działanie paliw, olejów i smarów, tłuszczy, płynów mrozoodpornych i wielu innych chemikaliów,     Doskonała przyczepność do metali, szkła i ceramiki,
    Nie wymaga primerów ani aktywatorów,     Po utwardzeniu - trwale elastyczny i odporny na wszelkie wpływy atmosferyczne. </t>
  </si>
  <si>
    <t>Paca zebata ze stali nierdzewnej 13x27ząb 8mmx8mm</t>
  </si>
  <si>
    <t>Paca gładka ze stali nierdzewnej 13x27</t>
  </si>
  <si>
    <t>Paca zebata ze stali nierdzewnej 13x27ząb 10mmx10mm</t>
  </si>
  <si>
    <t>Paca plastikowa 12x26 z grubym filcem</t>
  </si>
  <si>
    <t>Paca plastikowa 12x26 z gąbką hydrochłonną</t>
  </si>
  <si>
    <t>Paca plastikowa 12x26 z gumą</t>
  </si>
  <si>
    <t>Paca styropianowa 14x28</t>
  </si>
  <si>
    <t>Kielenka sztukatorska nierdzewka 100mm</t>
  </si>
  <si>
    <t>Kielenka sztukatorska nierdzewka 80mm</t>
  </si>
  <si>
    <t>Szpachelka nierdzewna 125mm</t>
  </si>
  <si>
    <t>Szpachelka nierdzewna 100mm</t>
  </si>
  <si>
    <t>Szpachelka nierdzewna 75mm</t>
  </si>
  <si>
    <t>Szpachelka nierdzewna 50mm</t>
  </si>
  <si>
    <t>Wyciskacz do silikonu , jeden tłok , kontrola wyciskanego materiału , metalowy</t>
  </si>
  <si>
    <t xml:space="preserve">Pistolet do piany , metalowa budowa , rurka umożliwiająca aplikację w różnych płaszczyznach , mechanizm regulacji dozowania piany i w różnych płaszczyznach , mechanizm regulacji dozowania piany i przeciw wypływowy , gniazdo metalowe </t>
  </si>
  <si>
    <t>Kastra budowlana 90l plastikowa , okragła , czarna</t>
  </si>
  <si>
    <t>Kastra budowlana 80l plastikowa , prostokątna , czarna</t>
  </si>
  <si>
    <t>Wiadro budowlane czarne , plastikowe 12l</t>
  </si>
  <si>
    <t>Wiadro budowlane czarne , plastikowe 20l</t>
  </si>
  <si>
    <t>Benzyna ekstrakcyjna</t>
  </si>
  <si>
    <t>Benzyna lakowa</t>
  </si>
  <si>
    <t>Denaturat</t>
  </si>
  <si>
    <t>Impregnat do drewna</t>
  </si>
  <si>
    <t>Emalia akrylowa</t>
  </si>
  <si>
    <t>Farba emulsyjna</t>
  </si>
  <si>
    <t>Farba olejna</t>
  </si>
  <si>
    <t>Farba do betonu</t>
  </si>
  <si>
    <t>Farba chlorokauczukowa</t>
  </si>
  <si>
    <t>Podkład antykorozyjny</t>
  </si>
  <si>
    <t>farba gruntująca na plamy</t>
  </si>
  <si>
    <t>grunt do drewna</t>
  </si>
  <si>
    <t>Pigment do farb</t>
  </si>
  <si>
    <t>emulsja gruntująca</t>
  </si>
  <si>
    <t>Pokost lniany</t>
  </si>
  <si>
    <t>Lakier nitro</t>
  </si>
  <si>
    <t xml:space="preserve"> lakier podkładowy do drewna</t>
  </si>
  <si>
    <t>Rozpuszczalnik nitro</t>
  </si>
  <si>
    <t>rozpuszczalnik poliuretanowy</t>
  </si>
  <si>
    <t>rozpuszczalnik uniwersalny</t>
  </si>
  <si>
    <t xml:space="preserve">Lakier poliuretanowy, rozpuszczalnikowy </t>
  </si>
  <si>
    <t>Lakier poliuretanowy dwuskładnikowy wodorozcieńczalny</t>
  </si>
  <si>
    <t>Do lakierowania drewna wewnątrz pomieszczeń, a w szczególności podłóg drewnianych: parkietów, mozaiki parkietowej, podłóg przemysłowych i desek. Odporność na ścieranie w/g  PN-C-81516:1976 met. A min. 0,9 kg/µm; Gęstość w 20±0, 5·C, po zmieszaniu Składnika A i B wg PN-EN ISO 2811-1p.6.1.1  1,025 - 1,050 [g/cm3]; Wydajność powyżej  8 m2/l; spełnia wymagania normy PN –EN 14904 w zakresie podatności na poślizg, odbicia zwierciadlanego i odporności na ścieranie;  Wydajność powyżej 8 m²/l,</t>
  </si>
  <si>
    <t>solny impregnat drewna</t>
  </si>
  <si>
    <t>Lakier ochronny</t>
  </si>
  <si>
    <t>silikon sanitarny</t>
  </si>
  <si>
    <t>Pędzel owal</t>
  </si>
  <si>
    <t>Pędzel Ławkowiec</t>
  </si>
  <si>
    <t>Pędzel Ławkowczyk-tapeciak</t>
  </si>
  <si>
    <t>pędzel płaski</t>
  </si>
  <si>
    <t>pędzel angielski</t>
  </si>
  <si>
    <t>pędzel kątowy-krzywak</t>
  </si>
  <si>
    <t>Taśma papierowa maskująca żółta</t>
  </si>
  <si>
    <t>folia malarska</t>
  </si>
  <si>
    <t>folia budowlana</t>
  </si>
  <si>
    <t>Rozpuszczalnik chlorokauczukowy</t>
  </si>
  <si>
    <t>silikon uniwersalny</t>
  </si>
  <si>
    <t>uszczelniacz dekarski</t>
  </si>
  <si>
    <t>Taśma malarska profesjonalna - niebieska</t>
  </si>
  <si>
    <t>wałek malarski z rączką</t>
  </si>
  <si>
    <t>wałek malarski - wkład (zapas)</t>
  </si>
  <si>
    <t>Załącznik nr 1a do SWZ -  KA-DZP.261.1.31.2021 
SPECYFIKACJA ASORTYMENTOWO-CENOWA 
Sukcesywne dostawy materiałów budowlanych i chemii budowlanej dla Uniwersytetu Ekonomicznego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</si>
</sst>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4"/>
      <color rgb="FF004289"/>
      <name val="Calibri"/>
      <family val="2"/>
      <charset val="238"/>
    </font>
    <font>
      <b/>
      <sz val="11"/>
      <color rgb="FF004289"/>
      <name val="Calibri"/>
      <family val="2"/>
      <charset val="238"/>
    </font>
    <font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4289"/>
        <bgColor indexed="26"/>
      </patternFill>
    </fill>
    <fill>
      <patternFill patternType="solid">
        <fgColor rgb="FF004289"/>
        <bgColor indexed="64"/>
      </patternFill>
    </fill>
    <fill>
      <patternFill patternType="solid">
        <fgColor rgb="FF004289"/>
        <bgColor rgb="FFFFFFFF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4289"/>
      </top>
      <bottom style="thin">
        <color auto="1"/>
      </bottom>
      <diagonal/>
    </border>
    <border>
      <left/>
      <right/>
      <top style="thin">
        <color rgb="FF004289"/>
      </top>
      <bottom style="thin">
        <color auto="1"/>
      </bottom>
      <diagonal/>
    </border>
    <border>
      <left/>
      <right style="thin">
        <color auto="1"/>
      </right>
      <top style="thin">
        <color rgb="FF004289"/>
      </top>
      <bottom style="thin">
        <color auto="1"/>
      </bottom>
      <diagonal/>
    </border>
    <border>
      <left style="thin">
        <color rgb="FF004289"/>
      </left>
      <right style="double">
        <color indexed="64"/>
      </right>
      <top style="thin">
        <color rgb="FF004289"/>
      </top>
      <bottom style="thin">
        <color rgb="FF004289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4289"/>
      </left>
      <right style="thin">
        <color rgb="FF004289"/>
      </right>
      <top/>
      <bottom style="thin">
        <color rgb="FF004289"/>
      </bottom>
      <diagonal/>
    </border>
    <border>
      <left style="thin">
        <color theme="0"/>
      </left>
      <right style="thin">
        <color theme="0"/>
      </right>
      <top style="thin">
        <color rgb="FF004289"/>
      </top>
      <bottom style="thin">
        <color theme="0"/>
      </bottom>
      <diagonal/>
    </border>
    <border>
      <left/>
      <right/>
      <top style="thin">
        <color rgb="FF00428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004289"/>
      </bottom>
      <diagonal/>
    </border>
    <border>
      <left style="thin">
        <color rgb="FF004289"/>
      </left>
      <right style="thin">
        <color theme="0"/>
      </right>
      <top style="thin">
        <color rgb="FF004289"/>
      </top>
      <bottom/>
      <diagonal/>
    </border>
    <border>
      <left style="thin">
        <color theme="0"/>
      </left>
      <right/>
      <top style="thin">
        <color theme="0"/>
      </top>
      <bottom style="thin">
        <color rgb="FF00428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289"/>
      </bottom>
      <diagonal/>
    </border>
    <border>
      <left/>
      <right/>
      <top/>
      <bottom style="thin">
        <color rgb="FF004289"/>
      </bottom>
      <diagonal/>
    </border>
    <border>
      <left/>
      <right style="double">
        <color indexed="64"/>
      </right>
      <top/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4289"/>
      </left>
      <right/>
      <top style="thin">
        <color rgb="FF004289"/>
      </top>
      <bottom/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3" fillId="0" borderId="0" applyNumberFormat="0" applyBorder="0" applyProtection="0"/>
  </cellStyleXfs>
  <cellXfs count="100">
    <xf numFmtId="0" fontId="0" fillId="0" borderId="0" xfId="0"/>
    <xf numFmtId="4" fontId="9" fillId="3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5" borderId="6" xfId="2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>
      <alignment horizontal="center" vertical="center"/>
    </xf>
    <xf numFmtId="9" fontId="9" fillId="3" borderId="6" xfId="0" applyNumberFormat="1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3" xfId="2" applyFont="1" applyFill="1" applyBorder="1" applyAlignment="1" applyProtection="1">
      <alignment horizontal="center" vertical="center"/>
      <protection hidden="1"/>
    </xf>
    <xf numFmtId="4" fontId="9" fillId="3" borderId="3" xfId="0" applyNumberFormat="1" applyFont="1" applyFill="1" applyBorder="1" applyAlignment="1" applyProtection="1">
      <alignment horizontal="center" vertical="center" wrapText="1"/>
    </xf>
    <xf numFmtId="1" fontId="4" fillId="3" borderId="3" xfId="0" applyNumberFormat="1" applyFont="1" applyFill="1" applyBorder="1" applyAlignment="1" applyProtection="1">
      <alignment horizontal="center" vertical="center"/>
    </xf>
    <xf numFmtId="4" fontId="9" fillId="3" borderId="3" xfId="0" applyNumberFormat="1" applyFont="1" applyFill="1" applyBorder="1" applyAlignment="1" applyProtection="1">
      <alignment horizontal="center" vertical="center"/>
    </xf>
    <xf numFmtId="164" fontId="9" fillId="3" borderId="3" xfId="0" applyNumberFormat="1" applyFont="1" applyFill="1" applyBorder="1" applyAlignment="1" applyProtection="1">
      <alignment horizontal="center" vertical="center"/>
    </xf>
    <xf numFmtId="9" fontId="9" fillId="3" borderId="3" xfId="0" applyNumberFormat="1" applyFont="1" applyFill="1" applyBorder="1" applyAlignment="1" applyProtection="1">
      <alignment horizontal="center" vertical="center"/>
    </xf>
    <xf numFmtId="0" fontId="3" fillId="5" borderId="3" xfId="2" applyFont="1" applyFill="1" applyBorder="1" applyAlignment="1" applyProtection="1">
      <alignment horizontal="center" vertical="center" wrapText="1"/>
      <protection hidden="1"/>
    </xf>
    <xf numFmtId="0" fontId="4" fillId="5" borderId="3" xfId="2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2" applyFont="1" applyFill="1" applyBorder="1" applyAlignment="1" applyProtection="1">
      <alignment horizontal="center" vertical="center" wrapText="1"/>
      <protection hidden="1"/>
    </xf>
    <xf numFmtId="1" fontId="4" fillId="4" borderId="3" xfId="0" applyNumberFormat="1" applyFont="1" applyFill="1" applyBorder="1" applyAlignment="1" applyProtection="1">
      <alignment horizontal="center" vertical="center"/>
    </xf>
    <xf numFmtId="4" fontId="9" fillId="4" borderId="3" xfId="0" applyNumberFormat="1" applyFont="1" applyFill="1" applyBorder="1" applyAlignment="1" applyProtection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0" fontId="3" fillId="8" borderId="3" xfId="2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12" fillId="6" borderId="3" xfId="0" applyNumberFormat="1" applyFont="1" applyFill="1" applyBorder="1" applyAlignment="1">
      <alignment horizontal="center" vertical="center"/>
    </xf>
    <xf numFmtId="9" fontId="12" fillId="6" borderId="3" xfId="0" applyNumberFormat="1" applyFont="1" applyFill="1" applyBorder="1" applyAlignment="1">
      <alignment horizontal="center" vertical="center"/>
    </xf>
    <xf numFmtId="4" fontId="12" fillId="6" borderId="15" xfId="0" applyNumberFormat="1" applyFont="1" applyFill="1" applyBorder="1" applyAlignment="1" applyProtection="1">
      <alignment horizontal="center" vertical="center" wrapText="1"/>
    </xf>
    <xf numFmtId="0" fontId="12" fillId="7" borderId="17" xfId="1" applyFont="1" applyFill="1" applyBorder="1" applyAlignment="1" applyProtection="1">
      <alignment horizontal="center" vertical="center" wrapText="1"/>
      <protection hidden="1"/>
    </xf>
    <xf numFmtId="4" fontId="12" fillId="6" borderId="18" xfId="0" applyNumberFormat="1" applyFont="1" applyFill="1" applyBorder="1" applyAlignment="1" applyProtection="1">
      <alignment horizontal="center" vertical="center" wrapText="1"/>
    </xf>
    <xf numFmtId="0" fontId="3" fillId="5" borderId="13" xfId="2" applyFont="1" applyFill="1" applyBorder="1" applyAlignment="1">
      <alignment horizontal="center" vertical="center"/>
    </xf>
    <xf numFmtId="0" fontId="12" fillId="7" borderId="16" xfId="1" applyFont="1" applyFill="1" applyBorder="1" applyAlignment="1" applyProtection="1">
      <alignment horizontal="center" vertical="center" wrapText="1"/>
      <protection hidden="1"/>
    </xf>
    <xf numFmtId="4" fontId="12" fillId="6" borderId="16" xfId="0" applyNumberFormat="1" applyFont="1" applyFill="1" applyBorder="1" applyAlignment="1" applyProtection="1">
      <alignment horizontal="center" vertical="center" wrapText="1"/>
    </xf>
    <xf numFmtId="4" fontId="12" fillId="6" borderId="20" xfId="0" applyNumberFormat="1" applyFont="1" applyFill="1" applyBorder="1" applyAlignment="1" applyProtection="1">
      <alignment horizontal="center" vertical="center" wrapText="1"/>
    </xf>
    <xf numFmtId="4" fontId="9" fillId="3" borderId="13" xfId="0" applyNumberFormat="1" applyFont="1" applyFill="1" applyBorder="1" applyAlignment="1" applyProtection="1">
      <alignment horizontal="center" vertical="center" wrapText="1"/>
    </xf>
    <xf numFmtId="0" fontId="12" fillId="7" borderId="20" xfId="1" applyFont="1" applyFill="1" applyBorder="1" applyAlignment="1" applyProtection="1">
      <alignment horizontal="center" vertical="center" wrapText="1"/>
      <protection hidden="1"/>
    </xf>
    <xf numFmtId="1" fontId="4" fillId="3" borderId="13" xfId="0" applyNumberFormat="1" applyFont="1" applyFill="1" applyBorder="1" applyAlignment="1" applyProtection="1">
      <alignment horizontal="center" vertical="center"/>
    </xf>
    <xf numFmtId="1" fontId="12" fillId="6" borderId="21" xfId="0" applyNumberFormat="1" applyFont="1" applyFill="1" applyBorder="1" applyAlignment="1" applyProtection="1">
      <alignment horizontal="center" vertical="center" wrapText="1"/>
    </xf>
    <xf numFmtId="4" fontId="12" fillId="6" borderId="22" xfId="0" applyNumberFormat="1" applyFont="1" applyFill="1" applyBorder="1" applyAlignment="1" applyProtection="1">
      <alignment horizontal="center" vertical="center" wrapText="1"/>
    </xf>
    <xf numFmtId="164" fontId="12" fillId="6" borderId="16" xfId="0" applyNumberFormat="1" applyFont="1" applyFill="1" applyBorder="1" applyAlignment="1" applyProtection="1">
      <alignment horizontal="center" vertical="center" wrapText="1"/>
    </xf>
    <xf numFmtId="0" fontId="12" fillId="7" borderId="22" xfId="1" applyFont="1" applyFill="1" applyBorder="1" applyAlignment="1" applyProtection="1">
      <alignment horizontal="center" vertical="center" wrapText="1"/>
      <protection hidden="1"/>
    </xf>
    <xf numFmtId="0" fontId="12" fillId="7" borderId="23" xfId="1" applyFont="1" applyFill="1" applyBorder="1" applyAlignment="1" applyProtection="1">
      <alignment horizontal="center" vertical="center" wrapText="1"/>
      <protection hidden="1"/>
    </xf>
    <xf numFmtId="0" fontId="12" fillId="7" borderId="24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9" xfId="1" applyNumberFormat="1" applyFont="1" applyFill="1" applyBorder="1" applyAlignment="1" applyProtection="1">
      <alignment horizontal="center" vertical="center" wrapText="1"/>
      <protection hidden="1"/>
    </xf>
    <xf numFmtId="9" fontId="12" fillId="6" borderId="16" xfId="0" applyNumberFormat="1" applyFont="1" applyFill="1" applyBorder="1" applyAlignment="1" applyProtection="1">
      <alignment horizontal="center" vertical="center" wrapText="1"/>
    </xf>
    <xf numFmtId="0" fontId="12" fillId="7" borderId="25" xfId="1" applyNumberFormat="1" applyFont="1" applyFill="1" applyBorder="1" applyAlignment="1" applyProtection="1">
      <alignment horizontal="center" vertical="center" wrapText="1"/>
      <protection hidden="1"/>
    </xf>
    <xf numFmtId="9" fontId="9" fillId="3" borderId="13" xfId="0" applyNumberFormat="1" applyFont="1" applyFill="1" applyBorder="1" applyAlignment="1" applyProtection="1">
      <alignment horizontal="center" vertical="center"/>
    </xf>
    <xf numFmtId="164" fontId="9" fillId="3" borderId="13" xfId="0" applyNumberFormat="1" applyFont="1" applyFill="1" applyBorder="1" applyAlignment="1" applyProtection="1">
      <alignment horizontal="center" vertical="center"/>
    </xf>
    <xf numFmtId="0" fontId="12" fillId="7" borderId="16" xfId="1" applyNumberFormat="1" applyFont="1" applyFill="1" applyBorder="1" applyAlignment="1" applyProtection="1">
      <alignment horizontal="center" vertical="center" wrapText="1"/>
      <protection hidden="1"/>
    </xf>
    <xf numFmtId="164" fontId="12" fillId="6" borderId="21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4" fontId="9" fillId="3" borderId="26" xfId="0" applyNumberFormat="1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12" fillId="6" borderId="14" xfId="0" applyNumberFormat="1" applyFont="1" applyFill="1" applyBorder="1" applyAlignment="1" applyProtection="1">
      <alignment horizontal="center" vertical="center" wrapText="1"/>
    </xf>
    <xf numFmtId="0" fontId="12" fillId="7" borderId="19" xfId="1" applyFont="1" applyFill="1" applyBorder="1" applyAlignment="1" applyProtection="1">
      <alignment horizontal="center" vertical="center" wrapText="1"/>
      <protection hidden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4" fontId="13" fillId="4" borderId="5" xfId="0" applyNumberFormat="1" applyFont="1" applyFill="1" applyBorder="1" applyAlignment="1" applyProtection="1">
      <alignment horizontal="center" vertical="center" wrapText="1"/>
    </xf>
    <xf numFmtId="4" fontId="14" fillId="4" borderId="5" xfId="0" applyNumberFormat="1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4" fontId="7" fillId="9" borderId="13" xfId="0" applyNumberFormat="1" applyFont="1" applyFill="1" applyBorder="1" applyAlignment="1" applyProtection="1">
      <alignment horizontal="center" vertical="center" wrapText="1"/>
    </xf>
    <xf numFmtId="4" fontId="7" fillId="9" borderId="3" xfId="0" applyNumberFormat="1" applyFont="1" applyFill="1" applyBorder="1" applyAlignment="1" applyProtection="1">
      <alignment horizontal="center" vertical="center" wrapText="1"/>
    </xf>
    <xf numFmtId="4" fontId="9" fillId="9" borderId="3" xfId="0" applyNumberFormat="1" applyFont="1" applyFill="1" applyBorder="1" applyAlignment="1" applyProtection="1">
      <alignment horizontal="center" vertical="center" wrapText="1"/>
    </xf>
    <xf numFmtId="4" fontId="10" fillId="9" borderId="3" xfId="0" applyNumberFormat="1" applyFont="1" applyFill="1" applyBorder="1" applyAlignment="1" applyProtection="1">
      <alignment horizontal="center" vertical="center" wrapText="1"/>
    </xf>
    <xf numFmtId="4" fontId="8" fillId="9" borderId="3" xfId="0" applyNumberFormat="1" applyFont="1" applyFill="1" applyBorder="1" applyAlignment="1" applyProtection="1">
      <alignment horizontal="center" vertical="center" wrapText="1"/>
    </xf>
    <xf numFmtId="164" fontId="9" fillId="9" borderId="3" xfId="0" applyNumberFormat="1" applyFont="1" applyFill="1" applyBorder="1" applyAlignment="1" applyProtection="1">
      <alignment horizontal="center" vertical="center"/>
      <protection locked="0"/>
    </xf>
    <xf numFmtId="164" fontId="9" fillId="1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xcel Built-in Normal" xfId="2" xr:uid="{00000000-0005-0000-0000-000000000000}"/>
    <cellStyle name="Komórka zaznaczona" xfId="1" builtinId="2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6"/>
  <sheetViews>
    <sheetView tabSelected="1" topLeftCell="A3" zoomScale="80" zoomScaleNormal="80" workbookViewId="0">
      <selection activeCell="A4" sqref="A4:M4"/>
    </sheetView>
  </sheetViews>
  <sheetFormatPr defaultColWidth="8.85546875" defaultRowHeight="169.9" customHeight="1" x14ac:dyDescent="0.25"/>
  <cols>
    <col min="1" max="1" width="6" style="9" customWidth="1"/>
    <col min="2" max="2" width="49.28515625" style="79" customWidth="1"/>
    <col min="3" max="3" width="55.28515625" style="79" customWidth="1"/>
    <col min="4" max="4" width="13.42578125" style="9" customWidth="1"/>
    <col min="5" max="5" width="11.7109375" style="9" customWidth="1"/>
    <col min="6" max="6" width="38" style="9" customWidth="1"/>
    <col min="7" max="7" width="8.85546875" style="9"/>
    <col min="8" max="8" width="10" style="9" customWidth="1"/>
    <col min="9" max="9" width="15.85546875" style="10" customWidth="1"/>
    <col min="10" max="10" width="14.28515625" style="10" customWidth="1"/>
    <col min="11" max="11" width="11.42578125" style="9" customWidth="1"/>
    <col min="12" max="12" width="17" style="10" customWidth="1"/>
    <col min="13" max="13" width="20.42578125" style="10" customWidth="1"/>
    <col min="14" max="16384" width="8.85546875" style="9"/>
  </cols>
  <sheetData>
    <row r="1" spans="1:14" ht="169.9" hidden="1" customHeight="1" x14ac:dyDescent="0.25"/>
    <row r="2" spans="1:14" ht="169.9" hidden="1" customHeight="1" x14ac:dyDescent="0.25">
      <c r="A2" s="11"/>
      <c r="B2" s="12"/>
      <c r="C2" s="12"/>
      <c r="D2" s="11"/>
      <c r="E2" s="11"/>
    </row>
    <row r="3" spans="1:14" ht="1.1499999999999999" customHeight="1" x14ac:dyDescent="0.25"/>
    <row r="4" spans="1:14" ht="111.75" customHeight="1" x14ac:dyDescent="0.25">
      <c r="A4" s="87" t="s">
        <v>481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47.45" customHeight="1" x14ac:dyDescent="0.25">
      <c r="A5" s="53" t="s">
        <v>0</v>
      </c>
      <c r="B5" s="51" t="s">
        <v>1</v>
      </c>
      <c r="C5" s="80" t="s">
        <v>2</v>
      </c>
      <c r="D5" s="56" t="s">
        <v>220</v>
      </c>
      <c r="E5" s="56" t="s">
        <v>405</v>
      </c>
      <c r="F5" s="57" t="s">
        <v>406</v>
      </c>
      <c r="G5" s="61" t="s">
        <v>3</v>
      </c>
      <c r="H5" s="62" t="s">
        <v>408</v>
      </c>
      <c r="I5" s="63" t="s">
        <v>412</v>
      </c>
      <c r="J5" s="63" t="s">
        <v>411</v>
      </c>
      <c r="K5" s="68" t="s">
        <v>409</v>
      </c>
      <c r="L5" s="73" t="s">
        <v>410</v>
      </c>
      <c r="M5" s="63" t="s">
        <v>413</v>
      </c>
      <c r="N5" s="15"/>
    </row>
    <row r="6" spans="1:14" ht="44.45" customHeight="1" x14ac:dyDescent="0.25">
      <c r="A6" s="55">
        <v>1</v>
      </c>
      <c r="B6" s="52">
        <v>2</v>
      </c>
      <c r="C6" s="81">
        <v>3</v>
      </c>
      <c r="D6" s="55">
        <v>4</v>
      </c>
      <c r="E6" s="59">
        <v>5</v>
      </c>
      <c r="F6" s="64">
        <v>6</v>
      </c>
      <c r="G6" s="55">
        <v>7</v>
      </c>
      <c r="H6" s="65">
        <v>8</v>
      </c>
      <c r="I6" s="66">
        <v>9</v>
      </c>
      <c r="J6" s="67">
        <v>10</v>
      </c>
      <c r="K6" s="64">
        <v>11</v>
      </c>
      <c r="L6" s="72">
        <v>12</v>
      </c>
      <c r="M6" s="69">
        <v>13</v>
      </c>
      <c r="N6" s="15"/>
    </row>
    <row r="7" spans="1:14" ht="169.9" customHeight="1" x14ac:dyDescent="0.25">
      <c r="A7" s="54">
        <v>1</v>
      </c>
      <c r="B7" s="25" t="s">
        <v>4</v>
      </c>
      <c r="C7" s="26" t="s">
        <v>414</v>
      </c>
      <c r="D7" s="58"/>
      <c r="E7" s="58"/>
      <c r="F7" s="93"/>
      <c r="G7" s="60">
        <v>150</v>
      </c>
      <c r="H7" s="28" t="s">
        <v>5</v>
      </c>
      <c r="I7" s="98"/>
      <c r="J7" s="29">
        <f>ROUND(G7*I7,2)</f>
        <v>0</v>
      </c>
      <c r="K7" s="70">
        <v>0.23</v>
      </c>
      <c r="L7" s="71">
        <f>(J7*K7)</f>
        <v>0</v>
      </c>
      <c r="M7" s="46">
        <f>SUM(J7+L7)</f>
        <v>0</v>
      </c>
      <c r="N7" s="15"/>
    </row>
    <row r="8" spans="1:14" ht="169.9" customHeight="1" x14ac:dyDescent="0.25">
      <c r="A8" s="24">
        <v>2</v>
      </c>
      <c r="B8" s="25" t="s">
        <v>6</v>
      </c>
      <c r="C8" s="26" t="s">
        <v>334</v>
      </c>
      <c r="D8" s="26"/>
      <c r="E8" s="26"/>
      <c r="F8" s="94"/>
      <c r="G8" s="27">
        <v>50</v>
      </c>
      <c r="H8" s="28" t="s">
        <v>5</v>
      </c>
      <c r="I8" s="98"/>
      <c r="J8" s="29">
        <f t="shared" ref="J8:J71" si="0">ROUND(G8*I8,2)</f>
        <v>0</v>
      </c>
      <c r="K8" s="30">
        <v>0.23</v>
      </c>
      <c r="L8" s="29">
        <f t="shared" ref="L8:L71" si="1">(J8*K8)</f>
        <v>0</v>
      </c>
      <c r="M8" s="46">
        <f t="shared" ref="M8:M71" si="2">SUM(J8+L8)</f>
        <v>0</v>
      </c>
      <c r="N8" s="15"/>
    </row>
    <row r="9" spans="1:14" ht="169.9" customHeight="1" x14ac:dyDescent="0.25">
      <c r="A9" s="24">
        <v>3</v>
      </c>
      <c r="B9" s="25" t="s">
        <v>7</v>
      </c>
      <c r="C9" s="26" t="s">
        <v>335</v>
      </c>
      <c r="D9" s="26"/>
      <c r="E9" s="26"/>
      <c r="F9" s="94"/>
      <c r="G9" s="27">
        <v>50</v>
      </c>
      <c r="H9" s="28" t="s">
        <v>5</v>
      </c>
      <c r="I9" s="98"/>
      <c r="J9" s="29">
        <f t="shared" si="0"/>
        <v>0</v>
      </c>
      <c r="K9" s="30">
        <v>0.23</v>
      </c>
      <c r="L9" s="29">
        <f t="shared" si="1"/>
        <v>0</v>
      </c>
      <c r="M9" s="46">
        <f t="shared" si="2"/>
        <v>0</v>
      </c>
      <c r="N9" s="15"/>
    </row>
    <row r="10" spans="1:14" ht="169.9" customHeight="1" x14ac:dyDescent="0.25">
      <c r="A10" s="54">
        <v>4</v>
      </c>
      <c r="B10" s="25" t="s">
        <v>8</v>
      </c>
      <c r="C10" s="26" t="s">
        <v>9</v>
      </c>
      <c r="D10" s="26"/>
      <c r="E10" s="26"/>
      <c r="F10" s="94"/>
      <c r="G10" s="27">
        <v>50</v>
      </c>
      <c r="H10" s="28" t="s">
        <v>5</v>
      </c>
      <c r="I10" s="98"/>
      <c r="J10" s="29">
        <f t="shared" si="0"/>
        <v>0</v>
      </c>
      <c r="K10" s="30">
        <v>0.23</v>
      </c>
      <c r="L10" s="29">
        <f t="shared" si="1"/>
        <v>0</v>
      </c>
      <c r="M10" s="46">
        <f t="shared" si="2"/>
        <v>0</v>
      </c>
      <c r="N10" s="15"/>
    </row>
    <row r="11" spans="1:14" ht="169.9" customHeight="1" x14ac:dyDescent="0.25">
      <c r="A11" s="24">
        <v>5</v>
      </c>
      <c r="B11" s="25" t="s">
        <v>175</v>
      </c>
      <c r="C11" s="26" t="s">
        <v>336</v>
      </c>
      <c r="D11" s="26"/>
      <c r="E11" s="26"/>
      <c r="F11" s="94"/>
      <c r="G11" s="27">
        <v>50</v>
      </c>
      <c r="H11" s="28" t="s">
        <v>5</v>
      </c>
      <c r="I11" s="98"/>
      <c r="J11" s="29">
        <f t="shared" si="0"/>
        <v>0</v>
      </c>
      <c r="K11" s="30">
        <v>0.23</v>
      </c>
      <c r="L11" s="29">
        <f t="shared" si="1"/>
        <v>0</v>
      </c>
      <c r="M11" s="46">
        <f t="shared" si="2"/>
        <v>0</v>
      </c>
      <c r="N11" s="15"/>
    </row>
    <row r="12" spans="1:14" ht="169.9" customHeight="1" x14ac:dyDescent="0.25">
      <c r="A12" s="24">
        <v>6</v>
      </c>
      <c r="B12" s="25" t="s">
        <v>10</v>
      </c>
      <c r="C12" s="26" t="s">
        <v>11</v>
      </c>
      <c r="D12" s="26"/>
      <c r="E12" s="26"/>
      <c r="F12" s="94"/>
      <c r="G12" s="27">
        <v>100</v>
      </c>
      <c r="H12" s="28" t="s">
        <v>5</v>
      </c>
      <c r="I12" s="98"/>
      <c r="J12" s="29">
        <f t="shared" si="0"/>
        <v>0</v>
      </c>
      <c r="K12" s="30">
        <v>0.23</v>
      </c>
      <c r="L12" s="29">
        <f t="shared" si="1"/>
        <v>0</v>
      </c>
      <c r="M12" s="46">
        <f t="shared" si="2"/>
        <v>0</v>
      </c>
      <c r="N12" s="15"/>
    </row>
    <row r="13" spans="1:14" ht="169.9" customHeight="1" x14ac:dyDescent="0.25">
      <c r="A13" s="54">
        <v>7</v>
      </c>
      <c r="B13" s="25" t="s">
        <v>12</v>
      </c>
      <c r="C13" s="26" t="s">
        <v>337</v>
      </c>
      <c r="D13" s="26"/>
      <c r="E13" s="26"/>
      <c r="F13" s="94"/>
      <c r="G13" s="27">
        <v>30</v>
      </c>
      <c r="H13" s="28" t="s">
        <v>5</v>
      </c>
      <c r="I13" s="98"/>
      <c r="J13" s="29">
        <f t="shared" si="0"/>
        <v>0</v>
      </c>
      <c r="K13" s="30">
        <v>0.23</v>
      </c>
      <c r="L13" s="29">
        <f t="shared" si="1"/>
        <v>0</v>
      </c>
      <c r="M13" s="46">
        <f t="shared" si="2"/>
        <v>0</v>
      </c>
      <c r="N13" s="15"/>
    </row>
    <row r="14" spans="1:14" ht="169.9" customHeight="1" x14ac:dyDescent="0.25">
      <c r="A14" s="24">
        <v>8</v>
      </c>
      <c r="B14" s="31" t="s">
        <v>13</v>
      </c>
      <c r="C14" s="26" t="s">
        <v>14</v>
      </c>
      <c r="D14" s="26"/>
      <c r="E14" s="26"/>
      <c r="F14" s="94"/>
      <c r="G14" s="27">
        <v>5</v>
      </c>
      <c r="H14" s="28" t="s">
        <v>5</v>
      </c>
      <c r="I14" s="98"/>
      <c r="J14" s="29">
        <f t="shared" si="0"/>
        <v>0</v>
      </c>
      <c r="K14" s="30">
        <v>0.23</v>
      </c>
      <c r="L14" s="29">
        <f t="shared" si="1"/>
        <v>0</v>
      </c>
      <c r="M14" s="46">
        <f t="shared" si="2"/>
        <v>0</v>
      </c>
      <c r="N14" s="15"/>
    </row>
    <row r="15" spans="1:14" ht="169.9" customHeight="1" x14ac:dyDescent="0.25">
      <c r="A15" s="24">
        <v>9</v>
      </c>
      <c r="B15" s="25" t="s">
        <v>15</v>
      </c>
      <c r="C15" s="26" t="s">
        <v>180</v>
      </c>
      <c r="D15" s="26"/>
      <c r="E15" s="26"/>
      <c r="F15" s="94"/>
      <c r="G15" s="27">
        <v>10</v>
      </c>
      <c r="H15" s="28" t="s">
        <v>5</v>
      </c>
      <c r="I15" s="98"/>
      <c r="J15" s="29">
        <f t="shared" si="0"/>
        <v>0</v>
      </c>
      <c r="K15" s="30">
        <v>0.23</v>
      </c>
      <c r="L15" s="29">
        <f t="shared" si="1"/>
        <v>0</v>
      </c>
      <c r="M15" s="46">
        <f t="shared" si="2"/>
        <v>0</v>
      </c>
      <c r="N15" s="15"/>
    </row>
    <row r="16" spans="1:14" ht="169.9" customHeight="1" x14ac:dyDescent="0.25">
      <c r="A16" s="54">
        <v>10</v>
      </c>
      <c r="B16" s="31" t="s">
        <v>179</v>
      </c>
      <c r="C16" s="26" t="s">
        <v>181</v>
      </c>
      <c r="D16" s="26"/>
      <c r="E16" s="26"/>
      <c r="F16" s="94"/>
      <c r="G16" s="27">
        <v>10</v>
      </c>
      <c r="H16" s="28" t="s">
        <v>5</v>
      </c>
      <c r="I16" s="98"/>
      <c r="J16" s="29">
        <f t="shared" si="0"/>
        <v>0</v>
      </c>
      <c r="K16" s="30">
        <v>0.23</v>
      </c>
      <c r="L16" s="29">
        <f t="shared" si="1"/>
        <v>0</v>
      </c>
      <c r="M16" s="46">
        <f t="shared" si="2"/>
        <v>0</v>
      </c>
      <c r="N16" s="15"/>
    </row>
    <row r="17" spans="1:14" ht="169.9" customHeight="1" x14ac:dyDescent="0.25">
      <c r="A17" s="24">
        <v>11</v>
      </c>
      <c r="B17" s="25" t="s">
        <v>16</v>
      </c>
      <c r="C17" s="26" t="s">
        <v>180</v>
      </c>
      <c r="D17" s="26"/>
      <c r="E17" s="26"/>
      <c r="F17" s="94"/>
      <c r="G17" s="27">
        <v>10</v>
      </c>
      <c r="H17" s="28" t="s">
        <v>5</v>
      </c>
      <c r="I17" s="98"/>
      <c r="J17" s="29">
        <f t="shared" si="0"/>
        <v>0</v>
      </c>
      <c r="K17" s="30">
        <v>0.23</v>
      </c>
      <c r="L17" s="29">
        <f t="shared" si="1"/>
        <v>0</v>
      </c>
      <c r="M17" s="46">
        <f t="shared" si="2"/>
        <v>0</v>
      </c>
      <c r="N17" s="15"/>
    </row>
    <row r="18" spans="1:14" ht="169.9" customHeight="1" x14ac:dyDescent="0.25">
      <c r="A18" s="24">
        <v>12</v>
      </c>
      <c r="B18" s="31" t="s">
        <v>338</v>
      </c>
      <c r="C18" s="26" t="s">
        <v>181</v>
      </c>
      <c r="D18" s="26"/>
      <c r="E18" s="26"/>
      <c r="F18" s="94"/>
      <c r="G18" s="27">
        <v>10</v>
      </c>
      <c r="H18" s="28" t="s">
        <v>5</v>
      </c>
      <c r="I18" s="98"/>
      <c r="J18" s="29">
        <f t="shared" si="0"/>
        <v>0</v>
      </c>
      <c r="K18" s="30">
        <v>0.23</v>
      </c>
      <c r="L18" s="29">
        <f t="shared" si="1"/>
        <v>0</v>
      </c>
      <c r="M18" s="46">
        <f t="shared" si="2"/>
        <v>0</v>
      </c>
      <c r="N18" s="15"/>
    </row>
    <row r="19" spans="1:14" ht="169.9" customHeight="1" x14ac:dyDescent="0.25">
      <c r="A19" s="54">
        <v>13</v>
      </c>
      <c r="B19" s="25" t="s">
        <v>17</v>
      </c>
      <c r="C19" s="26" t="s">
        <v>180</v>
      </c>
      <c r="D19" s="26"/>
      <c r="E19" s="26"/>
      <c r="F19" s="94"/>
      <c r="G19" s="27">
        <v>5</v>
      </c>
      <c r="H19" s="28" t="s">
        <v>5</v>
      </c>
      <c r="I19" s="98"/>
      <c r="J19" s="29">
        <f t="shared" si="0"/>
        <v>0</v>
      </c>
      <c r="K19" s="30">
        <v>0.23</v>
      </c>
      <c r="L19" s="29">
        <f t="shared" si="1"/>
        <v>0</v>
      </c>
      <c r="M19" s="46">
        <f t="shared" si="2"/>
        <v>0</v>
      </c>
      <c r="N19" s="15"/>
    </row>
    <row r="20" spans="1:14" ht="169.9" customHeight="1" x14ac:dyDescent="0.25">
      <c r="A20" s="24">
        <v>14</v>
      </c>
      <c r="B20" s="25" t="s">
        <v>18</v>
      </c>
      <c r="C20" s="26" t="s">
        <v>19</v>
      </c>
      <c r="D20" s="26"/>
      <c r="E20" s="26"/>
      <c r="F20" s="94"/>
      <c r="G20" s="27">
        <v>10</v>
      </c>
      <c r="H20" s="28" t="s">
        <v>5</v>
      </c>
      <c r="I20" s="98"/>
      <c r="J20" s="29">
        <f t="shared" si="0"/>
        <v>0</v>
      </c>
      <c r="K20" s="30">
        <v>0.23</v>
      </c>
      <c r="L20" s="29">
        <f t="shared" si="1"/>
        <v>0</v>
      </c>
      <c r="M20" s="46">
        <f t="shared" si="2"/>
        <v>0</v>
      </c>
      <c r="N20" s="15"/>
    </row>
    <row r="21" spans="1:14" ht="169.9" customHeight="1" x14ac:dyDescent="0.25">
      <c r="A21" s="24">
        <v>15</v>
      </c>
      <c r="B21" s="25" t="s">
        <v>20</v>
      </c>
      <c r="C21" s="26" t="s">
        <v>19</v>
      </c>
      <c r="D21" s="26"/>
      <c r="E21" s="26"/>
      <c r="F21" s="94"/>
      <c r="G21" s="27">
        <v>10</v>
      </c>
      <c r="H21" s="28" t="s">
        <v>5</v>
      </c>
      <c r="I21" s="98"/>
      <c r="J21" s="29">
        <f t="shared" si="0"/>
        <v>0</v>
      </c>
      <c r="K21" s="30">
        <v>0.23</v>
      </c>
      <c r="L21" s="29">
        <f t="shared" si="1"/>
        <v>0</v>
      </c>
      <c r="M21" s="46">
        <f t="shared" si="2"/>
        <v>0</v>
      </c>
      <c r="N21" s="15"/>
    </row>
    <row r="22" spans="1:14" ht="169.9" customHeight="1" x14ac:dyDescent="0.25">
      <c r="A22" s="54">
        <v>16</v>
      </c>
      <c r="B22" s="25" t="s">
        <v>21</v>
      </c>
      <c r="C22" s="26" t="s">
        <v>19</v>
      </c>
      <c r="D22" s="26"/>
      <c r="E22" s="26"/>
      <c r="F22" s="94"/>
      <c r="G22" s="27">
        <v>10</v>
      </c>
      <c r="H22" s="28" t="s">
        <v>5</v>
      </c>
      <c r="I22" s="98"/>
      <c r="J22" s="29">
        <f t="shared" si="0"/>
        <v>0</v>
      </c>
      <c r="K22" s="30">
        <v>0.23</v>
      </c>
      <c r="L22" s="29">
        <f t="shared" si="1"/>
        <v>0</v>
      </c>
      <c r="M22" s="46">
        <f t="shared" si="2"/>
        <v>0</v>
      </c>
      <c r="N22" s="15"/>
    </row>
    <row r="23" spans="1:14" ht="169.9" customHeight="1" x14ac:dyDescent="0.25">
      <c r="A23" s="24">
        <v>17</v>
      </c>
      <c r="B23" s="25" t="s">
        <v>22</v>
      </c>
      <c r="C23" s="26" t="s">
        <v>19</v>
      </c>
      <c r="D23" s="26"/>
      <c r="E23" s="26"/>
      <c r="F23" s="94"/>
      <c r="G23" s="27">
        <v>10</v>
      </c>
      <c r="H23" s="28" t="s">
        <v>5</v>
      </c>
      <c r="I23" s="98"/>
      <c r="J23" s="29">
        <f t="shared" si="0"/>
        <v>0</v>
      </c>
      <c r="K23" s="30">
        <v>0.23</v>
      </c>
      <c r="L23" s="29">
        <f t="shared" si="1"/>
        <v>0</v>
      </c>
      <c r="M23" s="46">
        <f t="shared" si="2"/>
        <v>0</v>
      </c>
      <c r="N23" s="15"/>
    </row>
    <row r="24" spans="1:14" ht="169.9" customHeight="1" x14ac:dyDescent="0.25">
      <c r="A24" s="24">
        <v>18</v>
      </c>
      <c r="B24" s="31" t="s">
        <v>23</v>
      </c>
      <c r="C24" s="26" t="s">
        <v>24</v>
      </c>
      <c r="D24" s="26"/>
      <c r="E24" s="26"/>
      <c r="F24" s="94"/>
      <c r="G24" s="27">
        <v>5</v>
      </c>
      <c r="H24" s="28" t="s">
        <v>5</v>
      </c>
      <c r="I24" s="98"/>
      <c r="J24" s="29">
        <f t="shared" si="0"/>
        <v>0</v>
      </c>
      <c r="K24" s="30">
        <v>0.23</v>
      </c>
      <c r="L24" s="29">
        <f t="shared" si="1"/>
        <v>0</v>
      </c>
      <c r="M24" s="46">
        <f t="shared" si="2"/>
        <v>0</v>
      </c>
      <c r="N24" s="15"/>
    </row>
    <row r="25" spans="1:14" ht="169.9" customHeight="1" x14ac:dyDescent="0.25">
      <c r="A25" s="54">
        <v>19</v>
      </c>
      <c r="B25" s="31" t="s">
        <v>25</v>
      </c>
      <c r="C25" s="26" t="s">
        <v>24</v>
      </c>
      <c r="D25" s="26"/>
      <c r="E25" s="26"/>
      <c r="F25" s="94"/>
      <c r="G25" s="27">
        <v>5</v>
      </c>
      <c r="H25" s="28" t="s">
        <v>5</v>
      </c>
      <c r="I25" s="98"/>
      <c r="J25" s="29">
        <f t="shared" si="0"/>
        <v>0</v>
      </c>
      <c r="K25" s="30">
        <v>0.23</v>
      </c>
      <c r="L25" s="29">
        <f t="shared" si="1"/>
        <v>0</v>
      </c>
      <c r="M25" s="46">
        <f t="shared" si="2"/>
        <v>0</v>
      </c>
      <c r="N25" s="15"/>
    </row>
    <row r="26" spans="1:14" ht="169.9" customHeight="1" x14ac:dyDescent="0.25">
      <c r="A26" s="24">
        <v>20</v>
      </c>
      <c r="B26" s="31" t="s">
        <v>26</v>
      </c>
      <c r="C26" s="26" t="s">
        <v>24</v>
      </c>
      <c r="D26" s="26"/>
      <c r="E26" s="26"/>
      <c r="F26" s="94"/>
      <c r="G26" s="27">
        <v>5</v>
      </c>
      <c r="H26" s="28" t="s">
        <v>5</v>
      </c>
      <c r="I26" s="98"/>
      <c r="J26" s="29">
        <f t="shared" si="0"/>
        <v>0</v>
      </c>
      <c r="K26" s="30">
        <v>0.23</v>
      </c>
      <c r="L26" s="29">
        <f t="shared" si="1"/>
        <v>0</v>
      </c>
      <c r="M26" s="46">
        <f t="shared" si="2"/>
        <v>0</v>
      </c>
      <c r="N26" s="15"/>
    </row>
    <row r="27" spans="1:14" ht="169.9" customHeight="1" x14ac:dyDescent="0.25">
      <c r="A27" s="24">
        <v>21</v>
      </c>
      <c r="B27" s="31" t="s">
        <v>27</v>
      </c>
      <c r="C27" s="26" t="s">
        <v>24</v>
      </c>
      <c r="D27" s="26"/>
      <c r="E27" s="26"/>
      <c r="F27" s="94"/>
      <c r="G27" s="27">
        <v>5</v>
      </c>
      <c r="H27" s="28" t="s">
        <v>5</v>
      </c>
      <c r="I27" s="98"/>
      <c r="J27" s="29">
        <f t="shared" si="0"/>
        <v>0</v>
      </c>
      <c r="K27" s="30">
        <v>0.23</v>
      </c>
      <c r="L27" s="29">
        <f t="shared" si="1"/>
        <v>0</v>
      </c>
      <c r="M27" s="46">
        <f t="shared" si="2"/>
        <v>0</v>
      </c>
      <c r="N27" s="15"/>
    </row>
    <row r="28" spans="1:14" ht="169.9" customHeight="1" x14ac:dyDescent="0.25">
      <c r="A28" s="54">
        <v>22</v>
      </c>
      <c r="B28" s="31" t="s">
        <v>28</v>
      </c>
      <c r="C28" s="26" t="s">
        <v>24</v>
      </c>
      <c r="D28" s="26"/>
      <c r="E28" s="26"/>
      <c r="F28" s="94"/>
      <c r="G28" s="27">
        <v>5</v>
      </c>
      <c r="H28" s="28" t="s">
        <v>5</v>
      </c>
      <c r="I28" s="98"/>
      <c r="J28" s="29">
        <f t="shared" si="0"/>
        <v>0</v>
      </c>
      <c r="K28" s="30">
        <v>0.23</v>
      </c>
      <c r="L28" s="29">
        <f t="shared" si="1"/>
        <v>0</v>
      </c>
      <c r="M28" s="46">
        <f t="shared" si="2"/>
        <v>0</v>
      </c>
      <c r="N28" s="15"/>
    </row>
    <row r="29" spans="1:14" ht="169.9" customHeight="1" x14ac:dyDescent="0.25">
      <c r="A29" s="24">
        <v>23</v>
      </c>
      <c r="B29" s="31" t="s">
        <v>29</v>
      </c>
      <c r="C29" s="26" t="s">
        <v>24</v>
      </c>
      <c r="D29" s="26"/>
      <c r="E29" s="26"/>
      <c r="F29" s="94"/>
      <c r="G29" s="27">
        <v>3</v>
      </c>
      <c r="H29" s="28" t="s">
        <v>5</v>
      </c>
      <c r="I29" s="98"/>
      <c r="J29" s="29">
        <f t="shared" si="0"/>
        <v>0</v>
      </c>
      <c r="K29" s="30">
        <v>0.23</v>
      </c>
      <c r="L29" s="29">
        <f t="shared" si="1"/>
        <v>0</v>
      </c>
      <c r="M29" s="46">
        <f t="shared" si="2"/>
        <v>0</v>
      </c>
      <c r="N29" s="15"/>
    </row>
    <row r="30" spans="1:14" ht="169.9" customHeight="1" x14ac:dyDescent="0.25">
      <c r="A30" s="24">
        <v>24</v>
      </c>
      <c r="B30" s="31" t="s">
        <v>30</v>
      </c>
      <c r="C30" s="26" t="s">
        <v>24</v>
      </c>
      <c r="D30" s="26"/>
      <c r="E30" s="26"/>
      <c r="F30" s="94"/>
      <c r="G30" s="27">
        <v>10</v>
      </c>
      <c r="H30" s="28" t="s">
        <v>5</v>
      </c>
      <c r="I30" s="98"/>
      <c r="J30" s="29">
        <f t="shared" si="0"/>
        <v>0</v>
      </c>
      <c r="K30" s="30">
        <v>0.23</v>
      </c>
      <c r="L30" s="29">
        <f t="shared" si="1"/>
        <v>0</v>
      </c>
      <c r="M30" s="46">
        <f t="shared" si="2"/>
        <v>0</v>
      </c>
      <c r="N30" s="15"/>
    </row>
    <row r="31" spans="1:14" ht="169.9" customHeight="1" x14ac:dyDescent="0.25">
      <c r="A31" s="54">
        <v>25</v>
      </c>
      <c r="B31" s="31" t="s">
        <v>31</v>
      </c>
      <c r="C31" s="26" t="s">
        <v>24</v>
      </c>
      <c r="D31" s="26"/>
      <c r="E31" s="26"/>
      <c r="F31" s="94"/>
      <c r="G31" s="27">
        <v>3</v>
      </c>
      <c r="H31" s="28" t="s">
        <v>5</v>
      </c>
      <c r="I31" s="98"/>
      <c r="J31" s="29">
        <f t="shared" si="0"/>
        <v>0</v>
      </c>
      <c r="K31" s="30">
        <v>0.23</v>
      </c>
      <c r="L31" s="29">
        <f t="shared" si="1"/>
        <v>0</v>
      </c>
      <c r="M31" s="46">
        <f t="shared" si="2"/>
        <v>0</v>
      </c>
      <c r="N31" s="15"/>
    </row>
    <row r="32" spans="1:14" ht="169.9" customHeight="1" x14ac:dyDescent="0.25">
      <c r="A32" s="24">
        <v>26</v>
      </c>
      <c r="B32" s="31" t="s">
        <v>32</v>
      </c>
      <c r="C32" s="26" t="s">
        <v>24</v>
      </c>
      <c r="D32" s="26"/>
      <c r="E32" s="26"/>
      <c r="F32" s="94"/>
      <c r="G32" s="27">
        <v>3</v>
      </c>
      <c r="H32" s="28" t="s">
        <v>5</v>
      </c>
      <c r="I32" s="98"/>
      <c r="J32" s="29">
        <f t="shared" si="0"/>
        <v>0</v>
      </c>
      <c r="K32" s="30">
        <v>0.23</v>
      </c>
      <c r="L32" s="29">
        <f t="shared" si="1"/>
        <v>0</v>
      </c>
      <c r="M32" s="46">
        <f t="shared" si="2"/>
        <v>0</v>
      </c>
      <c r="N32" s="15"/>
    </row>
    <row r="33" spans="1:14" ht="169.9" customHeight="1" x14ac:dyDescent="0.25">
      <c r="A33" s="24">
        <v>27</v>
      </c>
      <c r="B33" s="25" t="s">
        <v>33</v>
      </c>
      <c r="C33" s="26" t="s">
        <v>34</v>
      </c>
      <c r="D33" s="26"/>
      <c r="E33" s="26"/>
      <c r="F33" s="94"/>
      <c r="G33" s="27">
        <v>30</v>
      </c>
      <c r="H33" s="28" t="s">
        <v>5</v>
      </c>
      <c r="I33" s="98"/>
      <c r="J33" s="29">
        <f t="shared" si="0"/>
        <v>0</v>
      </c>
      <c r="K33" s="30">
        <v>0.23</v>
      </c>
      <c r="L33" s="29">
        <f t="shared" si="1"/>
        <v>0</v>
      </c>
      <c r="M33" s="46">
        <f t="shared" si="2"/>
        <v>0</v>
      </c>
      <c r="N33" s="15"/>
    </row>
    <row r="34" spans="1:14" ht="169.9" customHeight="1" x14ac:dyDescent="0.25">
      <c r="A34" s="54">
        <v>28</v>
      </c>
      <c r="B34" s="25" t="s">
        <v>35</v>
      </c>
      <c r="C34" s="26" t="s">
        <v>34</v>
      </c>
      <c r="D34" s="26"/>
      <c r="E34" s="26"/>
      <c r="F34" s="94"/>
      <c r="G34" s="27">
        <v>30</v>
      </c>
      <c r="H34" s="28" t="s">
        <v>5</v>
      </c>
      <c r="I34" s="98"/>
      <c r="J34" s="29">
        <f t="shared" si="0"/>
        <v>0</v>
      </c>
      <c r="K34" s="30">
        <v>0.23</v>
      </c>
      <c r="L34" s="29">
        <f t="shared" si="1"/>
        <v>0</v>
      </c>
      <c r="M34" s="46">
        <f t="shared" si="2"/>
        <v>0</v>
      </c>
      <c r="N34" s="15"/>
    </row>
    <row r="35" spans="1:14" ht="169.9" customHeight="1" x14ac:dyDescent="0.25">
      <c r="A35" s="24">
        <v>29</v>
      </c>
      <c r="B35" s="25" t="s">
        <v>36</v>
      </c>
      <c r="C35" s="26" t="s">
        <v>34</v>
      </c>
      <c r="D35" s="26"/>
      <c r="E35" s="26"/>
      <c r="F35" s="94"/>
      <c r="G35" s="27">
        <v>30</v>
      </c>
      <c r="H35" s="28" t="s">
        <v>5</v>
      </c>
      <c r="I35" s="98"/>
      <c r="J35" s="29">
        <f t="shared" si="0"/>
        <v>0</v>
      </c>
      <c r="K35" s="30">
        <v>0.23</v>
      </c>
      <c r="L35" s="29">
        <f t="shared" si="1"/>
        <v>0</v>
      </c>
      <c r="M35" s="46">
        <f t="shared" si="2"/>
        <v>0</v>
      </c>
      <c r="N35" s="15"/>
    </row>
    <row r="36" spans="1:14" ht="169.9" customHeight="1" x14ac:dyDescent="0.25">
      <c r="A36" s="24">
        <v>30</v>
      </c>
      <c r="B36" s="25" t="s">
        <v>37</v>
      </c>
      <c r="C36" s="26" t="s">
        <v>34</v>
      </c>
      <c r="D36" s="26"/>
      <c r="E36" s="26"/>
      <c r="F36" s="94"/>
      <c r="G36" s="27">
        <v>30</v>
      </c>
      <c r="H36" s="28" t="s">
        <v>5</v>
      </c>
      <c r="I36" s="98"/>
      <c r="J36" s="29">
        <f t="shared" si="0"/>
        <v>0</v>
      </c>
      <c r="K36" s="30">
        <v>0.23</v>
      </c>
      <c r="L36" s="29">
        <f t="shared" si="1"/>
        <v>0</v>
      </c>
      <c r="M36" s="46">
        <f t="shared" si="2"/>
        <v>0</v>
      </c>
      <c r="N36" s="15"/>
    </row>
    <row r="37" spans="1:14" ht="169.9" customHeight="1" x14ac:dyDescent="0.25">
      <c r="A37" s="54">
        <v>31</v>
      </c>
      <c r="B37" s="25" t="s">
        <v>38</v>
      </c>
      <c r="C37" s="26" t="s">
        <v>339</v>
      </c>
      <c r="D37" s="26"/>
      <c r="E37" s="26"/>
      <c r="F37" s="94"/>
      <c r="G37" s="27">
        <v>30</v>
      </c>
      <c r="H37" s="28" t="s">
        <v>5</v>
      </c>
      <c r="I37" s="98"/>
      <c r="J37" s="29">
        <f t="shared" si="0"/>
        <v>0</v>
      </c>
      <c r="K37" s="30">
        <v>0.23</v>
      </c>
      <c r="L37" s="29">
        <f t="shared" si="1"/>
        <v>0</v>
      </c>
      <c r="M37" s="46">
        <f t="shared" si="2"/>
        <v>0</v>
      </c>
      <c r="N37" s="15"/>
    </row>
    <row r="38" spans="1:14" ht="169.9" customHeight="1" x14ac:dyDescent="0.25">
      <c r="A38" s="24">
        <v>32</v>
      </c>
      <c r="B38" s="25" t="s">
        <v>39</v>
      </c>
      <c r="C38" s="26" t="s">
        <v>340</v>
      </c>
      <c r="D38" s="26"/>
      <c r="E38" s="26"/>
      <c r="F38" s="94"/>
      <c r="G38" s="27">
        <v>2</v>
      </c>
      <c r="H38" s="28" t="s">
        <v>5</v>
      </c>
      <c r="I38" s="98"/>
      <c r="J38" s="29">
        <f t="shared" si="0"/>
        <v>0</v>
      </c>
      <c r="K38" s="30">
        <v>0.23</v>
      </c>
      <c r="L38" s="29">
        <f t="shared" si="1"/>
        <v>0</v>
      </c>
      <c r="M38" s="46">
        <f t="shared" si="2"/>
        <v>0</v>
      </c>
      <c r="N38" s="15"/>
    </row>
    <row r="39" spans="1:14" ht="169.9" customHeight="1" x14ac:dyDescent="0.25">
      <c r="A39" s="24">
        <v>33</v>
      </c>
      <c r="B39" s="25" t="s">
        <v>40</v>
      </c>
      <c r="C39" s="26" t="s">
        <v>415</v>
      </c>
      <c r="D39" s="26"/>
      <c r="E39" s="26"/>
      <c r="F39" s="94"/>
      <c r="G39" s="27">
        <v>40</v>
      </c>
      <c r="H39" s="28" t="s">
        <v>5</v>
      </c>
      <c r="I39" s="98"/>
      <c r="J39" s="29">
        <f t="shared" si="0"/>
        <v>0</v>
      </c>
      <c r="K39" s="30">
        <v>0.23</v>
      </c>
      <c r="L39" s="29">
        <f t="shared" si="1"/>
        <v>0</v>
      </c>
      <c r="M39" s="46">
        <f t="shared" si="2"/>
        <v>0</v>
      </c>
      <c r="N39" s="15"/>
    </row>
    <row r="40" spans="1:14" ht="169.9" customHeight="1" x14ac:dyDescent="0.25">
      <c r="A40" s="54">
        <v>34</v>
      </c>
      <c r="B40" s="25" t="s">
        <v>41</v>
      </c>
      <c r="C40" s="26" t="s">
        <v>341</v>
      </c>
      <c r="D40" s="26"/>
      <c r="E40" s="26"/>
      <c r="F40" s="94"/>
      <c r="G40" s="27">
        <v>50</v>
      </c>
      <c r="H40" s="28" t="s">
        <v>5</v>
      </c>
      <c r="I40" s="98"/>
      <c r="J40" s="29">
        <f t="shared" si="0"/>
        <v>0</v>
      </c>
      <c r="K40" s="30">
        <v>0.23</v>
      </c>
      <c r="L40" s="29">
        <f t="shared" si="1"/>
        <v>0</v>
      </c>
      <c r="M40" s="46">
        <f t="shared" si="2"/>
        <v>0</v>
      </c>
      <c r="N40" s="15"/>
    </row>
    <row r="41" spans="1:14" ht="169.9" customHeight="1" x14ac:dyDescent="0.25">
      <c r="A41" s="24">
        <v>35</v>
      </c>
      <c r="B41" s="25" t="s">
        <v>42</v>
      </c>
      <c r="C41" s="26" t="s">
        <v>342</v>
      </c>
      <c r="D41" s="26"/>
      <c r="E41" s="26"/>
      <c r="F41" s="94"/>
      <c r="G41" s="27">
        <v>200</v>
      </c>
      <c r="H41" s="28" t="s">
        <v>5</v>
      </c>
      <c r="I41" s="98"/>
      <c r="J41" s="29">
        <f t="shared" si="0"/>
        <v>0</v>
      </c>
      <c r="K41" s="30">
        <v>0.23</v>
      </c>
      <c r="L41" s="29">
        <f t="shared" si="1"/>
        <v>0</v>
      </c>
      <c r="M41" s="46">
        <f t="shared" si="2"/>
        <v>0</v>
      </c>
      <c r="N41" s="15"/>
    </row>
    <row r="42" spans="1:14" ht="169.9" customHeight="1" x14ac:dyDescent="0.25">
      <c r="A42" s="24">
        <v>36</v>
      </c>
      <c r="B42" s="25" t="s">
        <v>43</v>
      </c>
      <c r="C42" s="26" t="s">
        <v>416</v>
      </c>
      <c r="D42" s="26"/>
      <c r="E42" s="26"/>
      <c r="F42" s="94"/>
      <c r="G42" s="27">
        <v>200</v>
      </c>
      <c r="H42" s="28" t="s">
        <v>5</v>
      </c>
      <c r="I42" s="98"/>
      <c r="J42" s="29">
        <f t="shared" si="0"/>
        <v>0</v>
      </c>
      <c r="K42" s="30">
        <v>0.23</v>
      </c>
      <c r="L42" s="29">
        <f t="shared" si="1"/>
        <v>0</v>
      </c>
      <c r="M42" s="46">
        <f t="shared" si="2"/>
        <v>0</v>
      </c>
      <c r="N42" s="15"/>
    </row>
    <row r="43" spans="1:14" ht="169.9" customHeight="1" x14ac:dyDescent="0.25">
      <c r="A43" s="54">
        <v>37</v>
      </c>
      <c r="B43" s="25" t="s">
        <v>44</v>
      </c>
      <c r="C43" s="26" t="s">
        <v>343</v>
      </c>
      <c r="D43" s="26"/>
      <c r="E43" s="26"/>
      <c r="F43" s="94"/>
      <c r="G43" s="27">
        <v>5</v>
      </c>
      <c r="H43" s="28" t="s">
        <v>5</v>
      </c>
      <c r="I43" s="98"/>
      <c r="J43" s="29">
        <f t="shared" si="0"/>
        <v>0</v>
      </c>
      <c r="K43" s="30">
        <v>0.23</v>
      </c>
      <c r="L43" s="29">
        <f t="shared" si="1"/>
        <v>0</v>
      </c>
      <c r="M43" s="46">
        <f t="shared" si="2"/>
        <v>0</v>
      </c>
      <c r="N43" s="15"/>
    </row>
    <row r="44" spans="1:14" ht="169.9" customHeight="1" x14ac:dyDescent="0.25">
      <c r="A44" s="24">
        <v>38</v>
      </c>
      <c r="B44" s="31" t="s">
        <v>45</v>
      </c>
      <c r="C44" s="26" t="s">
        <v>344</v>
      </c>
      <c r="D44" s="26"/>
      <c r="E44" s="26"/>
      <c r="F44" s="94"/>
      <c r="G44" s="27">
        <v>5</v>
      </c>
      <c r="H44" s="28" t="s">
        <v>5</v>
      </c>
      <c r="I44" s="98"/>
      <c r="J44" s="29">
        <f t="shared" si="0"/>
        <v>0</v>
      </c>
      <c r="K44" s="30">
        <v>0.23</v>
      </c>
      <c r="L44" s="29">
        <f t="shared" si="1"/>
        <v>0</v>
      </c>
      <c r="M44" s="46">
        <f t="shared" si="2"/>
        <v>0</v>
      </c>
      <c r="N44" s="15"/>
    </row>
    <row r="45" spans="1:14" ht="169.9" customHeight="1" x14ac:dyDescent="0.25">
      <c r="A45" s="24">
        <v>39</v>
      </c>
      <c r="B45" s="31" t="s">
        <v>46</v>
      </c>
      <c r="C45" s="26" t="s">
        <v>345</v>
      </c>
      <c r="D45" s="26"/>
      <c r="E45" s="26"/>
      <c r="F45" s="94"/>
      <c r="G45" s="27">
        <v>5</v>
      </c>
      <c r="H45" s="28" t="s">
        <v>5</v>
      </c>
      <c r="I45" s="98"/>
      <c r="J45" s="29">
        <f t="shared" si="0"/>
        <v>0</v>
      </c>
      <c r="K45" s="30">
        <v>0.23</v>
      </c>
      <c r="L45" s="29">
        <f t="shared" si="1"/>
        <v>0</v>
      </c>
      <c r="M45" s="46">
        <f t="shared" si="2"/>
        <v>0</v>
      </c>
      <c r="N45" s="15"/>
    </row>
    <row r="46" spans="1:14" ht="169.9" customHeight="1" x14ac:dyDescent="0.25">
      <c r="A46" s="54">
        <v>40</v>
      </c>
      <c r="B46" s="25" t="s">
        <v>47</v>
      </c>
      <c r="C46" s="26" t="s">
        <v>182</v>
      </c>
      <c r="D46" s="26"/>
      <c r="E46" s="26"/>
      <c r="F46" s="94"/>
      <c r="G46" s="27">
        <v>3</v>
      </c>
      <c r="H46" s="28" t="s">
        <v>5</v>
      </c>
      <c r="I46" s="98"/>
      <c r="J46" s="29">
        <f t="shared" si="0"/>
        <v>0</v>
      </c>
      <c r="K46" s="30">
        <v>0.23</v>
      </c>
      <c r="L46" s="29">
        <f t="shared" si="1"/>
        <v>0</v>
      </c>
      <c r="M46" s="46">
        <f t="shared" si="2"/>
        <v>0</v>
      </c>
      <c r="N46" s="15"/>
    </row>
    <row r="47" spans="1:14" ht="169.9" customHeight="1" x14ac:dyDescent="0.25">
      <c r="A47" s="24">
        <v>41</v>
      </c>
      <c r="B47" s="25" t="s">
        <v>48</v>
      </c>
      <c r="C47" s="26" t="s">
        <v>417</v>
      </c>
      <c r="D47" s="26"/>
      <c r="E47" s="26"/>
      <c r="F47" s="95"/>
      <c r="G47" s="27">
        <v>6</v>
      </c>
      <c r="H47" s="28" t="s">
        <v>5</v>
      </c>
      <c r="I47" s="98"/>
      <c r="J47" s="29">
        <f t="shared" si="0"/>
        <v>0</v>
      </c>
      <c r="K47" s="30">
        <v>0.23</v>
      </c>
      <c r="L47" s="29">
        <f t="shared" si="1"/>
        <v>0</v>
      </c>
      <c r="M47" s="46">
        <f t="shared" si="2"/>
        <v>0</v>
      </c>
      <c r="N47" s="15"/>
    </row>
    <row r="48" spans="1:14" ht="169.9" customHeight="1" x14ac:dyDescent="0.25">
      <c r="A48" s="24">
        <v>42</v>
      </c>
      <c r="B48" s="25" t="s">
        <v>49</v>
      </c>
      <c r="C48" s="26" t="s">
        <v>346</v>
      </c>
      <c r="D48" s="26"/>
      <c r="E48" s="26"/>
      <c r="F48" s="95"/>
      <c r="G48" s="27">
        <v>6</v>
      </c>
      <c r="H48" s="28" t="s">
        <v>5</v>
      </c>
      <c r="I48" s="98"/>
      <c r="J48" s="29">
        <f t="shared" si="0"/>
        <v>0</v>
      </c>
      <c r="K48" s="30">
        <v>0.23</v>
      </c>
      <c r="L48" s="29">
        <f t="shared" si="1"/>
        <v>0</v>
      </c>
      <c r="M48" s="46">
        <f t="shared" si="2"/>
        <v>0</v>
      </c>
      <c r="N48" s="15"/>
    </row>
    <row r="49" spans="1:14" ht="169.9" customHeight="1" x14ac:dyDescent="0.25">
      <c r="A49" s="54">
        <v>43</v>
      </c>
      <c r="B49" s="25" t="s">
        <v>50</v>
      </c>
      <c r="C49" s="26" t="s">
        <v>347</v>
      </c>
      <c r="D49" s="26"/>
      <c r="E49" s="26"/>
      <c r="F49" s="95"/>
      <c r="G49" s="27">
        <v>3</v>
      </c>
      <c r="H49" s="28" t="s">
        <v>5</v>
      </c>
      <c r="I49" s="98"/>
      <c r="J49" s="29">
        <f t="shared" si="0"/>
        <v>0</v>
      </c>
      <c r="K49" s="30">
        <v>0.23</v>
      </c>
      <c r="L49" s="29">
        <f t="shared" si="1"/>
        <v>0</v>
      </c>
      <c r="M49" s="46">
        <f t="shared" si="2"/>
        <v>0</v>
      </c>
      <c r="N49" s="15"/>
    </row>
    <row r="50" spans="1:14" ht="169.9" customHeight="1" x14ac:dyDescent="0.25">
      <c r="A50" s="24">
        <v>44</v>
      </c>
      <c r="B50" s="31" t="s">
        <v>51</v>
      </c>
      <c r="C50" s="26" t="s">
        <v>348</v>
      </c>
      <c r="D50" s="26"/>
      <c r="E50" s="26"/>
      <c r="F50" s="95"/>
      <c r="G50" s="27">
        <v>3</v>
      </c>
      <c r="H50" s="28" t="s">
        <v>5</v>
      </c>
      <c r="I50" s="98"/>
      <c r="J50" s="29">
        <f t="shared" si="0"/>
        <v>0</v>
      </c>
      <c r="K50" s="30">
        <v>0.23</v>
      </c>
      <c r="L50" s="29">
        <f t="shared" si="1"/>
        <v>0</v>
      </c>
      <c r="M50" s="46">
        <f t="shared" si="2"/>
        <v>0</v>
      </c>
      <c r="N50" s="15"/>
    </row>
    <row r="51" spans="1:14" ht="169.9" customHeight="1" x14ac:dyDescent="0.25">
      <c r="A51" s="24">
        <v>45</v>
      </c>
      <c r="B51" s="25" t="s">
        <v>52</v>
      </c>
      <c r="C51" s="26" t="s">
        <v>53</v>
      </c>
      <c r="D51" s="26"/>
      <c r="E51" s="26"/>
      <c r="F51" s="94"/>
      <c r="G51" s="27">
        <v>5</v>
      </c>
      <c r="H51" s="28" t="s">
        <v>5</v>
      </c>
      <c r="I51" s="98"/>
      <c r="J51" s="29">
        <f t="shared" si="0"/>
        <v>0</v>
      </c>
      <c r="K51" s="30">
        <v>0.23</v>
      </c>
      <c r="L51" s="29">
        <f t="shared" si="1"/>
        <v>0</v>
      </c>
      <c r="M51" s="46">
        <f t="shared" si="2"/>
        <v>0</v>
      </c>
      <c r="N51" s="15"/>
    </row>
    <row r="52" spans="1:14" ht="169.9" customHeight="1" x14ac:dyDescent="0.25">
      <c r="A52" s="54">
        <v>46</v>
      </c>
      <c r="B52" s="25" t="s">
        <v>54</v>
      </c>
      <c r="C52" s="26" t="s">
        <v>55</v>
      </c>
      <c r="D52" s="26"/>
      <c r="E52" s="26"/>
      <c r="F52" s="94"/>
      <c r="G52" s="27">
        <v>8</v>
      </c>
      <c r="H52" s="28" t="s">
        <v>5</v>
      </c>
      <c r="I52" s="98"/>
      <c r="J52" s="29">
        <f t="shared" si="0"/>
        <v>0</v>
      </c>
      <c r="K52" s="30">
        <v>0.23</v>
      </c>
      <c r="L52" s="29">
        <f t="shared" si="1"/>
        <v>0</v>
      </c>
      <c r="M52" s="46">
        <f t="shared" si="2"/>
        <v>0</v>
      </c>
      <c r="N52" s="15"/>
    </row>
    <row r="53" spans="1:14" ht="169.9" customHeight="1" x14ac:dyDescent="0.25">
      <c r="A53" s="24">
        <v>47</v>
      </c>
      <c r="B53" s="25" t="s">
        <v>56</v>
      </c>
      <c r="C53" s="26" t="s">
        <v>349</v>
      </c>
      <c r="D53" s="26"/>
      <c r="E53" s="26"/>
      <c r="F53" s="94"/>
      <c r="G53" s="27">
        <v>35</v>
      </c>
      <c r="H53" s="28" t="s">
        <v>5</v>
      </c>
      <c r="I53" s="98"/>
      <c r="J53" s="29">
        <f t="shared" si="0"/>
        <v>0</v>
      </c>
      <c r="K53" s="30">
        <v>0.23</v>
      </c>
      <c r="L53" s="29">
        <f t="shared" si="1"/>
        <v>0</v>
      </c>
      <c r="M53" s="46">
        <f t="shared" si="2"/>
        <v>0</v>
      </c>
      <c r="N53" s="15"/>
    </row>
    <row r="54" spans="1:14" ht="169.9" customHeight="1" x14ac:dyDescent="0.25">
      <c r="A54" s="24">
        <v>48</v>
      </c>
      <c r="B54" s="25" t="s">
        <v>57</v>
      </c>
      <c r="C54" s="26" t="s">
        <v>350</v>
      </c>
      <c r="D54" s="26"/>
      <c r="E54" s="26"/>
      <c r="F54" s="94"/>
      <c r="G54" s="27">
        <v>40</v>
      </c>
      <c r="H54" s="28" t="s">
        <v>5</v>
      </c>
      <c r="I54" s="98"/>
      <c r="J54" s="29">
        <f t="shared" si="0"/>
        <v>0</v>
      </c>
      <c r="K54" s="30">
        <v>0.23</v>
      </c>
      <c r="L54" s="29">
        <f t="shared" si="1"/>
        <v>0</v>
      </c>
      <c r="M54" s="46">
        <f t="shared" si="2"/>
        <v>0</v>
      </c>
      <c r="N54" s="15"/>
    </row>
    <row r="55" spans="1:14" ht="169.9" customHeight="1" x14ac:dyDescent="0.25">
      <c r="A55" s="54">
        <v>49</v>
      </c>
      <c r="B55" s="25" t="s">
        <v>58</v>
      </c>
      <c r="C55" s="26" t="s">
        <v>351</v>
      </c>
      <c r="D55" s="26"/>
      <c r="E55" s="26"/>
      <c r="F55" s="94"/>
      <c r="G55" s="27">
        <v>10</v>
      </c>
      <c r="H55" s="28" t="s">
        <v>5</v>
      </c>
      <c r="I55" s="98"/>
      <c r="J55" s="29">
        <f t="shared" si="0"/>
        <v>0</v>
      </c>
      <c r="K55" s="30">
        <v>0.23</v>
      </c>
      <c r="L55" s="29">
        <f t="shared" si="1"/>
        <v>0</v>
      </c>
      <c r="M55" s="46">
        <f t="shared" si="2"/>
        <v>0</v>
      </c>
      <c r="N55" s="15"/>
    </row>
    <row r="56" spans="1:14" ht="169.9" customHeight="1" x14ac:dyDescent="0.25">
      <c r="A56" s="24">
        <v>50</v>
      </c>
      <c r="B56" s="25" t="s">
        <v>59</v>
      </c>
      <c r="C56" s="26" t="s">
        <v>352</v>
      </c>
      <c r="D56" s="26"/>
      <c r="E56" s="26"/>
      <c r="F56" s="94"/>
      <c r="G56" s="27">
        <v>5</v>
      </c>
      <c r="H56" s="28" t="s">
        <v>5</v>
      </c>
      <c r="I56" s="98"/>
      <c r="J56" s="29">
        <f t="shared" si="0"/>
        <v>0</v>
      </c>
      <c r="K56" s="30">
        <v>0.23</v>
      </c>
      <c r="L56" s="29">
        <f t="shared" si="1"/>
        <v>0</v>
      </c>
      <c r="M56" s="46">
        <f t="shared" si="2"/>
        <v>0</v>
      </c>
      <c r="N56" s="15"/>
    </row>
    <row r="57" spans="1:14" ht="169.9" customHeight="1" x14ac:dyDescent="0.25">
      <c r="A57" s="24">
        <v>51</v>
      </c>
      <c r="B57" s="25" t="s">
        <v>61</v>
      </c>
      <c r="C57" s="26" t="s">
        <v>353</v>
      </c>
      <c r="D57" s="26"/>
      <c r="E57" s="26"/>
      <c r="F57" s="94"/>
      <c r="G57" s="27">
        <v>5</v>
      </c>
      <c r="H57" s="28" t="s">
        <v>5</v>
      </c>
      <c r="I57" s="98"/>
      <c r="J57" s="29">
        <f t="shared" si="0"/>
        <v>0</v>
      </c>
      <c r="K57" s="30">
        <v>0.23</v>
      </c>
      <c r="L57" s="29">
        <f t="shared" si="1"/>
        <v>0</v>
      </c>
      <c r="M57" s="46">
        <f t="shared" si="2"/>
        <v>0</v>
      </c>
      <c r="N57" s="15"/>
    </row>
    <row r="58" spans="1:14" ht="169.9" customHeight="1" x14ac:dyDescent="0.25">
      <c r="A58" s="54">
        <v>52</v>
      </c>
      <c r="B58" s="25" t="s">
        <v>62</v>
      </c>
      <c r="C58" s="26" t="s">
        <v>354</v>
      </c>
      <c r="D58" s="26"/>
      <c r="E58" s="26"/>
      <c r="F58" s="94"/>
      <c r="G58" s="27">
        <v>5</v>
      </c>
      <c r="H58" s="28" t="s">
        <v>5</v>
      </c>
      <c r="I58" s="98"/>
      <c r="J58" s="29">
        <f t="shared" si="0"/>
        <v>0</v>
      </c>
      <c r="K58" s="30">
        <v>0.23</v>
      </c>
      <c r="L58" s="29">
        <f t="shared" si="1"/>
        <v>0</v>
      </c>
      <c r="M58" s="46">
        <f t="shared" si="2"/>
        <v>0</v>
      </c>
      <c r="N58" s="15"/>
    </row>
    <row r="59" spans="1:14" ht="169.9" customHeight="1" x14ac:dyDescent="0.25">
      <c r="A59" s="24">
        <v>53</v>
      </c>
      <c r="B59" s="31" t="s">
        <v>65</v>
      </c>
      <c r="C59" s="26" t="s">
        <v>66</v>
      </c>
      <c r="D59" s="26"/>
      <c r="E59" s="26"/>
      <c r="F59" s="94"/>
      <c r="G59" s="27">
        <v>3</v>
      </c>
      <c r="H59" s="28" t="s">
        <v>67</v>
      </c>
      <c r="I59" s="98"/>
      <c r="J59" s="29">
        <f t="shared" si="0"/>
        <v>0</v>
      </c>
      <c r="K59" s="30">
        <v>0.23</v>
      </c>
      <c r="L59" s="29">
        <f t="shared" si="1"/>
        <v>0</v>
      </c>
      <c r="M59" s="46">
        <f t="shared" si="2"/>
        <v>0</v>
      </c>
      <c r="N59" s="15"/>
    </row>
    <row r="60" spans="1:14" ht="169.9" customHeight="1" x14ac:dyDescent="0.25">
      <c r="A60" s="24">
        <v>54</v>
      </c>
      <c r="B60" s="25" t="s">
        <v>68</v>
      </c>
      <c r="C60" s="26" t="s">
        <v>66</v>
      </c>
      <c r="D60" s="26"/>
      <c r="E60" s="26"/>
      <c r="F60" s="96"/>
      <c r="G60" s="27">
        <v>3</v>
      </c>
      <c r="H60" s="28" t="s">
        <v>67</v>
      </c>
      <c r="I60" s="98"/>
      <c r="J60" s="29">
        <f t="shared" si="0"/>
        <v>0</v>
      </c>
      <c r="K60" s="30">
        <v>0.23</v>
      </c>
      <c r="L60" s="29">
        <f t="shared" si="1"/>
        <v>0</v>
      </c>
      <c r="M60" s="46">
        <f t="shared" si="2"/>
        <v>0</v>
      </c>
      <c r="N60" s="15"/>
    </row>
    <row r="61" spans="1:14" ht="169.9" customHeight="1" x14ac:dyDescent="0.25">
      <c r="A61" s="54">
        <v>55</v>
      </c>
      <c r="B61" s="31" t="s">
        <v>69</v>
      </c>
      <c r="C61" s="26" t="s">
        <v>70</v>
      </c>
      <c r="D61" s="26"/>
      <c r="E61" s="26"/>
      <c r="F61" s="96"/>
      <c r="G61" s="27">
        <v>10</v>
      </c>
      <c r="H61" s="28" t="s">
        <v>5</v>
      </c>
      <c r="I61" s="98"/>
      <c r="J61" s="29">
        <f t="shared" si="0"/>
        <v>0</v>
      </c>
      <c r="K61" s="30">
        <v>0.23</v>
      </c>
      <c r="L61" s="29">
        <f t="shared" si="1"/>
        <v>0</v>
      </c>
      <c r="M61" s="46">
        <f t="shared" si="2"/>
        <v>0</v>
      </c>
      <c r="N61" s="15"/>
    </row>
    <row r="62" spans="1:14" ht="169.9" customHeight="1" x14ac:dyDescent="0.25">
      <c r="A62" s="24">
        <v>56</v>
      </c>
      <c r="B62" s="31" t="s">
        <v>71</v>
      </c>
      <c r="C62" s="82" t="s">
        <v>70</v>
      </c>
      <c r="D62" s="26"/>
      <c r="E62" s="26"/>
      <c r="F62" s="96"/>
      <c r="G62" s="27">
        <v>10</v>
      </c>
      <c r="H62" s="28" t="s">
        <v>5</v>
      </c>
      <c r="I62" s="98"/>
      <c r="J62" s="29">
        <f t="shared" si="0"/>
        <v>0</v>
      </c>
      <c r="K62" s="30">
        <v>0.23</v>
      </c>
      <c r="L62" s="29">
        <f t="shared" si="1"/>
        <v>0</v>
      </c>
      <c r="M62" s="46">
        <f t="shared" si="2"/>
        <v>0</v>
      </c>
      <c r="N62" s="15"/>
    </row>
    <row r="63" spans="1:14" ht="169.9" customHeight="1" x14ac:dyDescent="0.25">
      <c r="A63" s="24">
        <v>57</v>
      </c>
      <c r="B63" s="31" t="s">
        <v>72</v>
      </c>
      <c r="C63" s="26" t="s">
        <v>73</v>
      </c>
      <c r="D63" s="26"/>
      <c r="E63" s="26"/>
      <c r="F63" s="96"/>
      <c r="G63" s="27">
        <v>10</v>
      </c>
      <c r="H63" s="28" t="s">
        <v>5</v>
      </c>
      <c r="I63" s="98"/>
      <c r="J63" s="29">
        <f t="shared" si="0"/>
        <v>0</v>
      </c>
      <c r="K63" s="30">
        <v>0.23</v>
      </c>
      <c r="L63" s="29">
        <f t="shared" si="1"/>
        <v>0</v>
      </c>
      <c r="M63" s="46">
        <f t="shared" si="2"/>
        <v>0</v>
      </c>
      <c r="N63" s="15"/>
    </row>
    <row r="64" spans="1:14" ht="169.9" customHeight="1" x14ac:dyDescent="0.25">
      <c r="A64" s="54">
        <v>58</v>
      </c>
      <c r="B64" s="31" t="s">
        <v>74</v>
      </c>
      <c r="C64" s="26" t="s">
        <v>73</v>
      </c>
      <c r="D64" s="26"/>
      <c r="E64" s="26"/>
      <c r="F64" s="94"/>
      <c r="G64" s="27">
        <v>10</v>
      </c>
      <c r="H64" s="28" t="s">
        <v>5</v>
      </c>
      <c r="I64" s="98"/>
      <c r="J64" s="29">
        <f t="shared" si="0"/>
        <v>0</v>
      </c>
      <c r="K64" s="30">
        <v>0.23</v>
      </c>
      <c r="L64" s="29">
        <f t="shared" si="1"/>
        <v>0</v>
      </c>
      <c r="M64" s="46">
        <f t="shared" si="2"/>
        <v>0</v>
      </c>
      <c r="N64" s="15"/>
    </row>
    <row r="65" spans="1:14" ht="169.9" customHeight="1" x14ac:dyDescent="0.25">
      <c r="A65" s="24">
        <v>59</v>
      </c>
      <c r="B65" s="31" t="s">
        <v>75</v>
      </c>
      <c r="C65" s="26" t="s">
        <v>73</v>
      </c>
      <c r="D65" s="26"/>
      <c r="E65" s="26"/>
      <c r="F65" s="94"/>
      <c r="G65" s="27">
        <v>10</v>
      </c>
      <c r="H65" s="28" t="s">
        <v>5</v>
      </c>
      <c r="I65" s="98"/>
      <c r="J65" s="29">
        <f t="shared" si="0"/>
        <v>0</v>
      </c>
      <c r="K65" s="30">
        <v>0.23</v>
      </c>
      <c r="L65" s="29">
        <f t="shared" si="1"/>
        <v>0</v>
      </c>
      <c r="M65" s="46">
        <f t="shared" si="2"/>
        <v>0</v>
      </c>
      <c r="N65" s="15"/>
    </row>
    <row r="66" spans="1:14" ht="169.9" customHeight="1" x14ac:dyDescent="0.25">
      <c r="A66" s="24">
        <v>60</v>
      </c>
      <c r="B66" s="31" t="s">
        <v>76</v>
      </c>
      <c r="C66" s="26" t="s">
        <v>70</v>
      </c>
      <c r="D66" s="26"/>
      <c r="E66" s="26"/>
      <c r="F66" s="94"/>
      <c r="G66" s="27">
        <v>10</v>
      </c>
      <c r="H66" s="28" t="s">
        <v>5</v>
      </c>
      <c r="I66" s="98"/>
      <c r="J66" s="29">
        <f t="shared" si="0"/>
        <v>0</v>
      </c>
      <c r="K66" s="30">
        <v>0.23</v>
      </c>
      <c r="L66" s="29">
        <f t="shared" si="1"/>
        <v>0</v>
      </c>
      <c r="M66" s="46">
        <f t="shared" si="2"/>
        <v>0</v>
      </c>
      <c r="N66" s="15"/>
    </row>
    <row r="67" spans="1:14" ht="169.9" customHeight="1" x14ac:dyDescent="0.25">
      <c r="A67" s="54">
        <v>61</v>
      </c>
      <c r="B67" s="31" t="s">
        <v>77</v>
      </c>
      <c r="C67" s="26" t="s">
        <v>78</v>
      </c>
      <c r="D67" s="26"/>
      <c r="E67" s="26"/>
      <c r="F67" s="94"/>
      <c r="G67" s="27">
        <v>10</v>
      </c>
      <c r="H67" s="28" t="s">
        <v>5</v>
      </c>
      <c r="I67" s="98"/>
      <c r="J67" s="29">
        <f t="shared" si="0"/>
        <v>0</v>
      </c>
      <c r="K67" s="30">
        <v>0.23</v>
      </c>
      <c r="L67" s="29">
        <f t="shared" si="1"/>
        <v>0</v>
      </c>
      <c r="M67" s="46">
        <f t="shared" si="2"/>
        <v>0</v>
      </c>
      <c r="N67" s="15"/>
    </row>
    <row r="68" spans="1:14" ht="169.9" customHeight="1" x14ac:dyDescent="0.25">
      <c r="A68" s="24">
        <v>62</v>
      </c>
      <c r="B68" s="31" t="s">
        <v>79</v>
      </c>
      <c r="C68" s="26" t="s">
        <v>78</v>
      </c>
      <c r="D68" s="26"/>
      <c r="E68" s="26"/>
      <c r="F68" s="96"/>
      <c r="G68" s="27">
        <v>10</v>
      </c>
      <c r="H68" s="28" t="s">
        <v>5</v>
      </c>
      <c r="I68" s="98"/>
      <c r="J68" s="29">
        <f t="shared" si="0"/>
        <v>0</v>
      </c>
      <c r="K68" s="30">
        <v>0.23</v>
      </c>
      <c r="L68" s="29">
        <f t="shared" si="1"/>
        <v>0</v>
      </c>
      <c r="M68" s="46">
        <f t="shared" si="2"/>
        <v>0</v>
      </c>
      <c r="N68" s="15"/>
    </row>
    <row r="69" spans="1:14" ht="169.9" customHeight="1" x14ac:dyDescent="0.25">
      <c r="A69" s="24">
        <v>63</v>
      </c>
      <c r="B69" s="25" t="s">
        <v>80</v>
      </c>
      <c r="C69" s="74" t="s">
        <v>78</v>
      </c>
      <c r="D69" s="26"/>
      <c r="E69" s="26"/>
      <c r="F69" s="97"/>
      <c r="G69" s="27">
        <v>10</v>
      </c>
      <c r="H69" s="28" t="s">
        <v>5</v>
      </c>
      <c r="I69" s="98"/>
      <c r="J69" s="29">
        <f t="shared" si="0"/>
        <v>0</v>
      </c>
      <c r="K69" s="30">
        <v>0.23</v>
      </c>
      <c r="L69" s="29">
        <f t="shared" si="1"/>
        <v>0</v>
      </c>
      <c r="M69" s="46">
        <f t="shared" si="2"/>
        <v>0</v>
      </c>
      <c r="N69" s="15"/>
    </row>
    <row r="70" spans="1:14" ht="169.9" customHeight="1" x14ac:dyDescent="0.25">
      <c r="A70" s="54">
        <v>64</v>
      </c>
      <c r="B70" s="25" t="s">
        <v>81</v>
      </c>
      <c r="C70" s="74" t="s">
        <v>82</v>
      </c>
      <c r="D70" s="26"/>
      <c r="E70" s="26"/>
      <c r="F70" s="97"/>
      <c r="G70" s="27">
        <v>10</v>
      </c>
      <c r="H70" s="28" t="s">
        <v>5</v>
      </c>
      <c r="I70" s="98"/>
      <c r="J70" s="29">
        <f t="shared" si="0"/>
        <v>0</v>
      </c>
      <c r="K70" s="30">
        <v>0.23</v>
      </c>
      <c r="L70" s="29">
        <f t="shared" si="1"/>
        <v>0</v>
      </c>
      <c r="M70" s="46">
        <f t="shared" si="2"/>
        <v>0</v>
      </c>
      <c r="N70" s="15"/>
    </row>
    <row r="71" spans="1:14" ht="169.9" customHeight="1" x14ac:dyDescent="0.25">
      <c r="A71" s="24">
        <v>65</v>
      </c>
      <c r="B71" s="25" t="s">
        <v>83</v>
      </c>
      <c r="C71" s="74" t="s">
        <v>78</v>
      </c>
      <c r="D71" s="26"/>
      <c r="E71" s="26"/>
      <c r="F71" s="97"/>
      <c r="G71" s="27">
        <v>10</v>
      </c>
      <c r="H71" s="28" t="s">
        <v>5</v>
      </c>
      <c r="I71" s="98"/>
      <c r="J71" s="29">
        <f t="shared" si="0"/>
        <v>0</v>
      </c>
      <c r="K71" s="30">
        <v>0.23</v>
      </c>
      <c r="L71" s="29">
        <f t="shared" si="1"/>
        <v>0</v>
      </c>
      <c r="M71" s="46">
        <f t="shared" si="2"/>
        <v>0</v>
      </c>
      <c r="N71" s="15"/>
    </row>
    <row r="72" spans="1:14" ht="169.9" customHeight="1" x14ac:dyDescent="0.25">
      <c r="A72" s="24">
        <v>66</v>
      </c>
      <c r="B72" s="25" t="s">
        <v>84</v>
      </c>
      <c r="C72" s="74" t="s">
        <v>85</v>
      </c>
      <c r="D72" s="26"/>
      <c r="E72" s="26"/>
      <c r="F72" s="97"/>
      <c r="G72" s="27">
        <v>10</v>
      </c>
      <c r="H72" s="28" t="s">
        <v>5</v>
      </c>
      <c r="I72" s="98"/>
      <c r="J72" s="29">
        <f t="shared" ref="J72:J134" si="3">ROUND(G72*I72,2)</f>
        <v>0</v>
      </c>
      <c r="K72" s="30">
        <v>0.23</v>
      </c>
      <c r="L72" s="29">
        <f t="shared" ref="L72:L134" si="4">(J72*K72)</f>
        <v>0</v>
      </c>
      <c r="M72" s="46">
        <f t="shared" ref="M72:M134" si="5">SUM(J72+L72)</f>
        <v>0</v>
      </c>
      <c r="N72" s="15"/>
    </row>
    <row r="73" spans="1:14" ht="169.9" customHeight="1" x14ac:dyDescent="0.25">
      <c r="A73" s="54">
        <v>67</v>
      </c>
      <c r="B73" s="25" t="s">
        <v>86</v>
      </c>
      <c r="C73" s="74" t="s">
        <v>85</v>
      </c>
      <c r="D73" s="26"/>
      <c r="E73" s="26"/>
      <c r="F73" s="97"/>
      <c r="G73" s="27">
        <v>10</v>
      </c>
      <c r="H73" s="28" t="s">
        <v>5</v>
      </c>
      <c r="I73" s="98"/>
      <c r="J73" s="29">
        <f t="shared" si="3"/>
        <v>0</v>
      </c>
      <c r="K73" s="30">
        <v>0.23</v>
      </c>
      <c r="L73" s="29">
        <f t="shared" si="4"/>
        <v>0</v>
      </c>
      <c r="M73" s="46">
        <f t="shared" si="5"/>
        <v>0</v>
      </c>
      <c r="N73" s="15"/>
    </row>
    <row r="74" spans="1:14" ht="169.9" customHeight="1" x14ac:dyDescent="0.25">
      <c r="A74" s="24">
        <v>68</v>
      </c>
      <c r="B74" s="25" t="s">
        <v>87</v>
      </c>
      <c r="C74" s="26" t="s">
        <v>85</v>
      </c>
      <c r="D74" s="26"/>
      <c r="E74" s="26"/>
      <c r="F74" s="94"/>
      <c r="G74" s="27">
        <v>10</v>
      </c>
      <c r="H74" s="28" t="s">
        <v>5</v>
      </c>
      <c r="I74" s="98"/>
      <c r="J74" s="29">
        <f t="shared" si="3"/>
        <v>0</v>
      </c>
      <c r="K74" s="30">
        <v>0.23</v>
      </c>
      <c r="L74" s="29">
        <f t="shared" si="4"/>
        <v>0</v>
      </c>
      <c r="M74" s="46">
        <f t="shared" si="5"/>
        <v>0</v>
      </c>
      <c r="N74" s="15"/>
    </row>
    <row r="75" spans="1:14" ht="169.9" customHeight="1" x14ac:dyDescent="0.25">
      <c r="A75" s="24">
        <v>69</v>
      </c>
      <c r="B75" s="25" t="s">
        <v>89</v>
      </c>
      <c r="C75" s="26" t="s">
        <v>85</v>
      </c>
      <c r="D75" s="26"/>
      <c r="E75" s="26"/>
      <c r="F75" s="94"/>
      <c r="G75" s="27">
        <v>10</v>
      </c>
      <c r="H75" s="28" t="s">
        <v>5</v>
      </c>
      <c r="I75" s="98"/>
      <c r="J75" s="29">
        <f t="shared" si="3"/>
        <v>0</v>
      </c>
      <c r="K75" s="30">
        <v>0.23</v>
      </c>
      <c r="L75" s="29">
        <f t="shared" si="4"/>
        <v>0</v>
      </c>
      <c r="M75" s="46">
        <f t="shared" si="5"/>
        <v>0</v>
      </c>
      <c r="N75" s="15"/>
    </row>
    <row r="76" spans="1:14" ht="169.9" customHeight="1" x14ac:dyDescent="0.25">
      <c r="A76" s="54">
        <v>70</v>
      </c>
      <c r="B76" s="25" t="s">
        <v>90</v>
      </c>
      <c r="C76" s="74" t="s">
        <v>183</v>
      </c>
      <c r="D76" s="26"/>
      <c r="E76" s="26"/>
      <c r="F76" s="97"/>
      <c r="G76" s="27">
        <v>5</v>
      </c>
      <c r="H76" s="28" t="s">
        <v>5</v>
      </c>
      <c r="I76" s="98"/>
      <c r="J76" s="29">
        <f t="shared" si="3"/>
        <v>0</v>
      </c>
      <c r="K76" s="30">
        <v>0.23</v>
      </c>
      <c r="L76" s="29">
        <f t="shared" si="4"/>
        <v>0</v>
      </c>
      <c r="M76" s="46">
        <f t="shared" si="5"/>
        <v>0</v>
      </c>
      <c r="N76" s="15"/>
    </row>
    <row r="77" spans="1:14" ht="169.9" customHeight="1" x14ac:dyDescent="0.25">
      <c r="A77" s="24">
        <v>71</v>
      </c>
      <c r="B77" s="31" t="s">
        <v>91</v>
      </c>
      <c r="C77" s="26" t="s">
        <v>92</v>
      </c>
      <c r="D77" s="26"/>
      <c r="E77" s="26"/>
      <c r="F77" s="95"/>
      <c r="G77" s="27">
        <v>5</v>
      </c>
      <c r="H77" s="28" t="s">
        <v>5</v>
      </c>
      <c r="I77" s="98"/>
      <c r="J77" s="29">
        <f t="shared" si="3"/>
        <v>0</v>
      </c>
      <c r="K77" s="30">
        <v>0.23</v>
      </c>
      <c r="L77" s="29">
        <f t="shared" si="4"/>
        <v>0</v>
      </c>
      <c r="M77" s="46">
        <f t="shared" si="5"/>
        <v>0</v>
      </c>
      <c r="N77" s="15"/>
    </row>
    <row r="78" spans="1:14" ht="169.9" customHeight="1" x14ac:dyDescent="0.25">
      <c r="A78" s="24">
        <v>72</v>
      </c>
      <c r="B78" s="31" t="s">
        <v>355</v>
      </c>
      <c r="C78" s="74" t="s">
        <v>93</v>
      </c>
      <c r="D78" s="26"/>
      <c r="E78" s="26"/>
      <c r="F78" s="97"/>
      <c r="G78" s="27">
        <v>100</v>
      </c>
      <c r="H78" s="28" t="s">
        <v>5</v>
      </c>
      <c r="I78" s="98"/>
      <c r="J78" s="29">
        <f t="shared" si="3"/>
        <v>0</v>
      </c>
      <c r="K78" s="30">
        <v>0.23</v>
      </c>
      <c r="L78" s="29">
        <f t="shared" si="4"/>
        <v>0</v>
      </c>
      <c r="M78" s="46">
        <f t="shared" si="5"/>
        <v>0</v>
      </c>
      <c r="N78" s="15"/>
    </row>
    <row r="79" spans="1:14" ht="169.9" customHeight="1" x14ac:dyDescent="0.25">
      <c r="A79" s="54">
        <v>73</v>
      </c>
      <c r="B79" s="31" t="s">
        <v>94</v>
      </c>
      <c r="C79" s="26" t="s">
        <v>356</v>
      </c>
      <c r="D79" s="26"/>
      <c r="E79" s="26"/>
      <c r="F79" s="95"/>
      <c r="G79" s="27">
        <v>20</v>
      </c>
      <c r="H79" s="28" t="s">
        <v>5</v>
      </c>
      <c r="I79" s="98"/>
      <c r="J79" s="29">
        <f t="shared" si="3"/>
        <v>0</v>
      </c>
      <c r="K79" s="30">
        <v>0.23</v>
      </c>
      <c r="L79" s="29">
        <f t="shared" si="4"/>
        <v>0</v>
      </c>
      <c r="M79" s="46">
        <f t="shared" si="5"/>
        <v>0</v>
      </c>
      <c r="N79" s="15"/>
    </row>
    <row r="80" spans="1:14" ht="169.9" customHeight="1" x14ac:dyDescent="0.25">
      <c r="A80" s="24">
        <v>74</v>
      </c>
      <c r="B80" s="31" t="s">
        <v>95</v>
      </c>
      <c r="C80" s="26" t="s">
        <v>96</v>
      </c>
      <c r="D80" s="26"/>
      <c r="E80" s="26"/>
      <c r="F80" s="94"/>
      <c r="G80" s="27">
        <v>20</v>
      </c>
      <c r="H80" s="28" t="s">
        <v>5</v>
      </c>
      <c r="I80" s="98"/>
      <c r="J80" s="29">
        <f t="shared" si="3"/>
        <v>0</v>
      </c>
      <c r="K80" s="30">
        <v>0.23</v>
      </c>
      <c r="L80" s="29">
        <f t="shared" si="4"/>
        <v>0</v>
      </c>
      <c r="M80" s="46">
        <f t="shared" si="5"/>
        <v>0</v>
      </c>
      <c r="N80" s="15"/>
    </row>
    <row r="81" spans="1:14" ht="169.9" customHeight="1" x14ac:dyDescent="0.25">
      <c r="A81" s="24">
        <v>75</v>
      </c>
      <c r="B81" s="31" t="s">
        <v>97</v>
      </c>
      <c r="C81" s="26" t="s">
        <v>356</v>
      </c>
      <c r="D81" s="26"/>
      <c r="E81" s="26"/>
      <c r="F81" s="94"/>
      <c r="G81" s="27">
        <v>30</v>
      </c>
      <c r="H81" s="28" t="s">
        <v>5</v>
      </c>
      <c r="I81" s="98"/>
      <c r="J81" s="29">
        <f t="shared" si="3"/>
        <v>0</v>
      </c>
      <c r="K81" s="30">
        <v>0.23</v>
      </c>
      <c r="L81" s="29">
        <f t="shared" si="4"/>
        <v>0</v>
      </c>
      <c r="M81" s="46">
        <f t="shared" si="5"/>
        <v>0</v>
      </c>
      <c r="N81" s="15"/>
    </row>
    <row r="82" spans="1:14" ht="288" customHeight="1" x14ac:dyDescent="0.25">
      <c r="A82" s="54">
        <v>76</v>
      </c>
      <c r="B82" s="25" t="s">
        <v>98</v>
      </c>
      <c r="C82" s="26" t="s">
        <v>418</v>
      </c>
      <c r="D82" s="26"/>
      <c r="E82" s="26"/>
      <c r="F82" s="94"/>
      <c r="G82" s="27">
        <v>8</v>
      </c>
      <c r="H82" s="28" t="s">
        <v>5</v>
      </c>
      <c r="I82" s="98"/>
      <c r="J82" s="29">
        <f t="shared" si="3"/>
        <v>0</v>
      </c>
      <c r="K82" s="30">
        <v>0.23</v>
      </c>
      <c r="L82" s="29">
        <f t="shared" si="4"/>
        <v>0</v>
      </c>
      <c r="M82" s="46">
        <f t="shared" si="5"/>
        <v>0</v>
      </c>
      <c r="N82" s="15"/>
    </row>
    <row r="83" spans="1:14" ht="288.60000000000002" customHeight="1" x14ac:dyDescent="0.25">
      <c r="A83" s="24">
        <v>77</v>
      </c>
      <c r="B83" s="25" t="s">
        <v>99</v>
      </c>
      <c r="C83" s="26" t="s">
        <v>419</v>
      </c>
      <c r="D83" s="26"/>
      <c r="E83" s="26"/>
      <c r="F83" s="94"/>
      <c r="G83" s="27">
        <v>10</v>
      </c>
      <c r="H83" s="28" t="s">
        <v>5</v>
      </c>
      <c r="I83" s="98"/>
      <c r="J83" s="29">
        <f t="shared" si="3"/>
        <v>0</v>
      </c>
      <c r="K83" s="30">
        <v>0.23</v>
      </c>
      <c r="L83" s="29">
        <f t="shared" si="4"/>
        <v>0</v>
      </c>
      <c r="M83" s="46">
        <f t="shared" si="5"/>
        <v>0</v>
      </c>
      <c r="N83" s="15"/>
    </row>
    <row r="84" spans="1:14" ht="169.9" customHeight="1" x14ac:dyDescent="0.25">
      <c r="A84" s="24">
        <v>78</v>
      </c>
      <c r="B84" s="25" t="s">
        <v>100</v>
      </c>
      <c r="C84" s="26" t="s">
        <v>357</v>
      </c>
      <c r="D84" s="26"/>
      <c r="E84" s="26"/>
      <c r="F84" s="94"/>
      <c r="G84" s="27">
        <v>100</v>
      </c>
      <c r="H84" s="28" t="s">
        <v>5</v>
      </c>
      <c r="I84" s="98"/>
      <c r="J84" s="29">
        <f t="shared" si="3"/>
        <v>0</v>
      </c>
      <c r="K84" s="30">
        <v>0.23</v>
      </c>
      <c r="L84" s="29">
        <f t="shared" si="4"/>
        <v>0</v>
      </c>
      <c r="M84" s="46">
        <f t="shared" si="5"/>
        <v>0</v>
      </c>
      <c r="N84" s="15"/>
    </row>
    <row r="85" spans="1:14" ht="169.9" customHeight="1" x14ac:dyDescent="0.25">
      <c r="A85" s="54">
        <v>79</v>
      </c>
      <c r="B85" s="25" t="s">
        <v>101</v>
      </c>
      <c r="C85" s="26" t="s">
        <v>358</v>
      </c>
      <c r="D85" s="26"/>
      <c r="E85" s="26"/>
      <c r="F85" s="94"/>
      <c r="G85" s="27">
        <v>100</v>
      </c>
      <c r="H85" s="28" t="s">
        <v>5</v>
      </c>
      <c r="I85" s="98"/>
      <c r="J85" s="29">
        <f t="shared" si="3"/>
        <v>0</v>
      </c>
      <c r="K85" s="30">
        <v>0.23</v>
      </c>
      <c r="L85" s="29">
        <f t="shared" si="4"/>
        <v>0</v>
      </c>
      <c r="M85" s="46">
        <f t="shared" si="5"/>
        <v>0</v>
      </c>
      <c r="N85" s="15"/>
    </row>
    <row r="86" spans="1:14" ht="169.9" customHeight="1" x14ac:dyDescent="0.25">
      <c r="A86" s="24">
        <v>80</v>
      </c>
      <c r="B86" s="25" t="s">
        <v>102</v>
      </c>
      <c r="C86" s="26" t="s">
        <v>359</v>
      </c>
      <c r="D86" s="26"/>
      <c r="E86" s="26"/>
      <c r="F86" s="94"/>
      <c r="G86" s="27">
        <v>100</v>
      </c>
      <c r="H86" s="28" t="s">
        <v>5</v>
      </c>
      <c r="I86" s="98"/>
      <c r="J86" s="29">
        <f t="shared" si="3"/>
        <v>0</v>
      </c>
      <c r="K86" s="30">
        <v>0.23</v>
      </c>
      <c r="L86" s="29">
        <f t="shared" si="4"/>
        <v>0</v>
      </c>
      <c r="M86" s="46">
        <f t="shared" si="5"/>
        <v>0</v>
      </c>
      <c r="N86" s="15"/>
    </row>
    <row r="87" spans="1:14" ht="169.9" customHeight="1" x14ac:dyDescent="0.25">
      <c r="A87" s="24">
        <v>81</v>
      </c>
      <c r="B87" s="25" t="s">
        <v>103</v>
      </c>
      <c r="C87" s="26" t="s">
        <v>358</v>
      </c>
      <c r="D87" s="26"/>
      <c r="E87" s="26"/>
      <c r="F87" s="94"/>
      <c r="G87" s="27">
        <v>100</v>
      </c>
      <c r="H87" s="28" t="s">
        <v>5</v>
      </c>
      <c r="I87" s="98"/>
      <c r="J87" s="29">
        <f t="shared" si="3"/>
        <v>0</v>
      </c>
      <c r="K87" s="30">
        <v>0.23</v>
      </c>
      <c r="L87" s="29">
        <f t="shared" si="4"/>
        <v>0</v>
      </c>
      <c r="M87" s="46">
        <f t="shared" si="5"/>
        <v>0</v>
      </c>
      <c r="N87" s="15"/>
    </row>
    <row r="88" spans="1:14" ht="169.9" customHeight="1" x14ac:dyDescent="0.25">
      <c r="A88" s="54">
        <v>82</v>
      </c>
      <c r="B88" s="25" t="s">
        <v>104</v>
      </c>
      <c r="C88" s="74" t="s">
        <v>358</v>
      </c>
      <c r="D88" s="26"/>
      <c r="E88" s="26"/>
      <c r="F88" s="97"/>
      <c r="G88" s="27">
        <v>100</v>
      </c>
      <c r="H88" s="28" t="s">
        <v>5</v>
      </c>
      <c r="I88" s="98"/>
      <c r="J88" s="29">
        <f t="shared" si="3"/>
        <v>0</v>
      </c>
      <c r="K88" s="30">
        <v>0.23</v>
      </c>
      <c r="L88" s="29">
        <f t="shared" si="4"/>
        <v>0</v>
      </c>
      <c r="M88" s="46">
        <f t="shared" si="5"/>
        <v>0</v>
      </c>
      <c r="N88" s="15"/>
    </row>
    <row r="89" spans="1:14" ht="169.9" customHeight="1" x14ac:dyDescent="0.25">
      <c r="A89" s="24">
        <v>83</v>
      </c>
      <c r="B89" s="25" t="s">
        <v>105</v>
      </c>
      <c r="C89" s="74" t="s">
        <v>358</v>
      </c>
      <c r="D89" s="26"/>
      <c r="E89" s="26"/>
      <c r="F89" s="97"/>
      <c r="G89" s="27">
        <v>100</v>
      </c>
      <c r="H89" s="28" t="s">
        <v>5</v>
      </c>
      <c r="I89" s="98"/>
      <c r="J89" s="29">
        <f t="shared" si="3"/>
        <v>0</v>
      </c>
      <c r="K89" s="30">
        <v>0.23</v>
      </c>
      <c r="L89" s="29">
        <f t="shared" si="4"/>
        <v>0</v>
      </c>
      <c r="M89" s="46">
        <f t="shared" si="5"/>
        <v>0</v>
      </c>
      <c r="N89" s="15"/>
    </row>
    <row r="90" spans="1:14" ht="169.9" customHeight="1" x14ac:dyDescent="0.25">
      <c r="A90" s="24">
        <v>84</v>
      </c>
      <c r="B90" s="25" t="s">
        <v>111</v>
      </c>
      <c r="C90" s="74" t="s">
        <v>361</v>
      </c>
      <c r="D90" s="26"/>
      <c r="E90" s="26"/>
      <c r="F90" s="97"/>
      <c r="G90" s="27">
        <v>3</v>
      </c>
      <c r="H90" s="28" t="s">
        <v>5</v>
      </c>
      <c r="I90" s="98"/>
      <c r="J90" s="29">
        <f t="shared" si="3"/>
        <v>0</v>
      </c>
      <c r="K90" s="30">
        <v>0.23</v>
      </c>
      <c r="L90" s="29">
        <f t="shared" si="4"/>
        <v>0</v>
      </c>
      <c r="M90" s="46">
        <f t="shared" si="5"/>
        <v>0</v>
      </c>
      <c r="N90" s="15"/>
    </row>
    <row r="91" spans="1:14" ht="169.9" customHeight="1" x14ac:dyDescent="0.25">
      <c r="A91" s="54">
        <v>85</v>
      </c>
      <c r="B91" s="25" t="s">
        <v>112</v>
      </c>
      <c r="C91" s="74"/>
      <c r="D91" s="26"/>
      <c r="E91" s="26"/>
      <c r="F91" s="97"/>
      <c r="G91" s="27">
        <v>20</v>
      </c>
      <c r="H91" s="28" t="s">
        <v>5</v>
      </c>
      <c r="I91" s="98"/>
      <c r="J91" s="29">
        <f t="shared" si="3"/>
        <v>0</v>
      </c>
      <c r="K91" s="30">
        <v>0.23</v>
      </c>
      <c r="L91" s="29">
        <f t="shared" si="4"/>
        <v>0</v>
      </c>
      <c r="M91" s="46">
        <f t="shared" si="5"/>
        <v>0</v>
      </c>
      <c r="N91" s="15"/>
    </row>
    <row r="92" spans="1:14" ht="169.9" customHeight="1" x14ac:dyDescent="0.25">
      <c r="A92" s="24">
        <v>86</v>
      </c>
      <c r="B92" s="25" t="s">
        <v>113</v>
      </c>
      <c r="C92" s="74" t="s">
        <v>363</v>
      </c>
      <c r="D92" s="26"/>
      <c r="E92" s="26"/>
      <c r="F92" s="94"/>
      <c r="G92" s="27">
        <v>5</v>
      </c>
      <c r="H92" s="28" t="s">
        <v>5</v>
      </c>
      <c r="I92" s="98"/>
      <c r="J92" s="29">
        <f t="shared" si="3"/>
        <v>0</v>
      </c>
      <c r="K92" s="30">
        <v>0.23</v>
      </c>
      <c r="L92" s="29">
        <f t="shared" si="4"/>
        <v>0</v>
      </c>
      <c r="M92" s="46">
        <f t="shared" si="5"/>
        <v>0</v>
      </c>
      <c r="N92" s="15"/>
    </row>
    <row r="93" spans="1:14" ht="169.9" customHeight="1" x14ac:dyDescent="0.25">
      <c r="A93" s="24">
        <v>87</v>
      </c>
      <c r="B93" s="25" t="s">
        <v>114</v>
      </c>
      <c r="C93" s="74" t="s">
        <v>115</v>
      </c>
      <c r="D93" s="26"/>
      <c r="E93" s="26"/>
      <c r="F93" s="94"/>
      <c r="G93" s="27">
        <v>15</v>
      </c>
      <c r="H93" s="28" t="s">
        <v>67</v>
      </c>
      <c r="I93" s="98"/>
      <c r="J93" s="29">
        <f t="shared" si="3"/>
        <v>0</v>
      </c>
      <c r="K93" s="30">
        <v>0.23</v>
      </c>
      <c r="L93" s="29">
        <f t="shared" si="4"/>
        <v>0</v>
      </c>
      <c r="M93" s="46">
        <f t="shared" si="5"/>
        <v>0</v>
      </c>
      <c r="N93" s="15"/>
    </row>
    <row r="94" spans="1:14" ht="169.9" customHeight="1" x14ac:dyDescent="0.25">
      <c r="A94" s="54">
        <v>88</v>
      </c>
      <c r="B94" s="25" t="s">
        <v>116</v>
      </c>
      <c r="C94" s="74" t="s">
        <v>117</v>
      </c>
      <c r="D94" s="26"/>
      <c r="E94" s="26"/>
      <c r="F94" s="94"/>
      <c r="G94" s="27">
        <v>30</v>
      </c>
      <c r="H94" s="28" t="s">
        <v>5</v>
      </c>
      <c r="I94" s="98"/>
      <c r="J94" s="29">
        <f t="shared" si="3"/>
        <v>0</v>
      </c>
      <c r="K94" s="30">
        <v>0.23</v>
      </c>
      <c r="L94" s="29">
        <f t="shared" si="4"/>
        <v>0</v>
      </c>
      <c r="M94" s="46">
        <f t="shared" si="5"/>
        <v>0</v>
      </c>
      <c r="N94" s="15"/>
    </row>
    <row r="95" spans="1:14" ht="169.9" customHeight="1" x14ac:dyDescent="0.25">
      <c r="A95" s="24">
        <v>89</v>
      </c>
      <c r="B95" s="25" t="s">
        <v>118</v>
      </c>
      <c r="C95" s="74" t="s">
        <v>117</v>
      </c>
      <c r="D95" s="26"/>
      <c r="E95" s="26"/>
      <c r="F95" s="94"/>
      <c r="G95" s="27">
        <v>20</v>
      </c>
      <c r="H95" s="28" t="s">
        <v>5</v>
      </c>
      <c r="I95" s="98"/>
      <c r="J95" s="29">
        <f t="shared" si="3"/>
        <v>0</v>
      </c>
      <c r="K95" s="30">
        <v>0.23</v>
      </c>
      <c r="L95" s="29">
        <f t="shared" si="4"/>
        <v>0</v>
      </c>
      <c r="M95" s="46">
        <f t="shared" si="5"/>
        <v>0</v>
      </c>
      <c r="N95" s="15"/>
    </row>
    <row r="96" spans="1:14" ht="169.9" customHeight="1" x14ac:dyDescent="0.25">
      <c r="A96" s="24">
        <v>90</v>
      </c>
      <c r="B96" s="31" t="s">
        <v>178</v>
      </c>
      <c r="C96" s="26" t="s">
        <v>119</v>
      </c>
      <c r="D96" s="26"/>
      <c r="E96" s="26"/>
      <c r="F96" s="94"/>
      <c r="G96" s="27">
        <v>20</v>
      </c>
      <c r="H96" s="28" t="s">
        <v>5</v>
      </c>
      <c r="I96" s="98"/>
      <c r="J96" s="29">
        <f t="shared" si="3"/>
        <v>0</v>
      </c>
      <c r="K96" s="30">
        <v>0.23</v>
      </c>
      <c r="L96" s="29">
        <f t="shared" si="4"/>
        <v>0</v>
      </c>
      <c r="M96" s="46">
        <f t="shared" si="5"/>
        <v>0</v>
      </c>
      <c r="N96" s="15"/>
    </row>
    <row r="97" spans="1:14" ht="169.9" customHeight="1" x14ac:dyDescent="0.25">
      <c r="A97" s="54">
        <v>91</v>
      </c>
      <c r="B97" s="31" t="s">
        <v>120</v>
      </c>
      <c r="C97" s="26" t="s">
        <v>119</v>
      </c>
      <c r="D97" s="26"/>
      <c r="E97" s="26"/>
      <c r="F97" s="94"/>
      <c r="G97" s="27">
        <v>20</v>
      </c>
      <c r="H97" s="28" t="s">
        <v>5</v>
      </c>
      <c r="I97" s="98"/>
      <c r="J97" s="29">
        <f t="shared" si="3"/>
        <v>0</v>
      </c>
      <c r="K97" s="30">
        <v>0.23</v>
      </c>
      <c r="L97" s="29">
        <f t="shared" si="4"/>
        <v>0</v>
      </c>
      <c r="M97" s="46">
        <f t="shared" si="5"/>
        <v>0</v>
      </c>
      <c r="N97" s="15"/>
    </row>
    <row r="98" spans="1:14" ht="169.9" customHeight="1" x14ac:dyDescent="0.25">
      <c r="A98" s="24">
        <v>92</v>
      </c>
      <c r="B98" s="31" t="s">
        <v>121</v>
      </c>
      <c r="C98" s="26" t="s">
        <v>119</v>
      </c>
      <c r="D98" s="26"/>
      <c r="E98" s="26"/>
      <c r="F98" s="94"/>
      <c r="G98" s="27">
        <v>20</v>
      </c>
      <c r="H98" s="28" t="s">
        <v>5</v>
      </c>
      <c r="I98" s="98"/>
      <c r="J98" s="29">
        <f t="shared" si="3"/>
        <v>0</v>
      </c>
      <c r="K98" s="30">
        <v>0.23</v>
      </c>
      <c r="L98" s="29">
        <f t="shared" si="4"/>
        <v>0</v>
      </c>
      <c r="M98" s="46">
        <f t="shared" si="5"/>
        <v>0</v>
      </c>
      <c r="N98" s="15"/>
    </row>
    <row r="99" spans="1:14" ht="169.9" customHeight="1" x14ac:dyDescent="0.25">
      <c r="A99" s="24">
        <v>93</v>
      </c>
      <c r="B99" s="25" t="s">
        <v>122</v>
      </c>
      <c r="C99" s="26" t="s">
        <v>123</v>
      </c>
      <c r="D99" s="26"/>
      <c r="E99" s="26"/>
      <c r="F99" s="94"/>
      <c r="G99" s="27">
        <v>10</v>
      </c>
      <c r="H99" s="28" t="s">
        <v>5</v>
      </c>
      <c r="I99" s="98"/>
      <c r="J99" s="29">
        <f t="shared" si="3"/>
        <v>0</v>
      </c>
      <c r="K99" s="30">
        <v>0.23</v>
      </c>
      <c r="L99" s="29">
        <f t="shared" si="4"/>
        <v>0</v>
      </c>
      <c r="M99" s="46">
        <f t="shared" si="5"/>
        <v>0</v>
      </c>
      <c r="N99" s="15"/>
    </row>
    <row r="100" spans="1:14" ht="169.9" customHeight="1" x14ac:dyDescent="0.25">
      <c r="A100" s="54">
        <v>94</v>
      </c>
      <c r="B100" s="25" t="s">
        <v>124</v>
      </c>
      <c r="C100" s="26" t="s">
        <v>125</v>
      </c>
      <c r="D100" s="26"/>
      <c r="E100" s="26"/>
      <c r="F100" s="94"/>
      <c r="G100" s="27">
        <v>5</v>
      </c>
      <c r="H100" s="28" t="s">
        <v>5</v>
      </c>
      <c r="I100" s="98"/>
      <c r="J100" s="29">
        <f t="shared" si="3"/>
        <v>0</v>
      </c>
      <c r="K100" s="30">
        <v>0.23</v>
      </c>
      <c r="L100" s="29">
        <f t="shared" si="4"/>
        <v>0</v>
      </c>
      <c r="M100" s="46">
        <f t="shared" si="5"/>
        <v>0</v>
      </c>
      <c r="N100" s="15"/>
    </row>
    <row r="101" spans="1:14" ht="169.9" customHeight="1" x14ac:dyDescent="0.25">
      <c r="A101" s="24">
        <v>95</v>
      </c>
      <c r="B101" s="25" t="s">
        <v>126</v>
      </c>
      <c r="C101" s="26" t="s">
        <v>127</v>
      </c>
      <c r="D101" s="26"/>
      <c r="E101" s="26"/>
      <c r="F101" s="94"/>
      <c r="G101" s="27">
        <v>5</v>
      </c>
      <c r="H101" s="28" t="s">
        <v>5</v>
      </c>
      <c r="I101" s="98"/>
      <c r="J101" s="29">
        <f t="shared" si="3"/>
        <v>0</v>
      </c>
      <c r="K101" s="30">
        <v>0.23</v>
      </c>
      <c r="L101" s="29">
        <f t="shared" si="4"/>
        <v>0</v>
      </c>
      <c r="M101" s="46">
        <f t="shared" si="5"/>
        <v>0</v>
      </c>
      <c r="N101" s="15"/>
    </row>
    <row r="102" spans="1:14" ht="169.9" customHeight="1" x14ac:dyDescent="0.25">
      <c r="A102" s="24">
        <v>96</v>
      </c>
      <c r="B102" s="25" t="s">
        <v>128</v>
      </c>
      <c r="C102" s="26" t="s">
        <v>382</v>
      </c>
      <c r="D102" s="26"/>
      <c r="E102" s="26"/>
      <c r="F102" s="94"/>
      <c r="G102" s="27">
        <v>25</v>
      </c>
      <c r="H102" s="28" t="s">
        <v>5</v>
      </c>
      <c r="I102" s="98"/>
      <c r="J102" s="29">
        <f t="shared" si="3"/>
        <v>0</v>
      </c>
      <c r="K102" s="30">
        <v>0.23</v>
      </c>
      <c r="L102" s="29">
        <f t="shared" si="4"/>
        <v>0</v>
      </c>
      <c r="M102" s="46">
        <f t="shared" si="5"/>
        <v>0</v>
      </c>
      <c r="N102" s="15"/>
    </row>
    <row r="103" spans="1:14" s="14" customFormat="1" ht="169.9" customHeight="1" x14ac:dyDescent="0.25">
      <c r="A103" s="54">
        <v>97</v>
      </c>
      <c r="B103" s="25" t="s">
        <v>129</v>
      </c>
      <c r="C103" s="26" t="s">
        <v>364</v>
      </c>
      <c r="D103" s="26"/>
      <c r="E103" s="26"/>
      <c r="F103" s="94"/>
      <c r="G103" s="27">
        <v>25</v>
      </c>
      <c r="H103" s="28" t="s">
        <v>5</v>
      </c>
      <c r="I103" s="98"/>
      <c r="J103" s="29">
        <f t="shared" si="3"/>
        <v>0</v>
      </c>
      <c r="K103" s="30">
        <v>0.23</v>
      </c>
      <c r="L103" s="29">
        <f t="shared" si="4"/>
        <v>0</v>
      </c>
      <c r="M103" s="46">
        <f t="shared" si="5"/>
        <v>0</v>
      </c>
      <c r="N103" s="16"/>
    </row>
    <row r="104" spans="1:14" ht="169.9" customHeight="1" x14ac:dyDescent="0.25">
      <c r="A104" s="24">
        <v>98</v>
      </c>
      <c r="B104" s="25" t="s">
        <v>130</v>
      </c>
      <c r="C104" s="26" t="s">
        <v>365</v>
      </c>
      <c r="D104" s="26"/>
      <c r="E104" s="26"/>
      <c r="F104" s="94"/>
      <c r="G104" s="27">
        <v>2</v>
      </c>
      <c r="H104" s="28" t="s">
        <v>5</v>
      </c>
      <c r="I104" s="98"/>
      <c r="J104" s="29">
        <f t="shared" si="3"/>
        <v>0</v>
      </c>
      <c r="K104" s="30">
        <v>0.23</v>
      </c>
      <c r="L104" s="29">
        <f t="shared" si="4"/>
        <v>0</v>
      </c>
      <c r="M104" s="46">
        <f t="shared" si="5"/>
        <v>0</v>
      </c>
      <c r="N104" s="15"/>
    </row>
    <row r="105" spans="1:14" ht="169.9" customHeight="1" x14ac:dyDescent="0.25">
      <c r="A105" s="24">
        <v>99</v>
      </c>
      <c r="B105" s="25" t="s">
        <v>131</v>
      </c>
      <c r="C105" s="26" t="s">
        <v>366</v>
      </c>
      <c r="D105" s="26"/>
      <c r="E105" s="26"/>
      <c r="F105" s="94"/>
      <c r="G105" s="27">
        <v>15</v>
      </c>
      <c r="H105" s="28" t="s">
        <v>5</v>
      </c>
      <c r="I105" s="98"/>
      <c r="J105" s="29">
        <f t="shared" si="3"/>
        <v>0</v>
      </c>
      <c r="K105" s="30">
        <v>0.23</v>
      </c>
      <c r="L105" s="29">
        <f t="shared" si="4"/>
        <v>0</v>
      </c>
      <c r="M105" s="46">
        <f t="shared" si="5"/>
        <v>0</v>
      </c>
      <c r="N105" s="15"/>
    </row>
    <row r="106" spans="1:14" ht="169.9" customHeight="1" x14ac:dyDescent="0.25">
      <c r="A106" s="54">
        <v>100</v>
      </c>
      <c r="B106" s="25" t="s">
        <v>132</v>
      </c>
      <c r="C106" s="26" t="s">
        <v>420</v>
      </c>
      <c r="D106" s="26"/>
      <c r="E106" s="26"/>
      <c r="F106" s="94"/>
      <c r="G106" s="27">
        <v>20</v>
      </c>
      <c r="H106" s="28" t="s">
        <v>5</v>
      </c>
      <c r="I106" s="98"/>
      <c r="J106" s="29">
        <f t="shared" si="3"/>
        <v>0</v>
      </c>
      <c r="K106" s="30">
        <v>0.23</v>
      </c>
      <c r="L106" s="29">
        <f t="shared" si="4"/>
        <v>0</v>
      </c>
      <c r="M106" s="46">
        <f t="shared" si="5"/>
        <v>0</v>
      </c>
      <c r="N106" s="15"/>
    </row>
    <row r="107" spans="1:14" ht="169.9" customHeight="1" x14ac:dyDescent="0.25">
      <c r="A107" s="24">
        <v>101</v>
      </c>
      <c r="B107" s="25" t="s">
        <v>138</v>
      </c>
      <c r="C107" s="26" t="s">
        <v>367</v>
      </c>
      <c r="D107" s="26"/>
      <c r="E107" s="26"/>
      <c r="F107" s="94"/>
      <c r="G107" s="27">
        <v>5</v>
      </c>
      <c r="H107" s="28" t="s">
        <v>67</v>
      </c>
      <c r="I107" s="98"/>
      <c r="J107" s="29">
        <f t="shared" si="3"/>
        <v>0</v>
      </c>
      <c r="K107" s="30">
        <v>0.23</v>
      </c>
      <c r="L107" s="29">
        <f t="shared" si="4"/>
        <v>0</v>
      </c>
      <c r="M107" s="46">
        <f t="shared" si="5"/>
        <v>0</v>
      </c>
      <c r="N107" s="15"/>
    </row>
    <row r="108" spans="1:14" ht="169.9" customHeight="1" x14ac:dyDescent="0.25">
      <c r="A108" s="24">
        <v>102</v>
      </c>
      <c r="B108" s="25" t="s">
        <v>139</v>
      </c>
      <c r="C108" s="26" t="s">
        <v>368</v>
      </c>
      <c r="D108" s="26"/>
      <c r="E108" s="26"/>
      <c r="F108" s="94"/>
      <c r="G108" s="27">
        <v>5</v>
      </c>
      <c r="H108" s="28" t="s">
        <v>5</v>
      </c>
      <c r="I108" s="98"/>
      <c r="J108" s="29">
        <f t="shared" si="3"/>
        <v>0</v>
      </c>
      <c r="K108" s="30">
        <v>0.23</v>
      </c>
      <c r="L108" s="29">
        <f t="shared" si="4"/>
        <v>0</v>
      </c>
      <c r="M108" s="46">
        <f t="shared" si="5"/>
        <v>0</v>
      </c>
      <c r="N108" s="15"/>
    </row>
    <row r="109" spans="1:14" ht="169.9" customHeight="1" x14ac:dyDescent="0.25">
      <c r="A109" s="54">
        <v>103</v>
      </c>
      <c r="B109" s="31" t="s">
        <v>140</v>
      </c>
      <c r="C109" s="26" t="s">
        <v>141</v>
      </c>
      <c r="D109" s="26"/>
      <c r="E109" s="26"/>
      <c r="F109" s="94"/>
      <c r="G109" s="27">
        <v>20</v>
      </c>
      <c r="H109" s="28" t="s">
        <v>67</v>
      </c>
      <c r="I109" s="98"/>
      <c r="J109" s="29">
        <f t="shared" si="3"/>
        <v>0</v>
      </c>
      <c r="K109" s="30">
        <v>0.23</v>
      </c>
      <c r="L109" s="29">
        <f t="shared" si="4"/>
        <v>0</v>
      </c>
      <c r="M109" s="46">
        <f t="shared" si="5"/>
        <v>0</v>
      </c>
      <c r="N109" s="15"/>
    </row>
    <row r="110" spans="1:14" ht="169.9" customHeight="1" x14ac:dyDescent="0.25">
      <c r="A110" s="24">
        <v>104</v>
      </c>
      <c r="B110" s="25" t="s">
        <v>142</v>
      </c>
      <c r="C110" s="26" t="s">
        <v>143</v>
      </c>
      <c r="D110" s="26"/>
      <c r="E110" s="26"/>
      <c r="F110" s="94"/>
      <c r="G110" s="27">
        <v>3</v>
      </c>
      <c r="H110" s="28" t="s">
        <v>5</v>
      </c>
      <c r="I110" s="98"/>
      <c r="J110" s="29">
        <f t="shared" si="3"/>
        <v>0</v>
      </c>
      <c r="K110" s="30">
        <v>0.23</v>
      </c>
      <c r="L110" s="29">
        <f t="shared" si="4"/>
        <v>0</v>
      </c>
      <c r="M110" s="46">
        <f t="shared" si="5"/>
        <v>0</v>
      </c>
      <c r="N110" s="15"/>
    </row>
    <row r="111" spans="1:14" ht="169.9" customHeight="1" x14ac:dyDescent="0.25">
      <c r="A111" s="24">
        <v>105</v>
      </c>
      <c r="B111" s="25" t="s">
        <v>144</v>
      </c>
      <c r="C111" s="26" t="s">
        <v>369</v>
      </c>
      <c r="D111" s="26"/>
      <c r="E111" s="26"/>
      <c r="F111" s="94"/>
      <c r="G111" s="27">
        <v>5</v>
      </c>
      <c r="H111" s="28" t="s">
        <v>5</v>
      </c>
      <c r="I111" s="98"/>
      <c r="J111" s="29">
        <f t="shared" si="3"/>
        <v>0</v>
      </c>
      <c r="K111" s="30">
        <v>0.23</v>
      </c>
      <c r="L111" s="29">
        <f t="shared" si="4"/>
        <v>0</v>
      </c>
      <c r="M111" s="46">
        <f t="shared" si="5"/>
        <v>0</v>
      </c>
      <c r="N111" s="15"/>
    </row>
    <row r="112" spans="1:14" ht="169.9" customHeight="1" x14ac:dyDescent="0.25">
      <c r="A112" s="54">
        <v>106</v>
      </c>
      <c r="B112" s="31" t="s">
        <v>145</v>
      </c>
      <c r="C112" s="26" t="s">
        <v>383</v>
      </c>
      <c r="D112" s="26"/>
      <c r="E112" s="26"/>
      <c r="F112" s="94"/>
      <c r="G112" s="27">
        <v>2</v>
      </c>
      <c r="H112" s="28" t="s">
        <v>5</v>
      </c>
      <c r="I112" s="98"/>
      <c r="J112" s="29">
        <f t="shared" si="3"/>
        <v>0</v>
      </c>
      <c r="K112" s="30">
        <v>0.23</v>
      </c>
      <c r="L112" s="29">
        <f t="shared" si="4"/>
        <v>0</v>
      </c>
      <c r="M112" s="46">
        <f t="shared" si="5"/>
        <v>0</v>
      </c>
      <c r="N112" s="15"/>
    </row>
    <row r="113" spans="1:14" ht="169.9" customHeight="1" x14ac:dyDescent="0.25">
      <c r="A113" s="24">
        <v>107</v>
      </c>
      <c r="B113" s="31" t="s">
        <v>146</v>
      </c>
      <c r="C113" s="26" t="s">
        <v>370</v>
      </c>
      <c r="D113" s="26"/>
      <c r="E113" s="26"/>
      <c r="F113" s="94"/>
      <c r="G113" s="27">
        <v>2</v>
      </c>
      <c r="H113" s="28" t="s">
        <v>5</v>
      </c>
      <c r="I113" s="98"/>
      <c r="J113" s="29">
        <f t="shared" si="3"/>
        <v>0</v>
      </c>
      <c r="K113" s="30">
        <v>0.23</v>
      </c>
      <c r="L113" s="29">
        <f t="shared" si="4"/>
        <v>0</v>
      </c>
      <c r="M113" s="46">
        <f t="shared" si="5"/>
        <v>0</v>
      </c>
      <c r="N113" s="15"/>
    </row>
    <row r="114" spans="1:14" ht="169.9" customHeight="1" x14ac:dyDescent="0.25">
      <c r="A114" s="24">
        <v>108</v>
      </c>
      <c r="B114" s="31" t="s">
        <v>147</v>
      </c>
      <c r="C114" s="26" t="s">
        <v>371</v>
      </c>
      <c r="D114" s="26"/>
      <c r="E114" s="26"/>
      <c r="F114" s="94"/>
      <c r="G114" s="27">
        <v>2</v>
      </c>
      <c r="H114" s="28" t="s">
        <v>5</v>
      </c>
      <c r="I114" s="98"/>
      <c r="J114" s="29">
        <f t="shared" si="3"/>
        <v>0</v>
      </c>
      <c r="K114" s="30">
        <v>0.23</v>
      </c>
      <c r="L114" s="29">
        <f t="shared" si="4"/>
        <v>0</v>
      </c>
      <c r="M114" s="46">
        <f t="shared" si="5"/>
        <v>0</v>
      </c>
      <c r="N114" s="15"/>
    </row>
    <row r="115" spans="1:14" ht="169.9" customHeight="1" x14ac:dyDescent="0.25">
      <c r="A115" s="54">
        <v>109</v>
      </c>
      <c r="B115" s="31" t="s">
        <v>148</v>
      </c>
      <c r="C115" s="26" t="s">
        <v>372</v>
      </c>
      <c r="D115" s="26"/>
      <c r="E115" s="26"/>
      <c r="F115" s="94"/>
      <c r="G115" s="27">
        <v>3</v>
      </c>
      <c r="H115" s="28" t="s">
        <v>5</v>
      </c>
      <c r="I115" s="98"/>
      <c r="J115" s="29">
        <f t="shared" si="3"/>
        <v>0</v>
      </c>
      <c r="K115" s="30">
        <v>0.23</v>
      </c>
      <c r="L115" s="29">
        <f t="shared" si="4"/>
        <v>0</v>
      </c>
      <c r="M115" s="46">
        <f t="shared" si="5"/>
        <v>0</v>
      </c>
      <c r="N115" s="15"/>
    </row>
    <row r="116" spans="1:14" ht="169.9" customHeight="1" x14ac:dyDescent="0.25">
      <c r="A116" s="24">
        <v>110</v>
      </c>
      <c r="B116" s="31" t="s">
        <v>149</v>
      </c>
      <c r="C116" s="26" t="s">
        <v>373</v>
      </c>
      <c r="D116" s="26"/>
      <c r="E116" s="26"/>
      <c r="F116" s="94"/>
      <c r="G116" s="27">
        <v>3</v>
      </c>
      <c r="H116" s="28" t="s">
        <v>5</v>
      </c>
      <c r="I116" s="98"/>
      <c r="J116" s="29">
        <f t="shared" si="3"/>
        <v>0</v>
      </c>
      <c r="K116" s="30">
        <v>0.23</v>
      </c>
      <c r="L116" s="29">
        <f t="shared" si="4"/>
        <v>0</v>
      </c>
      <c r="M116" s="46">
        <f t="shared" si="5"/>
        <v>0</v>
      </c>
      <c r="N116" s="15"/>
    </row>
    <row r="117" spans="1:14" ht="169.9" customHeight="1" x14ac:dyDescent="0.25">
      <c r="A117" s="24">
        <v>111</v>
      </c>
      <c r="B117" s="31" t="s">
        <v>150</v>
      </c>
      <c r="C117" s="26" t="s">
        <v>373</v>
      </c>
      <c r="D117" s="26"/>
      <c r="E117" s="26"/>
      <c r="F117" s="94"/>
      <c r="G117" s="27">
        <v>3</v>
      </c>
      <c r="H117" s="28" t="s">
        <v>5</v>
      </c>
      <c r="I117" s="98"/>
      <c r="J117" s="29">
        <f t="shared" si="3"/>
        <v>0</v>
      </c>
      <c r="K117" s="30">
        <v>0.23</v>
      </c>
      <c r="L117" s="29">
        <f t="shared" si="4"/>
        <v>0</v>
      </c>
      <c r="M117" s="46">
        <f t="shared" si="5"/>
        <v>0</v>
      </c>
      <c r="N117" s="15"/>
    </row>
    <row r="118" spans="1:14" ht="169.9" customHeight="1" x14ac:dyDescent="0.25">
      <c r="A118" s="54">
        <v>112</v>
      </c>
      <c r="B118" s="25" t="s">
        <v>151</v>
      </c>
      <c r="C118" s="26" t="s">
        <v>374</v>
      </c>
      <c r="D118" s="26"/>
      <c r="E118" s="26"/>
      <c r="F118" s="94"/>
      <c r="G118" s="27">
        <v>5</v>
      </c>
      <c r="H118" s="28" t="s">
        <v>5</v>
      </c>
      <c r="I118" s="98"/>
      <c r="J118" s="29">
        <f t="shared" si="3"/>
        <v>0</v>
      </c>
      <c r="K118" s="30">
        <v>0.23</v>
      </c>
      <c r="L118" s="29">
        <f t="shared" si="4"/>
        <v>0</v>
      </c>
      <c r="M118" s="46">
        <f t="shared" si="5"/>
        <v>0</v>
      </c>
      <c r="N118" s="15"/>
    </row>
    <row r="119" spans="1:14" ht="169.9" customHeight="1" x14ac:dyDescent="0.25">
      <c r="A119" s="24">
        <v>113</v>
      </c>
      <c r="B119" s="25" t="s">
        <v>152</v>
      </c>
      <c r="C119" s="26" t="s">
        <v>375</v>
      </c>
      <c r="D119" s="26"/>
      <c r="E119" s="26"/>
      <c r="F119" s="94"/>
      <c r="G119" s="27">
        <v>10</v>
      </c>
      <c r="H119" s="28" t="s">
        <v>5</v>
      </c>
      <c r="I119" s="98"/>
      <c r="J119" s="29">
        <f t="shared" si="3"/>
        <v>0</v>
      </c>
      <c r="K119" s="30">
        <v>0.23</v>
      </c>
      <c r="L119" s="29">
        <f t="shared" si="4"/>
        <v>0</v>
      </c>
      <c r="M119" s="46">
        <f t="shared" si="5"/>
        <v>0</v>
      </c>
      <c r="N119" s="15"/>
    </row>
    <row r="120" spans="1:14" ht="169.9" customHeight="1" x14ac:dyDescent="0.25">
      <c r="A120" s="24">
        <v>114</v>
      </c>
      <c r="B120" s="25" t="s">
        <v>153</v>
      </c>
      <c r="C120" s="26" t="s">
        <v>185</v>
      </c>
      <c r="D120" s="26"/>
      <c r="E120" s="26"/>
      <c r="F120" s="94"/>
      <c r="G120" s="27">
        <v>20</v>
      </c>
      <c r="H120" s="28" t="s">
        <v>154</v>
      </c>
      <c r="I120" s="98"/>
      <c r="J120" s="29">
        <f t="shared" si="3"/>
        <v>0</v>
      </c>
      <c r="K120" s="30">
        <v>0.23</v>
      </c>
      <c r="L120" s="29">
        <f t="shared" si="4"/>
        <v>0</v>
      </c>
      <c r="M120" s="46">
        <f t="shared" si="5"/>
        <v>0</v>
      </c>
      <c r="N120" s="15"/>
    </row>
    <row r="121" spans="1:14" ht="169.9" customHeight="1" x14ac:dyDescent="0.25">
      <c r="A121" s="54">
        <v>115</v>
      </c>
      <c r="B121" s="31" t="s">
        <v>155</v>
      </c>
      <c r="C121" s="26" t="s">
        <v>186</v>
      </c>
      <c r="D121" s="26"/>
      <c r="E121" s="26"/>
      <c r="F121" s="94"/>
      <c r="G121" s="27">
        <v>20</v>
      </c>
      <c r="H121" s="28" t="s">
        <v>154</v>
      </c>
      <c r="I121" s="98"/>
      <c r="J121" s="29">
        <f t="shared" si="3"/>
        <v>0</v>
      </c>
      <c r="K121" s="30">
        <v>0.23</v>
      </c>
      <c r="L121" s="29">
        <f t="shared" si="4"/>
        <v>0</v>
      </c>
      <c r="M121" s="46">
        <f t="shared" si="5"/>
        <v>0</v>
      </c>
      <c r="N121" s="15"/>
    </row>
    <row r="122" spans="1:14" ht="169.9" customHeight="1" x14ac:dyDescent="0.25">
      <c r="A122" s="24">
        <v>116</v>
      </c>
      <c r="B122" s="25" t="s">
        <v>156</v>
      </c>
      <c r="C122" s="26" t="s">
        <v>187</v>
      </c>
      <c r="D122" s="26"/>
      <c r="E122" s="26"/>
      <c r="F122" s="94"/>
      <c r="G122" s="27">
        <v>20</v>
      </c>
      <c r="H122" s="28" t="s">
        <v>154</v>
      </c>
      <c r="I122" s="98"/>
      <c r="J122" s="29">
        <f t="shared" si="3"/>
        <v>0</v>
      </c>
      <c r="K122" s="30">
        <v>0.23</v>
      </c>
      <c r="L122" s="29">
        <f t="shared" si="4"/>
        <v>0</v>
      </c>
      <c r="M122" s="46">
        <f t="shared" si="5"/>
        <v>0</v>
      </c>
      <c r="N122" s="15"/>
    </row>
    <row r="123" spans="1:14" ht="169.9" customHeight="1" x14ac:dyDescent="0.25">
      <c r="A123" s="24">
        <v>117</v>
      </c>
      <c r="B123" s="25" t="s">
        <v>157</v>
      </c>
      <c r="C123" s="26" t="s">
        <v>188</v>
      </c>
      <c r="D123" s="26"/>
      <c r="E123" s="26"/>
      <c r="F123" s="94"/>
      <c r="G123" s="27">
        <v>20</v>
      </c>
      <c r="H123" s="28" t="s">
        <v>154</v>
      </c>
      <c r="I123" s="98"/>
      <c r="J123" s="29">
        <f t="shared" si="3"/>
        <v>0</v>
      </c>
      <c r="K123" s="30">
        <v>0.23</v>
      </c>
      <c r="L123" s="29">
        <f t="shared" si="4"/>
        <v>0</v>
      </c>
      <c r="M123" s="46">
        <f t="shared" si="5"/>
        <v>0</v>
      </c>
      <c r="N123" s="15"/>
    </row>
    <row r="124" spans="1:14" ht="169.9" customHeight="1" x14ac:dyDescent="0.25">
      <c r="A124" s="54">
        <v>118</v>
      </c>
      <c r="B124" s="25" t="s">
        <v>158</v>
      </c>
      <c r="C124" s="26" t="s">
        <v>189</v>
      </c>
      <c r="D124" s="26"/>
      <c r="E124" s="26"/>
      <c r="F124" s="94"/>
      <c r="G124" s="27">
        <v>20</v>
      </c>
      <c r="H124" s="28" t="s">
        <v>154</v>
      </c>
      <c r="I124" s="98"/>
      <c r="J124" s="29">
        <f t="shared" si="3"/>
        <v>0</v>
      </c>
      <c r="K124" s="30">
        <v>0.23</v>
      </c>
      <c r="L124" s="29">
        <f t="shared" si="4"/>
        <v>0</v>
      </c>
      <c r="M124" s="46">
        <f t="shared" si="5"/>
        <v>0</v>
      </c>
      <c r="N124" s="15"/>
    </row>
    <row r="125" spans="1:14" ht="169.9" customHeight="1" x14ac:dyDescent="0.25">
      <c r="A125" s="24">
        <v>119</v>
      </c>
      <c r="B125" s="25" t="s">
        <v>159</v>
      </c>
      <c r="C125" s="26" t="s">
        <v>190</v>
      </c>
      <c r="D125" s="26"/>
      <c r="E125" s="26"/>
      <c r="F125" s="94"/>
      <c r="G125" s="27">
        <v>20</v>
      </c>
      <c r="H125" s="28" t="s">
        <v>154</v>
      </c>
      <c r="I125" s="98"/>
      <c r="J125" s="29">
        <f t="shared" si="3"/>
        <v>0</v>
      </c>
      <c r="K125" s="30">
        <v>0.23</v>
      </c>
      <c r="L125" s="29">
        <f t="shared" si="4"/>
        <v>0</v>
      </c>
      <c r="M125" s="46">
        <f t="shared" si="5"/>
        <v>0</v>
      </c>
      <c r="N125" s="15"/>
    </row>
    <row r="126" spans="1:14" ht="169.9" customHeight="1" x14ac:dyDescent="0.25">
      <c r="A126" s="24">
        <v>120</v>
      </c>
      <c r="B126" s="31" t="s">
        <v>164</v>
      </c>
      <c r="C126" s="26" t="s">
        <v>165</v>
      </c>
      <c r="D126" s="26"/>
      <c r="E126" s="26"/>
      <c r="F126" s="94"/>
      <c r="G126" s="27">
        <v>10</v>
      </c>
      <c r="H126" s="28" t="s">
        <v>5</v>
      </c>
      <c r="I126" s="98"/>
      <c r="J126" s="29">
        <f t="shared" si="3"/>
        <v>0</v>
      </c>
      <c r="K126" s="30">
        <v>0.23</v>
      </c>
      <c r="L126" s="29">
        <f t="shared" si="4"/>
        <v>0</v>
      </c>
      <c r="M126" s="46">
        <f t="shared" si="5"/>
        <v>0</v>
      </c>
      <c r="N126" s="15"/>
    </row>
    <row r="127" spans="1:14" ht="169.9" customHeight="1" x14ac:dyDescent="0.25">
      <c r="A127" s="54">
        <v>121</v>
      </c>
      <c r="B127" s="25" t="s">
        <v>166</v>
      </c>
      <c r="C127" s="26" t="s">
        <v>191</v>
      </c>
      <c r="D127" s="26"/>
      <c r="E127" s="26"/>
      <c r="F127" s="94"/>
      <c r="G127" s="27">
        <v>10</v>
      </c>
      <c r="H127" s="28" t="s">
        <v>5</v>
      </c>
      <c r="I127" s="98"/>
      <c r="J127" s="29">
        <f t="shared" si="3"/>
        <v>0</v>
      </c>
      <c r="K127" s="30">
        <v>0.23</v>
      </c>
      <c r="L127" s="29">
        <f t="shared" si="4"/>
        <v>0</v>
      </c>
      <c r="M127" s="46">
        <f t="shared" si="5"/>
        <v>0</v>
      </c>
      <c r="N127" s="15"/>
    </row>
    <row r="128" spans="1:14" ht="169.9" customHeight="1" x14ac:dyDescent="0.25">
      <c r="A128" s="24">
        <v>122</v>
      </c>
      <c r="B128" s="25" t="s">
        <v>167</v>
      </c>
      <c r="C128" s="26" t="s">
        <v>377</v>
      </c>
      <c r="D128" s="26"/>
      <c r="E128" s="26"/>
      <c r="F128" s="94"/>
      <c r="G128" s="27">
        <v>10</v>
      </c>
      <c r="H128" s="28" t="s">
        <v>5</v>
      </c>
      <c r="I128" s="98"/>
      <c r="J128" s="29">
        <f t="shared" si="3"/>
        <v>0</v>
      </c>
      <c r="K128" s="30">
        <v>0.23</v>
      </c>
      <c r="L128" s="29">
        <f t="shared" si="4"/>
        <v>0</v>
      </c>
      <c r="M128" s="46">
        <f t="shared" si="5"/>
        <v>0</v>
      </c>
      <c r="N128" s="15"/>
    </row>
    <row r="129" spans="1:14" ht="169.9" customHeight="1" x14ac:dyDescent="0.25">
      <c r="A129" s="24">
        <v>123</v>
      </c>
      <c r="B129" s="25" t="s">
        <v>168</v>
      </c>
      <c r="C129" s="26" t="s">
        <v>169</v>
      </c>
      <c r="D129" s="26"/>
      <c r="E129" s="26"/>
      <c r="F129" s="94"/>
      <c r="G129" s="27">
        <v>10</v>
      </c>
      <c r="H129" s="28" t="s">
        <v>5</v>
      </c>
      <c r="I129" s="98"/>
      <c r="J129" s="29">
        <f t="shared" si="3"/>
        <v>0</v>
      </c>
      <c r="K129" s="30">
        <v>0.23</v>
      </c>
      <c r="L129" s="29">
        <f t="shared" si="4"/>
        <v>0</v>
      </c>
      <c r="M129" s="46">
        <f t="shared" si="5"/>
        <v>0</v>
      </c>
      <c r="N129" s="15"/>
    </row>
    <row r="130" spans="1:14" ht="228.75" customHeight="1" x14ac:dyDescent="0.25">
      <c r="A130" s="54">
        <v>124</v>
      </c>
      <c r="B130" s="31" t="s">
        <v>170</v>
      </c>
      <c r="C130" s="26" t="s">
        <v>378</v>
      </c>
      <c r="D130" s="26"/>
      <c r="E130" s="26"/>
      <c r="F130" s="94"/>
      <c r="G130" s="27">
        <v>10</v>
      </c>
      <c r="H130" s="28" t="s">
        <v>5</v>
      </c>
      <c r="I130" s="98"/>
      <c r="J130" s="29">
        <f t="shared" si="3"/>
        <v>0</v>
      </c>
      <c r="K130" s="30">
        <v>0.23</v>
      </c>
      <c r="L130" s="29">
        <f t="shared" si="4"/>
        <v>0</v>
      </c>
      <c r="M130" s="46">
        <f t="shared" si="5"/>
        <v>0</v>
      </c>
      <c r="N130" s="15"/>
    </row>
    <row r="131" spans="1:14" ht="228.75" customHeight="1" x14ac:dyDescent="0.25">
      <c r="A131" s="24">
        <v>125</v>
      </c>
      <c r="B131" s="32" t="s">
        <v>171</v>
      </c>
      <c r="C131" s="33" t="s">
        <v>379</v>
      </c>
      <c r="D131" s="26"/>
      <c r="E131" s="26"/>
      <c r="F131" s="94"/>
      <c r="G131" s="27">
        <v>6</v>
      </c>
      <c r="H131" s="28" t="s">
        <v>5</v>
      </c>
      <c r="I131" s="98"/>
      <c r="J131" s="29">
        <f t="shared" si="3"/>
        <v>0</v>
      </c>
      <c r="K131" s="30">
        <v>0.23</v>
      </c>
      <c r="L131" s="29">
        <f t="shared" si="4"/>
        <v>0</v>
      </c>
      <c r="M131" s="46">
        <f t="shared" si="5"/>
        <v>0</v>
      </c>
      <c r="N131" s="15"/>
    </row>
    <row r="132" spans="1:14" ht="169.9" customHeight="1" x14ac:dyDescent="0.25">
      <c r="A132" s="24">
        <v>126</v>
      </c>
      <c r="B132" s="32" t="s">
        <v>172</v>
      </c>
      <c r="C132" s="33" t="s">
        <v>380</v>
      </c>
      <c r="D132" s="26"/>
      <c r="E132" s="26"/>
      <c r="F132" s="95"/>
      <c r="G132" s="27">
        <v>10</v>
      </c>
      <c r="H132" s="28" t="s">
        <v>5</v>
      </c>
      <c r="I132" s="98"/>
      <c r="J132" s="29">
        <f t="shared" si="3"/>
        <v>0</v>
      </c>
      <c r="K132" s="30">
        <v>0.23</v>
      </c>
      <c r="L132" s="29">
        <f t="shared" si="4"/>
        <v>0</v>
      </c>
      <c r="M132" s="46">
        <f t="shared" si="5"/>
        <v>0</v>
      </c>
      <c r="N132" s="15"/>
    </row>
    <row r="133" spans="1:14" ht="169.9" customHeight="1" x14ac:dyDescent="0.25">
      <c r="A133" s="54">
        <v>127</v>
      </c>
      <c r="B133" s="32" t="s">
        <v>173</v>
      </c>
      <c r="C133" s="33" t="s">
        <v>174</v>
      </c>
      <c r="D133" s="26"/>
      <c r="E133" s="26"/>
      <c r="F133" s="95"/>
      <c r="G133" s="27">
        <v>5</v>
      </c>
      <c r="H133" s="28" t="s">
        <v>5</v>
      </c>
      <c r="I133" s="98"/>
      <c r="J133" s="29">
        <f t="shared" si="3"/>
        <v>0</v>
      </c>
      <c r="K133" s="30">
        <v>0.23</v>
      </c>
      <c r="L133" s="29">
        <f t="shared" si="4"/>
        <v>0</v>
      </c>
      <c r="M133" s="46">
        <f t="shared" si="5"/>
        <v>0</v>
      </c>
      <c r="N133" s="15"/>
    </row>
    <row r="134" spans="1:14" ht="169.9" customHeight="1" x14ac:dyDescent="0.25">
      <c r="A134" s="24">
        <v>128</v>
      </c>
      <c r="B134" s="32" t="s">
        <v>421</v>
      </c>
      <c r="C134" s="33"/>
      <c r="D134" s="26"/>
      <c r="E134" s="26"/>
      <c r="F134" s="95"/>
      <c r="G134" s="27">
        <v>2</v>
      </c>
      <c r="H134" s="28" t="s">
        <v>5</v>
      </c>
      <c r="I134" s="98"/>
      <c r="J134" s="29">
        <f t="shared" si="3"/>
        <v>0</v>
      </c>
      <c r="K134" s="30">
        <v>0.23</v>
      </c>
      <c r="L134" s="29">
        <f t="shared" si="4"/>
        <v>0</v>
      </c>
      <c r="M134" s="46">
        <f t="shared" si="5"/>
        <v>0</v>
      </c>
      <c r="N134" s="15"/>
    </row>
    <row r="135" spans="1:14" ht="169.9" customHeight="1" x14ac:dyDescent="0.25">
      <c r="A135" s="24">
        <v>129</v>
      </c>
      <c r="B135" s="32" t="s">
        <v>422</v>
      </c>
      <c r="C135" s="33"/>
      <c r="D135" s="26"/>
      <c r="E135" s="26"/>
      <c r="F135" s="95"/>
      <c r="G135" s="27">
        <v>5</v>
      </c>
      <c r="H135" s="28" t="s">
        <v>5</v>
      </c>
      <c r="I135" s="98"/>
      <c r="J135" s="29">
        <f t="shared" ref="J135:J195" si="6">ROUND(G135*I135,2)</f>
        <v>0</v>
      </c>
      <c r="K135" s="30">
        <v>0.23</v>
      </c>
      <c r="L135" s="29">
        <f t="shared" ref="L135:L195" si="7">(J135*K135)</f>
        <v>0</v>
      </c>
      <c r="M135" s="46">
        <f t="shared" ref="M135:M195" si="8">SUM(J135+L135)</f>
        <v>0</v>
      </c>
      <c r="N135" s="15"/>
    </row>
    <row r="136" spans="1:14" ht="169.9" customHeight="1" x14ac:dyDescent="0.25">
      <c r="A136" s="54">
        <v>130</v>
      </c>
      <c r="B136" s="32" t="s">
        <v>423</v>
      </c>
      <c r="C136" s="33"/>
      <c r="D136" s="26"/>
      <c r="E136" s="26"/>
      <c r="F136" s="94"/>
      <c r="G136" s="27">
        <v>2</v>
      </c>
      <c r="H136" s="28" t="s">
        <v>5</v>
      </c>
      <c r="I136" s="98"/>
      <c r="J136" s="29">
        <f t="shared" si="6"/>
        <v>0</v>
      </c>
      <c r="K136" s="30">
        <v>0.23</v>
      </c>
      <c r="L136" s="29">
        <f t="shared" si="7"/>
        <v>0</v>
      </c>
      <c r="M136" s="46">
        <f t="shared" si="8"/>
        <v>0</v>
      </c>
      <c r="N136" s="15"/>
    </row>
    <row r="137" spans="1:14" ht="169.9" customHeight="1" x14ac:dyDescent="0.25">
      <c r="A137" s="24">
        <v>131</v>
      </c>
      <c r="B137" s="32" t="s">
        <v>424</v>
      </c>
      <c r="C137" s="33"/>
      <c r="D137" s="26"/>
      <c r="E137" s="26"/>
      <c r="F137" s="94"/>
      <c r="G137" s="27">
        <v>3</v>
      </c>
      <c r="H137" s="28" t="s">
        <v>5</v>
      </c>
      <c r="I137" s="98"/>
      <c r="J137" s="29">
        <f t="shared" si="6"/>
        <v>0</v>
      </c>
      <c r="K137" s="30">
        <v>0.23</v>
      </c>
      <c r="L137" s="29">
        <f t="shared" si="7"/>
        <v>0</v>
      </c>
      <c r="M137" s="46">
        <f t="shared" si="8"/>
        <v>0</v>
      </c>
      <c r="N137" s="15"/>
    </row>
    <row r="138" spans="1:14" ht="169.9" customHeight="1" x14ac:dyDescent="0.25">
      <c r="A138" s="24">
        <v>132</v>
      </c>
      <c r="B138" s="32" t="s">
        <v>425</v>
      </c>
      <c r="C138" s="33"/>
      <c r="D138" s="26"/>
      <c r="E138" s="26"/>
      <c r="F138" s="94"/>
      <c r="G138" s="27">
        <v>3</v>
      </c>
      <c r="H138" s="28" t="s">
        <v>5</v>
      </c>
      <c r="I138" s="98"/>
      <c r="J138" s="29">
        <f t="shared" si="6"/>
        <v>0</v>
      </c>
      <c r="K138" s="30">
        <v>0.23</v>
      </c>
      <c r="L138" s="29">
        <f t="shared" si="7"/>
        <v>0</v>
      </c>
      <c r="M138" s="46">
        <f t="shared" si="8"/>
        <v>0</v>
      </c>
      <c r="N138" s="15"/>
    </row>
    <row r="139" spans="1:14" ht="169.9" customHeight="1" x14ac:dyDescent="0.25">
      <c r="A139" s="54">
        <v>133</v>
      </c>
      <c r="B139" s="32" t="s">
        <v>426</v>
      </c>
      <c r="C139" s="33"/>
      <c r="D139" s="26"/>
      <c r="E139" s="26"/>
      <c r="F139" s="94"/>
      <c r="G139" s="27">
        <v>3</v>
      </c>
      <c r="H139" s="28" t="s">
        <v>5</v>
      </c>
      <c r="I139" s="98"/>
      <c r="J139" s="29">
        <f t="shared" si="6"/>
        <v>0</v>
      </c>
      <c r="K139" s="30">
        <v>0.23</v>
      </c>
      <c r="L139" s="29">
        <f t="shared" si="7"/>
        <v>0</v>
      </c>
      <c r="M139" s="46">
        <f t="shared" si="8"/>
        <v>0</v>
      </c>
      <c r="N139" s="15"/>
    </row>
    <row r="140" spans="1:14" ht="169.9" customHeight="1" x14ac:dyDescent="0.25">
      <c r="A140" s="24">
        <v>134</v>
      </c>
      <c r="B140" s="32" t="s">
        <v>427</v>
      </c>
      <c r="C140" s="33"/>
      <c r="D140" s="26"/>
      <c r="E140" s="26"/>
      <c r="F140" s="94"/>
      <c r="G140" s="27">
        <v>5</v>
      </c>
      <c r="H140" s="28" t="s">
        <v>5</v>
      </c>
      <c r="I140" s="98"/>
      <c r="J140" s="29">
        <f t="shared" si="6"/>
        <v>0</v>
      </c>
      <c r="K140" s="30">
        <v>0.23</v>
      </c>
      <c r="L140" s="29">
        <f t="shared" si="7"/>
        <v>0</v>
      </c>
      <c r="M140" s="46">
        <f t="shared" si="8"/>
        <v>0</v>
      </c>
      <c r="N140" s="15"/>
    </row>
    <row r="141" spans="1:14" ht="169.9" customHeight="1" x14ac:dyDescent="0.25">
      <c r="A141" s="24">
        <v>135</v>
      </c>
      <c r="B141" s="34" t="s">
        <v>428</v>
      </c>
      <c r="C141" s="33"/>
      <c r="D141" s="26"/>
      <c r="E141" s="26"/>
      <c r="F141" s="94"/>
      <c r="G141" s="27">
        <v>6</v>
      </c>
      <c r="H141" s="28" t="s">
        <v>5</v>
      </c>
      <c r="I141" s="98"/>
      <c r="J141" s="29">
        <f t="shared" si="6"/>
        <v>0</v>
      </c>
      <c r="K141" s="30">
        <v>0.23</v>
      </c>
      <c r="L141" s="29">
        <f t="shared" si="7"/>
        <v>0</v>
      </c>
      <c r="M141" s="46">
        <f t="shared" si="8"/>
        <v>0</v>
      </c>
      <c r="N141" s="15"/>
    </row>
    <row r="142" spans="1:14" ht="169.9" customHeight="1" x14ac:dyDescent="0.25">
      <c r="A142" s="54">
        <v>136</v>
      </c>
      <c r="B142" s="35" t="s">
        <v>429</v>
      </c>
      <c r="C142" s="33"/>
      <c r="D142" s="26"/>
      <c r="E142" s="26"/>
      <c r="F142" s="94"/>
      <c r="G142" s="36">
        <v>6</v>
      </c>
      <c r="H142" s="37" t="s">
        <v>5</v>
      </c>
      <c r="I142" s="99"/>
      <c r="J142" s="29">
        <f t="shared" si="6"/>
        <v>0</v>
      </c>
      <c r="K142" s="30">
        <v>0.23</v>
      </c>
      <c r="L142" s="29">
        <f t="shared" si="7"/>
        <v>0</v>
      </c>
      <c r="M142" s="46">
        <f t="shared" si="8"/>
        <v>0</v>
      </c>
      <c r="N142" s="15"/>
    </row>
    <row r="143" spans="1:14" ht="169.9" customHeight="1" x14ac:dyDescent="0.25">
      <c r="A143" s="24">
        <v>137</v>
      </c>
      <c r="B143" s="32" t="s">
        <v>430</v>
      </c>
      <c r="C143" s="33"/>
      <c r="D143" s="26"/>
      <c r="E143" s="26"/>
      <c r="F143" s="94"/>
      <c r="G143" s="27">
        <v>5</v>
      </c>
      <c r="H143" s="28" t="s">
        <v>5</v>
      </c>
      <c r="I143" s="98"/>
      <c r="J143" s="29">
        <f t="shared" si="6"/>
        <v>0</v>
      </c>
      <c r="K143" s="30">
        <v>0.23</v>
      </c>
      <c r="L143" s="29">
        <f t="shared" si="7"/>
        <v>0</v>
      </c>
      <c r="M143" s="46">
        <f t="shared" si="8"/>
        <v>0</v>
      </c>
      <c r="N143" s="15"/>
    </row>
    <row r="144" spans="1:14" ht="169.9" customHeight="1" x14ac:dyDescent="0.25">
      <c r="A144" s="24">
        <v>138</v>
      </c>
      <c r="B144" s="34" t="s">
        <v>431</v>
      </c>
      <c r="C144" s="33"/>
      <c r="D144" s="26"/>
      <c r="E144" s="26"/>
      <c r="F144" s="94"/>
      <c r="G144" s="38">
        <v>5</v>
      </c>
      <c r="H144" s="39" t="s">
        <v>5</v>
      </c>
      <c r="I144" s="99"/>
      <c r="J144" s="29">
        <f t="shared" si="6"/>
        <v>0</v>
      </c>
      <c r="K144" s="30">
        <v>0.23</v>
      </c>
      <c r="L144" s="29">
        <f t="shared" si="7"/>
        <v>0</v>
      </c>
      <c r="M144" s="46">
        <f t="shared" si="8"/>
        <v>0</v>
      </c>
      <c r="N144" s="15"/>
    </row>
    <row r="145" spans="1:14" ht="169.9" customHeight="1" x14ac:dyDescent="0.25">
      <c r="A145" s="54">
        <v>139</v>
      </c>
      <c r="B145" s="34" t="s">
        <v>432</v>
      </c>
      <c r="C145" s="83"/>
      <c r="D145" s="26"/>
      <c r="E145" s="26"/>
      <c r="F145" s="96"/>
      <c r="G145" s="40">
        <v>5</v>
      </c>
      <c r="H145" s="41" t="s">
        <v>5</v>
      </c>
      <c r="I145" s="98"/>
      <c r="J145" s="29">
        <f t="shared" si="6"/>
        <v>0</v>
      </c>
      <c r="K145" s="30">
        <v>0.23</v>
      </c>
      <c r="L145" s="29">
        <f t="shared" si="7"/>
        <v>0</v>
      </c>
      <c r="M145" s="46">
        <f t="shared" si="8"/>
        <v>0</v>
      </c>
      <c r="N145" s="15"/>
    </row>
    <row r="146" spans="1:14" ht="169.9" customHeight="1" x14ac:dyDescent="0.25">
      <c r="A146" s="24">
        <v>140</v>
      </c>
      <c r="B146" s="86" t="s">
        <v>433</v>
      </c>
      <c r="C146" s="78"/>
      <c r="D146" s="75"/>
      <c r="E146" s="26"/>
      <c r="F146" s="96"/>
      <c r="G146" s="38">
        <v>5</v>
      </c>
      <c r="H146" s="39" t="s">
        <v>5</v>
      </c>
      <c r="I146" s="99"/>
      <c r="J146" s="29">
        <f t="shared" si="6"/>
        <v>0</v>
      </c>
      <c r="K146" s="30">
        <v>0.23</v>
      </c>
      <c r="L146" s="29">
        <f t="shared" si="7"/>
        <v>0</v>
      </c>
      <c r="M146" s="46">
        <f t="shared" si="8"/>
        <v>0</v>
      </c>
      <c r="N146" s="15"/>
    </row>
    <row r="147" spans="1:14" ht="169.9" customHeight="1" x14ac:dyDescent="0.25">
      <c r="A147" s="24">
        <v>141</v>
      </c>
      <c r="B147" s="78" t="s">
        <v>434</v>
      </c>
      <c r="C147" s="76"/>
      <c r="D147" s="75"/>
      <c r="E147" s="26"/>
      <c r="F147" s="96"/>
      <c r="G147" s="40">
        <v>2</v>
      </c>
      <c r="H147" s="41" t="s">
        <v>5</v>
      </c>
      <c r="I147" s="98"/>
      <c r="J147" s="29">
        <f t="shared" si="6"/>
        <v>0</v>
      </c>
      <c r="K147" s="30">
        <v>0.23</v>
      </c>
      <c r="L147" s="29">
        <f t="shared" si="7"/>
        <v>0</v>
      </c>
      <c r="M147" s="46">
        <f t="shared" si="8"/>
        <v>0</v>
      </c>
      <c r="N147" s="15"/>
    </row>
    <row r="148" spans="1:14" s="14" customFormat="1" ht="169.9" customHeight="1" x14ac:dyDescent="0.25">
      <c r="A148" s="54">
        <v>142</v>
      </c>
      <c r="B148" s="77" t="s">
        <v>435</v>
      </c>
      <c r="C148" s="84"/>
      <c r="D148" s="26"/>
      <c r="E148" s="26"/>
      <c r="F148" s="96"/>
      <c r="G148" s="40">
        <v>2</v>
      </c>
      <c r="H148" s="41" t="s">
        <v>5</v>
      </c>
      <c r="I148" s="98"/>
      <c r="J148" s="29">
        <f t="shared" si="6"/>
        <v>0</v>
      </c>
      <c r="K148" s="30">
        <v>0.23</v>
      </c>
      <c r="L148" s="29">
        <f t="shared" si="7"/>
        <v>0</v>
      </c>
      <c r="M148" s="46">
        <f t="shared" si="8"/>
        <v>0</v>
      </c>
      <c r="N148" s="16"/>
    </row>
    <row r="149" spans="1:14" ht="169.9" customHeight="1" x14ac:dyDescent="0.25">
      <c r="A149" s="24">
        <v>143</v>
      </c>
      <c r="B149" s="42" t="s">
        <v>436</v>
      </c>
      <c r="C149" s="33"/>
      <c r="D149" s="26"/>
      <c r="E149" s="26"/>
      <c r="F149" s="94"/>
      <c r="G149" s="40">
        <v>2</v>
      </c>
      <c r="H149" s="41" t="s">
        <v>5</v>
      </c>
      <c r="I149" s="98"/>
      <c r="J149" s="29">
        <f t="shared" si="6"/>
        <v>0</v>
      </c>
      <c r="K149" s="30">
        <v>0.23</v>
      </c>
      <c r="L149" s="29">
        <f t="shared" si="7"/>
        <v>0</v>
      </c>
      <c r="M149" s="46">
        <f t="shared" si="8"/>
        <v>0</v>
      </c>
      <c r="N149" s="15"/>
    </row>
    <row r="150" spans="1:14" s="14" customFormat="1" ht="169.9" customHeight="1" x14ac:dyDescent="0.25">
      <c r="A150" s="24">
        <v>144</v>
      </c>
      <c r="B150" s="43" t="s">
        <v>437</v>
      </c>
      <c r="C150" s="33"/>
      <c r="D150" s="26"/>
      <c r="E150" s="26"/>
      <c r="F150" s="94"/>
      <c r="G150" s="40">
        <v>2</v>
      </c>
      <c r="H150" s="41" t="s">
        <v>5</v>
      </c>
      <c r="I150" s="98"/>
      <c r="J150" s="29">
        <f t="shared" si="6"/>
        <v>0</v>
      </c>
      <c r="K150" s="30">
        <v>0.23</v>
      </c>
      <c r="L150" s="29">
        <f t="shared" si="7"/>
        <v>0</v>
      </c>
      <c r="M150" s="46">
        <f t="shared" si="8"/>
        <v>0</v>
      </c>
      <c r="N150" s="16"/>
    </row>
    <row r="151" spans="1:14" ht="169.9" customHeight="1" x14ac:dyDescent="0.25">
      <c r="A151" s="54">
        <v>145</v>
      </c>
      <c r="B151" s="42" t="s">
        <v>438</v>
      </c>
      <c r="C151" s="33"/>
      <c r="D151" s="26"/>
      <c r="E151" s="26"/>
      <c r="F151" s="94"/>
      <c r="G151" s="40">
        <v>5</v>
      </c>
      <c r="H151" s="41" t="s">
        <v>5</v>
      </c>
      <c r="I151" s="98"/>
      <c r="J151" s="29">
        <f t="shared" si="6"/>
        <v>0</v>
      </c>
      <c r="K151" s="30">
        <v>0.23</v>
      </c>
      <c r="L151" s="29">
        <f t="shared" si="7"/>
        <v>0</v>
      </c>
      <c r="M151" s="46">
        <f t="shared" si="8"/>
        <v>0</v>
      </c>
      <c r="N151" s="15"/>
    </row>
    <row r="152" spans="1:14" s="14" customFormat="1" ht="169.9" customHeight="1" x14ac:dyDescent="0.25">
      <c r="A152" s="24">
        <v>146</v>
      </c>
      <c r="B152" s="43" t="s">
        <v>439</v>
      </c>
      <c r="C152" s="33"/>
      <c r="D152" s="26"/>
      <c r="E152" s="26"/>
      <c r="F152" s="94"/>
      <c r="G152" s="40">
        <v>5</v>
      </c>
      <c r="H152" s="41" t="s">
        <v>5</v>
      </c>
      <c r="I152" s="98"/>
      <c r="J152" s="29">
        <f t="shared" si="6"/>
        <v>0</v>
      </c>
      <c r="K152" s="30">
        <v>0.23</v>
      </c>
      <c r="L152" s="29">
        <f t="shared" si="7"/>
        <v>0</v>
      </c>
      <c r="M152" s="46">
        <f t="shared" si="8"/>
        <v>0</v>
      </c>
      <c r="N152" s="16"/>
    </row>
    <row r="153" spans="1:14" ht="169.9" customHeight="1" x14ac:dyDescent="0.25">
      <c r="A153" s="24">
        <v>147</v>
      </c>
      <c r="B153" s="42" t="s">
        <v>60</v>
      </c>
      <c r="C153" s="33" t="s">
        <v>381</v>
      </c>
      <c r="D153" s="26"/>
      <c r="E153" s="26"/>
      <c r="F153" s="96"/>
      <c r="G153" s="40">
        <v>5</v>
      </c>
      <c r="H153" s="41" t="s">
        <v>5</v>
      </c>
      <c r="I153" s="98"/>
      <c r="J153" s="29">
        <f t="shared" si="6"/>
        <v>0</v>
      </c>
      <c r="K153" s="30">
        <v>0.23</v>
      </c>
      <c r="L153" s="29">
        <f t="shared" si="7"/>
        <v>0</v>
      </c>
      <c r="M153" s="46">
        <f t="shared" si="8"/>
        <v>0</v>
      </c>
      <c r="N153" s="15"/>
    </row>
    <row r="154" spans="1:14" s="14" customFormat="1" ht="169.9" customHeight="1" x14ac:dyDescent="0.25">
      <c r="A154" s="54">
        <v>148</v>
      </c>
      <c r="B154" s="42" t="s">
        <v>63</v>
      </c>
      <c r="C154" s="33" t="s">
        <v>64</v>
      </c>
      <c r="D154" s="26"/>
      <c r="E154" s="26"/>
      <c r="F154" s="97"/>
      <c r="G154" s="40">
        <v>50</v>
      </c>
      <c r="H154" s="41" t="s">
        <v>5</v>
      </c>
      <c r="I154" s="98"/>
      <c r="J154" s="29">
        <f t="shared" si="6"/>
        <v>0</v>
      </c>
      <c r="K154" s="30">
        <v>0.23</v>
      </c>
      <c r="L154" s="29">
        <f t="shared" si="7"/>
        <v>0</v>
      </c>
      <c r="M154" s="46">
        <f t="shared" si="8"/>
        <v>0</v>
      </c>
      <c r="N154" s="16"/>
    </row>
    <row r="155" spans="1:14" ht="169.9" customHeight="1" x14ac:dyDescent="0.25">
      <c r="A155" s="24">
        <v>149</v>
      </c>
      <c r="B155" s="42" t="s">
        <v>88</v>
      </c>
      <c r="C155" s="33" t="s">
        <v>85</v>
      </c>
      <c r="D155" s="26"/>
      <c r="E155" s="26"/>
      <c r="F155" s="97"/>
      <c r="G155" s="40">
        <v>10</v>
      </c>
      <c r="H155" s="41" t="s">
        <v>5</v>
      </c>
      <c r="I155" s="98"/>
      <c r="J155" s="29">
        <f t="shared" si="6"/>
        <v>0</v>
      </c>
      <c r="K155" s="30">
        <v>0.23</v>
      </c>
      <c r="L155" s="29">
        <f t="shared" si="7"/>
        <v>0</v>
      </c>
      <c r="M155" s="46">
        <f t="shared" si="8"/>
        <v>0</v>
      </c>
      <c r="N155" s="15"/>
    </row>
    <row r="156" spans="1:14" s="14" customFormat="1" ht="169.9" customHeight="1" x14ac:dyDescent="0.25">
      <c r="A156" s="24">
        <v>150</v>
      </c>
      <c r="B156" s="42" t="s">
        <v>176</v>
      </c>
      <c r="C156" s="33" t="s">
        <v>106</v>
      </c>
      <c r="D156" s="26"/>
      <c r="E156" s="26"/>
      <c r="F156" s="97"/>
      <c r="G156" s="40">
        <v>170</v>
      </c>
      <c r="H156" s="41" t="s">
        <v>5</v>
      </c>
      <c r="I156" s="98"/>
      <c r="J156" s="29">
        <f t="shared" si="6"/>
        <v>0</v>
      </c>
      <c r="K156" s="30">
        <v>0.23</v>
      </c>
      <c r="L156" s="29">
        <f t="shared" si="7"/>
        <v>0</v>
      </c>
      <c r="M156" s="46">
        <f t="shared" si="8"/>
        <v>0</v>
      </c>
      <c r="N156" s="16"/>
    </row>
    <row r="157" spans="1:14" ht="169.9" customHeight="1" x14ac:dyDescent="0.25">
      <c r="A157" s="54">
        <v>151</v>
      </c>
      <c r="B157" s="42" t="s">
        <v>177</v>
      </c>
      <c r="C157" s="33" t="s">
        <v>106</v>
      </c>
      <c r="D157" s="26"/>
      <c r="E157" s="26"/>
      <c r="F157" s="97"/>
      <c r="G157" s="40">
        <v>170</v>
      </c>
      <c r="H157" s="41" t="s">
        <v>5</v>
      </c>
      <c r="I157" s="98"/>
      <c r="J157" s="29">
        <f t="shared" si="6"/>
        <v>0</v>
      </c>
      <c r="K157" s="30">
        <v>0.23</v>
      </c>
      <c r="L157" s="29">
        <f t="shared" si="7"/>
        <v>0</v>
      </c>
      <c r="M157" s="46">
        <f t="shared" si="8"/>
        <v>0</v>
      </c>
      <c r="N157" s="15"/>
    </row>
    <row r="158" spans="1:14" s="14" customFormat="1" ht="169.9" customHeight="1" x14ac:dyDescent="0.25">
      <c r="A158" s="24">
        <v>152</v>
      </c>
      <c r="B158" s="42" t="s">
        <v>107</v>
      </c>
      <c r="C158" s="33" t="s">
        <v>106</v>
      </c>
      <c r="D158" s="26"/>
      <c r="E158" s="26"/>
      <c r="F158" s="97"/>
      <c r="G158" s="40">
        <v>170</v>
      </c>
      <c r="H158" s="41" t="s">
        <v>5</v>
      </c>
      <c r="I158" s="98"/>
      <c r="J158" s="29">
        <f t="shared" si="6"/>
        <v>0</v>
      </c>
      <c r="K158" s="30">
        <v>0.23</v>
      </c>
      <c r="L158" s="29">
        <f t="shared" si="7"/>
        <v>0</v>
      </c>
      <c r="M158" s="46">
        <f t="shared" si="8"/>
        <v>0</v>
      </c>
      <c r="N158" s="16"/>
    </row>
    <row r="159" spans="1:14" ht="169.9" customHeight="1" x14ac:dyDescent="0.25">
      <c r="A159" s="24">
        <v>153</v>
      </c>
      <c r="B159" s="42" t="s">
        <v>108</v>
      </c>
      <c r="C159" s="33" t="s">
        <v>106</v>
      </c>
      <c r="D159" s="26"/>
      <c r="E159" s="26"/>
      <c r="F159" s="94"/>
      <c r="G159" s="40">
        <v>170</v>
      </c>
      <c r="H159" s="41" t="s">
        <v>5</v>
      </c>
      <c r="I159" s="98"/>
      <c r="J159" s="29">
        <f t="shared" si="6"/>
        <v>0</v>
      </c>
      <c r="K159" s="30">
        <v>0.23</v>
      </c>
      <c r="L159" s="29">
        <f t="shared" si="7"/>
        <v>0</v>
      </c>
      <c r="M159" s="46">
        <f t="shared" si="8"/>
        <v>0</v>
      </c>
      <c r="N159" s="15"/>
    </row>
    <row r="160" spans="1:14" s="14" customFormat="1" ht="169.9" customHeight="1" x14ac:dyDescent="0.25">
      <c r="A160" s="54">
        <v>154</v>
      </c>
      <c r="B160" s="42" t="s">
        <v>109</v>
      </c>
      <c r="C160" s="33" t="s">
        <v>360</v>
      </c>
      <c r="D160" s="26"/>
      <c r="E160" s="26"/>
      <c r="F160" s="94"/>
      <c r="G160" s="40">
        <v>25</v>
      </c>
      <c r="H160" s="41" t="s">
        <v>5</v>
      </c>
      <c r="I160" s="98"/>
      <c r="J160" s="29">
        <f t="shared" si="6"/>
        <v>0</v>
      </c>
      <c r="K160" s="30">
        <v>0.23</v>
      </c>
      <c r="L160" s="29">
        <f t="shared" si="7"/>
        <v>0</v>
      </c>
      <c r="M160" s="46">
        <f t="shared" si="8"/>
        <v>0</v>
      </c>
      <c r="N160" s="16"/>
    </row>
    <row r="161" spans="1:14" ht="200.25" customHeight="1" x14ac:dyDescent="0.25">
      <c r="A161" s="24">
        <v>155</v>
      </c>
      <c r="B161" s="43" t="s">
        <v>110</v>
      </c>
      <c r="C161" s="33" t="s">
        <v>362</v>
      </c>
      <c r="D161" s="26"/>
      <c r="E161" s="26"/>
      <c r="F161" s="94"/>
      <c r="G161" s="40">
        <v>25</v>
      </c>
      <c r="H161" s="41" t="s">
        <v>5</v>
      </c>
      <c r="I161" s="98"/>
      <c r="J161" s="29">
        <f t="shared" si="6"/>
        <v>0</v>
      </c>
      <c r="K161" s="30">
        <v>0.23</v>
      </c>
      <c r="L161" s="29">
        <f t="shared" si="7"/>
        <v>0</v>
      </c>
      <c r="M161" s="46">
        <f t="shared" si="8"/>
        <v>0</v>
      </c>
      <c r="N161" s="15"/>
    </row>
    <row r="162" spans="1:14" s="14" customFormat="1" ht="147" customHeight="1" x14ac:dyDescent="0.25">
      <c r="A162" s="24">
        <v>156</v>
      </c>
      <c r="B162" s="43" t="s">
        <v>133</v>
      </c>
      <c r="C162" s="33" t="s">
        <v>134</v>
      </c>
      <c r="D162" s="26"/>
      <c r="E162" s="26"/>
      <c r="F162" s="97"/>
      <c r="G162" s="40">
        <v>5</v>
      </c>
      <c r="H162" s="41" t="s">
        <v>5</v>
      </c>
      <c r="I162" s="98"/>
      <c r="J162" s="29">
        <f t="shared" si="6"/>
        <v>0</v>
      </c>
      <c r="K162" s="30">
        <v>0.23</v>
      </c>
      <c r="L162" s="29">
        <f t="shared" si="7"/>
        <v>0</v>
      </c>
      <c r="M162" s="46">
        <f t="shared" si="8"/>
        <v>0</v>
      </c>
      <c r="N162" s="16"/>
    </row>
    <row r="163" spans="1:14" ht="169.9" customHeight="1" x14ac:dyDescent="0.25">
      <c r="A163" s="54">
        <v>157</v>
      </c>
      <c r="B163" s="43" t="s">
        <v>135</v>
      </c>
      <c r="C163" s="33" t="s">
        <v>184</v>
      </c>
      <c r="D163" s="26"/>
      <c r="E163" s="26"/>
      <c r="F163" s="94"/>
      <c r="G163" s="40">
        <v>5</v>
      </c>
      <c r="H163" s="41" t="s">
        <v>5</v>
      </c>
      <c r="I163" s="98"/>
      <c r="J163" s="29">
        <f t="shared" si="6"/>
        <v>0</v>
      </c>
      <c r="K163" s="30">
        <v>0.23</v>
      </c>
      <c r="L163" s="29">
        <f t="shared" si="7"/>
        <v>0</v>
      </c>
      <c r="M163" s="46">
        <f t="shared" si="8"/>
        <v>0</v>
      </c>
      <c r="N163" s="15"/>
    </row>
    <row r="164" spans="1:14" s="14" customFormat="1" ht="169.9" customHeight="1" x14ac:dyDescent="0.25">
      <c r="A164" s="24">
        <v>158</v>
      </c>
      <c r="B164" s="43" t="s">
        <v>136</v>
      </c>
      <c r="C164" s="33" t="s">
        <v>137</v>
      </c>
      <c r="D164" s="26"/>
      <c r="E164" s="26"/>
      <c r="F164" s="97"/>
      <c r="G164" s="40">
        <v>7</v>
      </c>
      <c r="H164" s="41" t="s">
        <v>5</v>
      </c>
      <c r="I164" s="98"/>
      <c r="J164" s="29">
        <f t="shared" si="6"/>
        <v>0</v>
      </c>
      <c r="K164" s="30">
        <v>0.23</v>
      </c>
      <c r="L164" s="29">
        <f t="shared" si="7"/>
        <v>0</v>
      </c>
      <c r="M164" s="46">
        <f t="shared" si="8"/>
        <v>0</v>
      </c>
      <c r="N164" s="16"/>
    </row>
    <row r="165" spans="1:14" ht="169.9" customHeight="1" x14ac:dyDescent="0.25">
      <c r="A165" s="24">
        <v>159</v>
      </c>
      <c r="B165" s="42" t="s">
        <v>160</v>
      </c>
      <c r="C165" s="33" t="s">
        <v>161</v>
      </c>
      <c r="D165" s="26"/>
      <c r="E165" s="26"/>
      <c r="F165" s="95"/>
      <c r="G165" s="40">
        <v>60</v>
      </c>
      <c r="H165" s="41" t="s">
        <v>5</v>
      </c>
      <c r="I165" s="98"/>
      <c r="J165" s="29">
        <f t="shared" si="6"/>
        <v>0</v>
      </c>
      <c r="K165" s="30">
        <v>0.23</v>
      </c>
      <c r="L165" s="29">
        <f t="shared" si="7"/>
        <v>0</v>
      </c>
      <c r="M165" s="46">
        <f t="shared" si="8"/>
        <v>0</v>
      </c>
      <c r="N165" s="15"/>
    </row>
    <row r="166" spans="1:14" s="14" customFormat="1" ht="169.9" customHeight="1" x14ac:dyDescent="0.25">
      <c r="A166" s="54">
        <v>160</v>
      </c>
      <c r="B166" s="42" t="s">
        <v>162</v>
      </c>
      <c r="C166" s="33" t="s">
        <v>384</v>
      </c>
      <c r="D166" s="26"/>
      <c r="E166" s="26"/>
      <c r="F166" s="94"/>
      <c r="G166" s="40">
        <v>50</v>
      </c>
      <c r="H166" s="41" t="s">
        <v>5</v>
      </c>
      <c r="I166" s="98"/>
      <c r="J166" s="29">
        <f t="shared" si="6"/>
        <v>0</v>
      </c>
      <c r="K166" s="30">
        <v>0.23</v>
      </c>
      <c r="L166" s="29">
        <f t="shared" si="7"/>
        <v>0</v>
      </c>
      <c r="M166" s="46">
        <f t="shared" si="8"/>
        <v>0</v>
      </c>
      <c r="N166" s="16"/>
    </row>
    <row r="167" spans="1:14" ht="169.9" customHeight="1" x14ac:dyDescent="0.25">
      <c r="A167" s="24">
        <v>161</v>
      </c>
      <c r="B167" s="85" t="s">
        <v>163</v>
      </c>
      <c r="C167" s="33" t="s">
        <v>376</v>
      </c>
      <c r="D167" s="26"/>
      <c r="E167" s="26"/>
      <c r="F167" s="94"/>
      <c r="G167" s="40">
        <v>40</v>
      </c>
      <c r="H167" s="41" t="s">
        <v>5</v>
      </c>
      <c r="I167" s="98"/>
      <c r="J167" s="29">
        <f t="shared" si="6"/>
        <v>0</v>
      </c>
      <c r="K167" s="30">
        <v>0.23</v>
      </c>
      <c r="L167" s="29">
        <f t="shared" si="7"/>
        <v>0</v>
      </c>
      <c r="M167" s="46">
        <f t="shared" si="8"/>
        <v>0</v>
      </c>
      <c r="N167" s="15"/>
    </row>
    <row r="168" spans="1:14" s="14" customFormat="1" ht="169.9" customHeight="1" x14ac:dyDescent="0.25">
      <c r="A168" s="24">
        <v>162</v>
      </c>
      <c r="B168" s="34" t="s">
        <v>440</v>
      </c>
      <c r="C168" s="33" t="s">
        <v>192</v>
      </c>
      <c r="D168" s="26"/>
      <c r="E168" s="26" t="s">
        <v>221</v>
      </c>
      <c r="F168" s="94"/>
      <c r="G168" s="40">
        <v>60</v>
      </c>
      <c r="H168" s="41" t="s">
        <v>5</v>
      </c>
      <c r="I168" s="98"/>
      <c r="J168" s="29">
        <f t="shared" si="6"/>
        <v>0</v>
      </c>
      <c r="K168" s="30">
        <v>0.23</v>
      </c>
      <c r="L168" s="29">
        <f t="shared" si="7"/>
        <v>0</v>
      </c>
      <c r="M168" s="46">
        <f t="shared" si="8"/>
        <v>0</v>
      </c>
      <c r="N168" s="16"/>
    </row>
    <row r="169" spans="1:14" ht="169.9" customHeight="1" x14ac:dyDescent="0.25">
      <c r="A169" s="54">
        <v>163</v>
      </c>
      <c r="B169" s="34" t="s">
        <v>441</v>
      </c>
      <c r="C169" s="33" t="s">
        <v>385</v>
      </c>
      <c r="D169" s="26"/>
      <c r="E169" s="26" t="s">
        <v>221</v>
      </c>
      <c r="F169" s="94"/>
      <c r="G169" s="40">
        <v>60</v>
      </c>
      <c r="H169" s="41" t="s">
        <v>5</v>
      </c>
      <c r="I169" s="98"/>
      <c r="J169" s="29">
        <f t="shared" si="6"/>
        <v>0</v>
      </c>
      <c r="K169" s="30">
        <v>0.23</v>
      </c>
      <c r="L169" s="29">
        <f t="shared" si="7"/>
        <v>0</v>
      </c>
      <c r="M169" s="46">
        <f t="shared" si="8"/>
        <v>0</v>
      </c>
      <c r="N169" s="15"/>
    </row>
    <row r="170" spans="1:14" s="14" customFormat="1" ht="169.9" customHeight="1" x14ac:dyDescent="0.25">
      <c r="A170" s="24">
        <v>164</v>
      </c>
      <c r="B170" s="34" t="s">
        <v>442</v>
      </c>
      <c r="C170" s="33" t="s">
        <v>386</v>
      </c>
      <c r="D170" s="26" t="s">
        <v>222</v>
      </c>
      <c r="E170" s="26" t="s">
        <v>221</v>
      </c>
      <c r="F170" s="94"/>
      <c r="G170" s="40">
        <v>20</v>
      </c>
      <c r="H170" s="41" t="s">
        <v>5</v>
      </c>
      <c r="I170" s="98"/>
      <c r="J170" s="29">
        <f t="shared" si="6"/>
        <v>0</v>
      </c>
      <c r="K170" s="30">
        <v>0.23</v>
      </c>
      <c r="L170" s="29">
        <f t="shared" si="7"/>
        <v>0</v>
      </c>
      <c r="M170" s="46">
        <f t="shared" si="8"/>
        <v>0</v>
      </c>
      <c r="N170" s="16"/>
    </row>
    <row r="171" spans="1:14" ht="169.9" customHeight="1" x14ac:dyDescent="0.25">
      <c r="A171" s="24">
        <v>165</v>
      </c>
      <c r="B171" s="34" t="s">
        <v>442</v>
      </c>
      <c r="C171" s="33" t="s">
        <v>387</v>
      </c>
      <c r="D171" s="26" t="s">
        <v>223</v>
      </c>
      <c r="E171" s="26" t="s">
        <v>221</v>
      </c>
      <c r="F171" s="94"/>
      <c r="G171" s="40">
        <v>20</v>
      </c>
      <c r="H171" s="41" t="s">
        <v>5</v>
      </c>
      <c r="I171" s="98"/>
      <c r="J171" s="29">
        <f t="shared" si="6"/>
        <v>0</v>
      </c>
      <c r="K171" s="30">
        <v>0.23</v>
      </c>
      <c r="L171" s="29">
        <f t="shared" si="7"/>
        <v>0</v>
      </c>
      <c r="M171" s="46">
        <f t="shared" si="8"/>
        <v>0</v>
      </c>
      <c r="N171" s="15"/>
    </row>
    <row r="172" spans="1:14" s="14" customFormat="1" ht="169.9" customHeight="1" x14ac:dyDescent="0.25">
      <c r="A172" s="54">
        <v>166</v>
      </c>
      <c r="B172" s="34" t="s">
        <v>443</v>
      </c>
      <c r="C172" s="33" t="s">
        <v>388</v>
      </c>
      <c r="D172" s="26" t="s">
        <v>224</v>
      </c>
      <c r="E172" s="26" t="s">
        <v>225</v>
      </c>
      <c r="F172" s="94"/>
      <c r="G172" s="40">
        <v>6</v>
      </c>
      <c r="H172" s="41" t="s">
        <v>5</v>
      </c>
      <c r="I172" s="98"/>
      <c r="J172" s="29">
        <f t="shared" si="6"/>
        <v>0</v>
      </c>
      <c r="K172" s="30">
        <v>0.23</v>
      </c>
      <c r="L172" s="29">
        <f t="shared" si="7"/>
        <v>0</v>
      </c>
      <c r="M172" s="46">
        <f t="shared" si="8"/>
        <v>0</v>
      </c>
      <c r="N172" s="16"/>
    </row>
    <row r="173" spans="1:14" ht="190.5" customHeight="1" x14ac:dyDescent="0.25">
      <c r="A173" s="24">
        <v>167</v>
      </c>
      <c r="B173" s="34" t="s">
        <v>443</v>
      </c>
      <c r="C173" s="33" t="s">
        <v>389</v>
      </c>
      <c r="D173" s="26" t="s">
        <v>224</v>
      </c>
      <c r="E173" s="26">
        <v>5</v>
      </c>
      <c r="F173" s="94"/>
      <c r="G173" s="40">
        <v>2</v>
      </c>
      <c r="H173" s="41" t="s">
        <v>5</v>
      </c>
      <c r="I173" s="98"/>
      <c r="J173" s="29">
        <f t="shared" si="6"/>
        <v>0</v>
      </c>
      <c r="K173" s="30">
        <v>0.23</v>
      </c>
      <c r="L173" s="29">
        <f t="shared" si="7"/>
        <v>0</v>
      </c>
      <c r="M173" s="46">
        <f t="shared" si="8"/>
        <v>0</v>
      </c>
      <c r="N173" s="15"/>
    </row>
    <row r="174" spans="1:14" s="14" customFormat="1" ht="169.9" customHeight="1" x14ac:dyDescent="0.25">
      <c r="A174" s="24">
        <v>168</v>
      </c>
      <c r="B174" s="34" t="s">
        <v>443</v>
      </c>
      <c r="C174" s="33" t="s">
        <v>389</v>
      </c>
      <c r="D174" s="26" t="s">
        <v>226</v>
      </c>
      <c r="E174" s="26" t="s">
        <v>225</v>
      </c>
      <c r="F174" s="97"/>
      <c r="G174" s="40">
        <v>6</v>
      </c>
      <c r="H174" s="41" t="s">
        <v>5</v>
      </c>
      <c r="I174" s="98"/>
      <c r="J174" s="29">
        <f t="shared" si="6"/>
        <v>0</v>
      </c>
      <c r="K174" s="30">
        <v>0.23</v>
      </c>
      <c r="L174" s="29">
        <f t="shared" si="7"/>
        <v>0</v>
      </c>
      <c r="M174" s="46">
        <f t="shared" si="8"/>
        <v>0</v>
      </c>
      <c r="N174" s="16"/>
    </row>
    <row r="175" spans="1:14" ht="169.9" customHeight="1" x14ac:dyDescent="0.25">
      <c r="A175" s="54">
        <v>169</v>
      </c>
      <c r="B175" s="34" t="s">
        <v>443</v>
      </c>
      <c r="C175" s="33" t="s">
        <v>389</v>
      </c>
      <c r="D175" s="26" t="s">
        <v>226</v>
      </c>
      <c r="E175" s="26">
        <v>5</v>
      </c>
      <c r="F175" s="97"/>
      <c r="G175" s="40">
        <v>2</v>
      </c>
      <c r="H175" s="41" t="s">
        <v>5</v>
      </c>
      <c r="I175" s="98"/>
      <c r="J175" s="29">
        <f t="shared" si="6"/>
        <v>0</v>
      </c>
      <c r="K175" s="30">
        <v>0.23</v>
      </c>
      <c r="L175" s="29">
        <f t="shared" si="7"/>
        <v>0</v>
      </c>
      <c r="M175" s="46">
        <f t="shared" si="8"/>
        <v>0</v>
      </c>
      <c r="N175" s="15"/>
    </row>
    <row r="176" spans="1:14" s="14" customFormat="1" ht="169.9" customHeight="1" x14ac:dyDescent="0.25">
      <c r="A176" s="24">
        <v>170</v>
      </c>
      <c r="B176" s="33" t="s">
        <v>443</v>
      </c>
      <c r="C176" s="33" t="s">
        <v>389</v>
      </c>
      <c r="D176" s="26" t="s">
        <v>227</v>
      </c>
      <c r="E176" s="26" t="s">
        <v>225</v>
      </c>
      <c r="F176" s="97"/>
      <c r="G176" s="40">
        <v>6</v>
      </c>
      <c r="H176" s="41" t="s">
        <v>5</v>
      </c>
      <c r="I176" s="98"/>
      <c r="J176" s="29">
        <f t="shared" si="6"/>
        <v>0</v>
      </c>
      <c r="K176" s="30">
        <v>0.23</v>
      </c>
      <c r="L176" s="29">
        <f t="shared" si="7"/>
        <v>0</v>
      </c>
      <c r="M176" s="46">
        <f t="shared" si="8"/>
        <v>0</v>
      </c>
      <c r="N176" s="16"/>
    </row>
    <row r="177" spans="1:14" ht="169.9" customHeight="1" x14ac:dyDescent="0.25">
      <c r="A177" s="24">
        <v>171</v>
      </c>
      <c r="B177" s="33" t="s">
        <v>443</v>
      </c>
      <c r="C177" s="33" t="s">
        <v>389</v>
      </c>
      <c r="D177" s="26" t="s">
        <v>227</v>
      </c>
      <c r="E177" s="26">
        <v>5</v>
      </c>
      <c r="F177" s="97"/>
      <c r="G177" s="40">
        <v>2</v>
      </c>
      <c r="H177" s="41" t="s">
        <v>5</v>
      </c>
      <c r="I177" s="98"/>
      <c r="J177" s="29">
        <f t="shared" si="6"/>
        <v>0</v>
      </c>
      <c r="K177" s="30">
        <v>0.23</v>
      </c>
      <c r="L177" s="29">
        <f t="shared" si="7"/>
        <v>0</v>
      </c>
      <c r="M177" s="46">
        <f t="shared" si="8"/>
        <v>0</v>
      </c>
      <c r="N177" s="15"/>
    </row>
    <row r="178" spans="1:14" s="14" customFormat="1" ht="169.9" customHeight="1" x14ac:dyDescent="0.25">
      <c r="A178" s="54">
        <v>172</v>
      </c>
      <c r="B178" s="33" t="s">
        <v>444</v>
      </c>
      <c r="C178" s="33" t="s">
        <v>390</v>
      </c>
      <c r="D178" s="26" t="s">
        <v>228</v>
      </c>
      <c r="E178" s="26" t="s">
        <v>229</v>
      </c>
      <c r="F178" s="94"/>
      <c r="G178" s="40">
        <v>36</v>
      </c>
      <c r="H178" s="41" t="s">
        <v>5</v>
      </c>
      <c r="I178" s="98"/>
      <c r="J178" s="29">
        <f t="shared" si="6"/>
        <v>0</v>
      </c>
      <c r="K178" s="30">
        <v>0.23</v>
      </c>
      <c r="L178" s="29">
        <f t="shared" si="7"/>
        <v>0</v>
      </c>
      <c r="M178" s="46">
        <f t="shared" si="8"/>
        <v>0</v>
      </c>
      <c r="N178" s="16"/>
    </row>
    <row r="179" spans="1:14" ht="169.9" customHeight="1" x14ac:dyDescent="0.25">
      <c r="A179" s="24">
        <v>173</v>
      </c>
      <c r="B179" s="33" t="s">
        <v>445</v>
      </c>
      <c r="C179" s="33" t="s">
        <v>391</v>
      </c>
      <c r="D179" s="26" t="s">
        <v>228</v>
      </c>
      <c r="E179" s="26" t="s">
        <v>230</v>
      </c>
      <c r="F179" s="94"/>
      <c r="G179" s="40">
        <v>60</v>
      </c>
      <c r="H179" s="41" t="s">
        <v>5</v>
      </c>
      <c r="I179" s="98"/>
      <c r="J179" s="29">
        <f t="shared" si="6"/>
        <v>0</v>
      </c>
      <c r="K179" s="30">
        <v>0.23</v>
      </c>
      <c r="L179" s="29">
        <f t="shared" si="7"/>
        <v>0</v>
      </c>
      <c r="M179" s="46">
        <f t="shared" si="8"/>
        <v>0</v>
      </c>
      <c r="N179" s="15"/>
    </row>
    <row r="180" spans="1:14" ht="169.9" customHeight="1" x14ac:dyDescent="0.25">
      <c r="A180" s="24">
        <v>174</v>
      </c>
      <c r="B180" s="34" t="s">
        <v>445</v>
      </c>
      <c r="C180" s="33" t="s">
        <v>193</v>
      </c>
      <c r="D180" s="26" t="s">
        <v>228</v>
      </c>
      <c r="E180" s="26" t="s">
        <v>231</v>
      </c>
      <c r="F180" s="94"/>
      <c r="G180" s="40">
        <v>50</v>
      </c>
      <c r="H180" s="41" t="s">
        <v>5</v>
      </c>
      <c r="I180" s="98"/>
      <c r="J180" s="29">
        <f t="shared" si="6"/>
        <v>0</v>
      </c>
      <c r="K180" s="30">
        <v>0.23</v>
      </c>
      <c r="L180" s="29">
        <f t="shared" si="7"/>
        <v>0</v>
      </c>
      <c r="M180" s="46">
        <f t="shared" si="8"/>
        <v>0</v>
      </c>
      <c r="N180" s="15"/>
    </row>
    <row r="181" spans="1:14" ht="169.9" customHeight="1" x14ac:dyDescent="0.25">
      <c r="A181" s="54">
        <v>175</v>
      </c>
      <c r="B181" s="34" t="s">
        <v>445</v>
      </c>
      <c r="C181" s="33" t="s">
        <v>392</v>
      </c>
      <c r="D181" s="26" t="s">
        <v>228</v>
      </c>
      <c r="E181" s="26" t="s">
        <v>230</v>
      </c>
      <c r="F181" s="94"/>
      <c r="G181" s="40">
        <v>60</v>
      </c>
      <c r="H181" s="41" t="s">
        <v>5</v>
      </c>
      <c r="I181" s="98"/>
      <c r="J181" s="29">
        <f t="shared" si="6"/>
        <v>0</v>
      </c>
      <c r="K181" s="30">
        <v>0.23</v>
      </c>
      <c r="L181" s="29">
        <f t="shared" si="7"/>
        <v>0</v>
      </c>
      <c r="M181" s="46">
        <f t="shared" si="8"/>
        <v>0</v>
      </c>
      <c r="N181" s="15"/>
    </row>
    <row r="182" spans="1:14" ht="169.9" customHeight="1" x14ac:dyDescent="0.25">
      <c r="A182" s="24">
        <v>176</v>
      </c>
      <c r="B182" s="34" t="s">
        <v>446</v>
      </c>
      <c r="C182" s="33" t="s">
        <v>194</v>
      </c>
      <c r="D182" s="26" t="s">
        <v>233</v>
      </c>
      <c r="E182" s="26" t="s">
        <v>234</v>
      </c>
      <c r="F182" s="94"/>
      <c r="G182" s="40">
        <v>48</v>
      </c>
      <c r="H182" s="41" t="s">
        <v>5</v>
      </c>
      <c r="I182" s="98"/>
      <c r="J182" s="29">
        <f t="shared" si="6"/>
        <v>0</v>
      </c>
      <c r="K182" s="30">
        <v>0.23</v>
      </c>
      <c r="L182" s="29">
        <f t="shared" si="7"/>
        <v>0</v>
      </c>
      <c r="M182" s="46">
        <f t="shared" si="8"/>
        <v>0</v>
      </c>
      <c r="N182" s="15"/>
    </row>
    <row r="183" spans="1:14" ht="169.9" customHeight="1" x14ac:dyDescent="0.25">
      <c r="A183" s="24">
        <v>177</v>
      </c>
      <c r="B183" s="33" t="s">
        <v>446</v>
      </c>
      <c r="C183" s="33" t="s">
        <v>194</v>
      </c>
      <c r="D183" s="26" t="s">
        <v>233</v>
      </c>
      <c r="E183" s="26" t="s">
        <v>230</v>
      </c>
      <c r="F183" s="94"/>
      <c r="G183" s="40">
        <v>4</v>
      </c>
      <c r="H183" s="41" t="s">
        <v>5</v>
      </c>
      <c r="I183" s="98"/>
      <c r="J183" s="29">
        <f t="shared" si="6"/>
        <v>0</v>
      </c>
      <c r="K183" s="30">
        <v>0.23</v>
      </c>
      <c r="L183" s="29">
        <f t="shared" si="7"/>
        <v>0</v>
      </c>
      <c r="M183" s="46">
        <f t="shared" si="8"/>
        <v>0</v>
      </c>
      <c r="N183" s="15"/>
    </row>
    <row r="184" spans="1:14" ht="169.9" customHeight="1" x14ac:dyDescent="0.25">
      <c r="A184" s="54">
        <v>178</v>
      </c>
      <c r="B184" s="33" t="s">
        <v>446</v>
      </c>
      <c r="C184" s="33" t="s">
        <v>194</v>
      </c>
      <c r="D184" s="26" t="s">
        <v>235</v>
      </c>
      <c r="E184" s="26" t="s">
        <v>234</v>
      </c>
      <c r="F184" s="94"/>
      <c r="G184" s="40">
        <v>6</v>
      </c>
      <c r="H184" s="41" t="s">
        <v>5</v>
      </c>
      <c r="I184" s="98"/>
      <c r="J184" s="29">
        <f t="shared" si="6"/>
        <v>0</v>
      </c>
      <c r="K184" s="30">
        <v>0.23</v>
      </c>
      <c r="L184" s="29">
        <f t="shared" si="7"/>
        <v>0</v>
      </c>
      <c r="M184" s="46">
        <f t="shared" si="8"/>
        <v>0</v>
      </c>
      <c r="N184" s="15"/>
    </row>
    <row r="185" spans="1:14" ht="169.9" customHeight="1" x14ac:dyDescent="0.25">
      <c r="A185" s="24">
        <v>179</v>
      </c>
      <c r="B185" s="33" t="s">
        <v>446</v>
      </c>
      <c r="C185" s="33" t="s">
        <v>194</v>
      </c>
      <c r="D185" s="26" t="s">
        <v>235</v>
      </c>
      <c r="E185" s="26" t="s">
        <v>230</v>
      </c>
      <c r="F185" s="94"/>
      <c r="G185" s="40">
        <v>1</v>
      </c>
      <c r="H185" s="41" t="s">
        <v>5</v>
      </c>
      <c r="I185" s="98"/>
      <c r="J185" s="29">
        <f t="shared" si="6"/>
        <v>0</v>
      </c>
      <c r="K185" s="30">
        <v>0.23</v>
      </c>
      <c r="L185" s="29">
        <f t="shared" si="7"/>
        <v>0</v>
      </c>
      <c r="M185" s="46">
        <f t="shared" si="8"/>
        <v>0</v>
      </c>
      <c r="N185" s="15"/>
    </row>
    <row r="186" spans="1:14" ht="169.9" customHeight="1" x14ac:dyDescent="0.25">
      <c r="A186" s="24">
        <v>180</v>
      </c>
      <c r="B186" s="33" t="s">
        <v>446</v>
      </c>
      <c r="C186" s="33" t="s">
        <v>194</v>
      </c>
      <c r="D186" s="26" t="s">
        <v>236</v>
      </c>
      <c r="E186" s="26" t="s">
        <v>234</v>
      </c>
      <c r="F186" s="94"/>
      <c r="G186" s="40">
        <v>6</v>
      </c>
      <c r="H186" s="41" t="s">
        <v>5</v>
      </c>
      <c r="I186" s="98"/>
      <c r="J186" s="29">
        <f t="shared" si="6"/>
        <v>0</v>
      </c>
      <c r="K186" s="30">
        <v>0.23</v>
      </c>
      <c r="L186" s="29">
        <f t="shared" si="7"/>
        <v>0</v>
      </c>
      <c r="M186" s="46">
        <f t="shared" si="8"/>
        <v>0</v>
      </c>
      <c r="N186" s="15"/>
    </row>
    <row r="187" spans="1:14" ht="169.9" customHeight="1" x14ac:dyDescent="0.25">
      <c r="A187" s="54">
        <v>181</v>
      </c>
      <c r="B187" s="33" t="s">
        <v>446</v>
      </c>
      <c r="C187" s="33" t="s">
        <v>194</v>
      </c>
      <c r="D187" s="26" t="s">
        <v>236</v>
      </c>
      <c r="E187" s="26" t="s">
        <v>230</v>
      </c>
      <c r="F187" s="94"/>
      <c r="G187" s="40">
        <v>1</v>
      </c>
      <c r="H187" s="41" t="s">
        <v>5</v>
      </c>
      <c r="I187" s="98"/>
      <c r="J187" s="29">
        <f t="shared" si="6"/>
        <v>0</v>
      </c>
      <c r="K187" s="30">
        <v>0.23</v>
      </c>
      <c r="L187" s="29">
        <f t="shared" si="7"/>
        <v>0</v>
      </c>
      <c r="M187" s="46">
        <f t="shared" si="8"/>
        <v>0</v>
      </c>
      <c r="N187" s="15"/>
    </row>
    <row r="188" spans="1:14" ht="169.9" customHeight="1" x14ac:dyDescent="0.25">
      <c r="A188" s="24">
        <v>182</v>
      </c>
      <c r="B188" s="33" t="s">
        <v>446</v>
      </c>
      <c r="C188" s="33" t="s">
        <v>194</v>
      </c>
      <c r="D188" s="26" t="s">
        <v>237</v>
      </c>
      <c r="E188" s="26" t="s">
        <v>234</v>
      </c>
      <c r="F188" s="94"/>
      <c r="G188" s="40">
        <v>12</v>
      </c>
      <c r="H188" s="41" t="s">
        <v>5</v>
      </c>
      <c r="I188" s="98"/>
      <c r="J188" s="29">
        <f t="shared" si="6"/>
        <v>0</v>
      </c>
      <c r="K188" s="30">
        <v>0.23</v>
      </c>
      <c r="L188" s="29">
        <f t="shared" si="7"/>
        <v>0</v>
      </c>
      <c r="M188" s="46">
        <f t="shared" si="8"/>
        <v>0</v>
      </c>
      <c r="N188" s="15"/>
    </row>
    <row r="189" spans="1:14" ht="169.9" customHeight="1" x14ac:dyDescent="0.25">
      <c r="A189" s="24">
        <v>183</v>
      </c>
      <c r="B189" s="33" t="s">
        <v>446</v>
      </c>
      <c r="C189" s="33" t="s">
        <v>194</v>
      </c>
      <c r="D189" s="26" t="s">
        <v>237</v>
      </c>
      <c r="E189" s="26" t="s">
        <v>230</v>
      </c>
      <c r="F189" s="94"/>
      <c r="G189" s="40">
        <v>2</v>
      </c>
      <c r="H189" s="41" t="s">
        <v>5</v>
      </c>
      <c r="I189" s="98"/>
      <c r="J189" s="29">
        <f t="shared" si="6"/>
        <v>0</v>
      </c>
      <c r="K189" s="30">
        <v>0.23</v>
      </c>
      <c r="L189" s="29">
        <f t="shared" si="7"/>
        <v>0</v>
      </c>
      <c r="M189" s="46">
        <f t="shared" si="8"/>
        <v>0</v>
      </c>
      <c r="N189" s="15"/>
    </row>
    <row r="190" spans="1:14" ht="169.9" customHeight="1" x14ac:dyDescent="0.25">
      <c r="A190" s="54">
        <v>184</v>
      </c>
      <c r="B190" s="34" t="s">
        <v>446</v>
      </c>
      <c r="C190" s="33" t="s">
        <v>194</v>
      </c>
      <c r="D190" s="26" t="s">
        <v>238</v>
      </c>
      <c r="E190" s="26" t="s">
        <v>234</v>
      </c>
      <c r="F190" s="94"/>
      <c r="G190" s="40">
        <v>12</v>
      </c>
      <c r="H190" s="41" t="s">
        <v>5</v>
      </c>
      <c r="I190" s="98"/>
      <c r="J190" s="29">
        <f t="shared" si="6"/>
        <v>0</v>
      </c>
      <c r="K190" s="30">
        <v>0.23</v>
      </c>
      <c r="L190" s="29">
        <f t="shared" si="7"/>
        <v>0</v>
      </c>
      <c r="M190" s="46">
        <f t="shared" si="8"/>
        <v>0</v>
      </c>
      <c r="N190" s="15"/>
    </row>
    <row r="191" spans="1:14" ht="169.9" customHeight="1" x14ac:dyDescent="0.25">
      <c r="A191" s="24">
        <v>185</v>
      </c>
      <c r="B191" s="34" t="s">
        <v>446</v>
      </c>
      <c r="C191" s="33" t="s">
        <v>194</v>
      </c>
      <c r="D191" s="26" t="s">
        <v>238</v>
      </c>
      <c r="E191" s="26" t="s">
        <v>230</v>
      </c>
      <c r="F191" s="94"/>
      <c r="G191" s="40">
        <v>2</v>
      </c>
      <c r="H191" s="41" t="s">
        <v>5</v>
      </c>
      <c r="I191" s="98"/>
      <c r="J191" s="29">
        <f t="shared" si="6"/>
        <v>0</v>
      </c>
      <c r="K191" s="30">
        <v>0.23</v>
      </c>
      <c r="L191" s="29">
        <f t="shared" si="7"/>
        <v>0</v>
      </c>
      <c r="M191" s="46">
        <f t="shared" si="8"/>
        <v>0</v>
      </c>
      <c r="N191" s="15"/>
    </row>
    <row r="192" spans="1:14" ht="169.9" customHeight="1" x14ac:dyDescent="0.25">
      <c r="A192" s="24">
        <v>186</v>
      </c>
      <c r="B192" s="34" t="s">
        <v>446</v>
      </c>
      <c r="C192" s="33" t="s">
        <v>194</v>
      </c>
      <c r="D192" s="26" t="s">
        <v>239</v>
      </c>
      <c r="E192" s="26" t="s">
        <v>234</v>
      </c>
      <c r="F192" s="94"/>
      <c r="G192" s="40">
        <v>12</v>
      </c>
      <c r="H192" s="41" t="s">
        <v>5</v>
      </c>
      <c r="I192" s="98"/>
      <c r="J192" s="29">
        <f t="shared" si="6"/>
        <v>0</v>
      </c>
      <c r="K192" s="30">
        <v>0.23</v>
      </c>
      <c r="L192" s="29">
        <f t="shared" si="7"/>
        <v>0</v>
      </c>
      <c r="M192" s="46">
        <f t="shared" si="8"/>
        <v>0</v>
      </c>
      <c r="N192" s="15"/>
    </row>
    <row r="193" spans="1:14" ht="169.9" customHeight="1" x14ac:dyDescent="0.25">
      <c r="A193" s="54">
        <v>187</v>
      </c>
      <c r="B193" s="34" t="s">
        <v>446</v>
      </c>
      <c r="C193" s="33" t="s">
        <v>194</v>
      </c>
      <c r="D193" s="26" t="s">
        <v>239</v>
      </c>
      <c r="E193" s="26" t="s">
        <v>230</v>
      </c>
      <c r="F193" s="94"/>
      <c r="G193" s="40">
        <v>2</v>
      </c>
      <c r="H193" s="41" t="s">
        <v>5</v>
      </c>
      <c r="I193" s="98"/>
      <c r="J193" s="29">
        <f t="shared" si="6"/>
        <v>0</v>
      </c>
      <c r="K193" s="30">
        <v>0.23</v>
      </c>
      <c r="L193" s="29">
        <f t="shared" si="7"/>
        <v>0</v>
      </c>
      <c r="M193" s="46">
        <f t="shared" si="8"/>
        <v>0</v>
      </c>
      <c r="N193" s="15"/>
    </row>
    <row r="194" spans="1:14" ht="169.9" customHeight="1" x14ac:dyDescent="0.25">
      <c r="A194" s="24">
        <v>188</v>
      </c>
      <c r="B194" s="34" t="s">
        <v>446</v>
      </c>
      <c r="C194" s="33" t="s">
        <v>194</v>
      </c>
      <c r="D194" s="26" t="s">
        <v>232</v>
      </c>
      <c r="E194" s="26" t="s">
        <v>234</v>
      </c>
      <c r="F194" s="94"/>
      <c r="G194" s="40">
        <v>12</v>
      </c>
      <c r="H194" s="41" t="s">
        <v>5</v>
      </c>
      <c r="I194" s="98"/>
      <c r="J194" s="29">
        <f t="shared" si="6"/>
        <v>0</v>
      </c>
      <c r="K194" s="30">
        <v>0.23</v>
      </c>
      <c r="L194" s="29">
        <f t="shared" si="7"/>
        <v>0</v>
      </c>
      <c r="M194" s="46">
        <f t="shared" si="8"/>
        <v>0</v>
      </c>
      <c r="N194" s="15"/>
    </row>
    <row r="195" spans="1:14" ht="169.9" customHeight="1" x14ac:dyDescent="0.25">
      <c r="A195" s="24">
        <v>189</v>
      </c>
      <c r="B195" s="34" t="s">
        <v>446</v>
      </c>
      <c r="C195" s="33" t="s">
        <v>194</v>
      </c>
      <c r="D195" s="26" t="s">
        <v>232</v>
      </c>
      <c r="E195" s="26" t="s">
        <v>230</v>
      </c>
      <c r="F195" s="94"/>
      <c r="G195" s="40">
        <v>2</v>
      </c>
      <c r="H195" s="41" t="s">
        <v>5</v>
      </c>
      <c r="I195" s="98"/>
      <c r="J195" s="29">
        <f t="shared" si="6"/>
        <v>0</v>
      </c>
      <c r="K195" s="30">
        <v>0.23</v>
      </c>
      <c r="L195" s="29">
        <f t="shared" si="7"/>
        <v>0</v>
      </c>
      <c r="M195" s="46">
        <f t="shared" si="8"/>
        <v>0</v>
      </c>
      <c r="N195" s="15"/>
    </row>
    <row r="196" spans="1:14" ht="169.9" customHeight="1" x14ac:dyDescent="0.25">
      <c r="A196" s="54">
        <v>190</v>
      </c>
      <c r="B196" s="34" t="s">
        <v>446</v>
      </c>
      <c r="C196" s="33" t="s">
        <v>194</v>
      </c>
      <c r="D196" s="26" t="s">
        <v>240</v>
      </c>
      <c r="E196" s="26" t="s">
        <v>234</v>
      </c>
      <c r="F196" s="94"/>
      <c r="G196" s="40">
        <v>12</v>
      </c>
      <c r="H196" s="41" t="s">
        <v>5</v>
      </c>
      <c r="I196" s="98"/>
      <c r="J196" s="29">
        <f t="shared" ref="J196:J259" si="9">ROUND(G196*I196,2)</f>
        <v>0</v>
      </c>
      <c r="K196" s="30">
        <v>0.23</v>
      </c>
      <c r="L196" s="29">
        <f t="shared" ref="L196:L259" si="10">(J196*K196)</f>
        <v>0</v>
      </c>
      <c r="M196" s="46">
        <f t="shared" ref="M196:M259" si="11">SUM(J196+L196)</f>
        <v>0</v>
      </c>
      <c r="N196" s="15"/>
    </row>
    <row r="197" spans="1:14" ht="169.9" customHeight="1" x14ac:dyDescent="0.25">
      <c r="A197" s="24">
        <v>191</v>
      </c>
      <c r="B197" s="34" t="s">
        <v>446</v>
      </c>
      <c r="C197" s="33" t="s">
        <v>194</v>
      </c>
      <c r="D197" s="26" t="s">
        <v>240</v>
      </c>
      <c r="E197" s="26" t="s">
        <v>230</v>
      </c>
      <c r="F197" s="94"/>
      <c r="G197" s="40">
        <v>2</v>
      </c>
      <c r="H197" s="41" t="s">
        <v>5</v>
      </c>
      <c r="I197" s="98"/>
      <c r="J197" s="29">
        <f t="shared" si="9"/>
        <v>0</v>
      </c>
      <c r="K197" s="30">
        <v>0.23</v>
      </c>
      <c r="L197" s="29">
        <f t="shared" si="10"/>
        <v>0</v>
      </c>
      <c r="M197" s="46">
        <f t="shared" si="11"/>
        <v>0</v>
      </c>
      <c r="N197" s="15"/>
    </row>
    <row r="198" spans="1:14" ht="169.9" customHeight="1" x14ac:dyDescent="0.25">
      <c r="A198" s="24">
        <v>192</v>
      </c>
      <c r="B198" s="34" t="s">
        <v>446</v>
      </c>
      <c r="C198" s="33" t="s">
        <v>194</v>
      </c>
      <c r="D198" s="26" t="s">
        <v>241</v>
      </c>
      <c r="E198" s="26" t="s">
        <v>234</v>
      </c>
      <c r="F198" s="94"/>
      <c r="G198" s="40">
        <v>18</v>
      </c>
      <c r="H198" s="41" t="s">
        <v>5</v>
      </c>
      <c r="I198" s="98"/>
      <c r="J198" s="29">
        <f t="shared" si="9"/>
        <v>0</v>
      </c>
      <c r="K198" s="30">
        <v>0.23</v>
      </c>
      <c r="L198" s="29">
        <f t="shared" si="10"/>
        <v>0</v>
      </c>
      <c r="M198" s="46">
        <f t="shared" si="11"/>
        <v>0</v>
      </c>
      <c r="N198" s="15"/>
    </row>
    <row r="199" spans="1:14" ht="169.9" customHeight="1" x14ac:dyDescent="0.25">
      <c r="A199" s="54">
        <v>193</v>
      </c>
      <c r="B199" s="34" t="s">
        <v>446</v>
      </c>
      <c r="C199" s="33" t="s">
        <v>194</v>
      </c>
      <c r="D199" s="26" t="s">
        <v>241</v>
      </c>
      <c r="E199" s="26" t="s">
        <v>230</v>
      </c>
      <c r="F199" s="94"/>
      <c r="G199" s="40">
        <v>2</v>
      </c>
      <c r="H199" s="41" t="s">
        <v>5</v>
      </c>
      <c r="I199" s="98"/>
      <c r="J199" s="29">
        <f t="shared" si="9"/>
        <v>0</v>
      </c>
      <c r="K199" s="30">
        <v>0.23</v>
      </c>
      <c r="L199" s="29">
        <f t="shared" si="10"/>
        <v>0</v>
      </c>
      <c r="M199" s="46">
        <f t="shared" si="11"/>
        <v>0</v>
      </c>
      <c r="N199" s="15"/>
    </row>
    <row r="200" spans="1:14" ht="169.9" customHeight="1" x14ac:dyDescent="0.25">
      <c r="A200" s="24">
        <v>194</v>
      </c>
      <c r="B200" s="34" t="s">
        <v>446</v>
      </c>
      <c r="C200" s="33" t="s">
        <v>194</v>
      </c>
      <c r="D200" s="26" t="s">
        <v>115</v>
      </c>
      <c r="E200" s="26" t="s">
        <v>234</v>
      </c>
      <c r="F200" s="94"/>
      <c r="G200" s="40">
        <v>18</v>
      </c>
      <c r="H200" s="41" t="s">
        <v>5</v>
      </c>
      <c r="I200" s="98"/>
      <c r="J200" s="29">
        <f t="shared" si="9"/>
        <v>0</v>
      </c>
      <c r="K200" s="30">
        <v>0.23</v>
      </c>
      <c r="L200" s="29">
        <f t="shared" si="10"/>
        <v>0</v>
      </c>
      <c r="M200" s="46">
        <f t="shared" si="11"/>
        <v>0</v>
      </c>
      <c r="N200" s="15"/>
    </row>
    <row r="201" spans="1:14" ht="169.9" customHeight="1" x14ac:dyDescent="0.25">
      <c r="A201" s="24">
        <v>195</v>
      </c>
      <c r="B201" s="33" t="s">
        <v>446</v>
      </c>
      <c r="C201" s="33" t="s">
        <v>194</v>
      </c>
      <c r="D201" s="26" t="s">
        <v>115</v>
      </c>
      <c r="E201" s="26" t="s">
        <v>230</v>
      </c>
      <c r="F201" s="94"/>
      <c r="G201" s="40">
        <v>2</v>
      </c>
      <c r="H201" s="41" t="s">
        <v>5</v>
      </c>
      <c r="I201" s="98"/>
      <c r="J201" s="29">
        <f t="shared" si="9"/>
        <v>0</v>
      </c>
      <c r="K201" s="30">
        <v>0.23</v>
      </c>
      <c r="L201" s="29">
        <f t="shared" si="10"/>
        <v>0</v>
      </c>
      <c r="M201" s="46">
        <f t="shared" si="11"/>
        <v>0</v>
      </c>
      <c r="N201" s="15"/>
    </row>
    <row r="202" spans="1:14" ht="169.9" customHeight="1" x14ac:dyDescent="0.25">
      <c r="A202" s="54">
        <v>196</v>
      </c>
      <c r="B202" s="33" t="s">
        <v>446</v>
      </c>
      <c r="C202" s="33" t="s">
        <v>194</v>
      </c>
      <c r="D202" s="26" t="s">
        <v>242</v>
      </c>
      <c r="E202" s="26" t="s">
        <v>234</v>
      </c>
      <c r="F202" s="94"/>
      <c r="G202" s="40">
        <v>6</v>
      </c>
      <c r="H202" s="41" t="s">
        <v>5</v>
      </c>
      <c r="I202" s="98"/>
      <c r="J202" s="29">
        <f t="shared" si="9"/>
        <v>0</v>
      </c>
      <c r="K202" s="30">
        <v>0.23</v>
      </c>
      <c r="L202" s="29">
        <f t="shared" si="10"/>
        <v>0</v>
      </c>
      <c r="M202" s="46">
        <f t="shared" si="11"/>
        <v>0</v>
      </c>
      <c r="N202" s="15"/>
    </row>
    <row r="203" spans="1:14" ht="169.9" customHeight="1" x14ac:dyDescent="0.25">
      <c r="A203" s="24">
        <v>197</v>
      </c>
      <c r="B203" s="34" t="s">
        <v>446</v>
      </c>
      <c r="C203" s="33" t="s">
        <v>194</v>
      </c>
      <c r="D203" s="26" t="s">
        <v>242</v>
      </c>
      <c r="E203" s="26" t="s">
        <v>230</v>
      </c>
      <c r="F203" s="94"/>
      <c r="G203" s="40">
        <v>1</v>
      </c>
      <c r="H203" s="41" t="s">
        <v>5</v>
      </c>
      <c r="I203" s="98"/>
      <c r="J203" s="29">
        <f t="shared" si="9"/>
        <v>0</v>
      </c>
      <c r="K203" s="30">
        <v>0.23</v>
      </c>
      <c r="L203" s="29">
        <f t="shared" si="10"/>
        <v>0</v>
      </c>
      <c r="M203" s="46">
        <f t="shared" si="11"/>
        <v>0</v>
      </c>
      <c r="N203" s="15"/>
    </row>
    <row r="204" spans="1:14" ht="169.9" customHeight="1" x14ac:dyDescent="0.25">
      <c r="A204" s="24">
        <v>198</v>
      </c>
      <c r="B204" s="34" t="s">
        <v>447</v>
      </c>
      <c r="C204" s="33" t="s">
        <v>393</v>
      </c>
      <c r="D204" s="26" t="s">
        <v>117</v>
      </c>
      <c r="E204" s="26" t="s">
        <v>230</v>
      </c>
      <c r="F204" s="94"/>
      <c r="G204" s="40">
        <v>2</v>
      </c>
      <c r="H204" s="41" t="s">
        <v>5</v>
      </c>
      <c r="I204" s="98"/>
      <c r="J204" s="29">
        <f t="shared" si="9"/>
        <v>0</v>
      </c>
      <c r="K204" s="30">
        <v>0.23</v>
      </c>
      <c r="L204" s="29">
        <f t="shared" si="10"/>
        <v>0</v>
      </c>
      <c r="M204" s="46">
        <f t="shared" si="11"/>
        <v>0</v>
      </c>
      <c r="N204" s="15"/>
    </row>
    <row r="205" spans="1:14" ht="169.9" customHeight="1" x14ac:dyDescent="0.25">
      <c r="A205" s="54">
        <v>199</v>
      </c>
      <c r="B205" s="34" t="s">
        <v>447</v>
      </c>
      <c r="C205" s="33" t="s">
        <v>393</v>
      </c>
      <c r="D205" s="26" t="s">
        <v>232</v>
      </c>
      <c r="E205" s="26" t="s">
        <v>230</v>
      </c>
      <c r="F205" s="94"/>
      <c r="G205" s="40">
        <v>2</v>
      </c>
      <c r="H205" s="41" t="s">
        <v>5</v>
      </c>
      <c r="I205" s="98"/>
      <c r="J205" s="29">
        <f t="shared" si="9"/>
        <v>0</v>
      </c>
      <c r="K205" s="30">
        <v>0.23</v>
      </c>
      <c r="L205" s="29">
        <f t="shared" si="10"/>
        <v>0</v>
      </c>
      <c r="M205" s="46">
        <f t="shared" si="11"/>
        <v>0</v>
      </c>
      <c r="N205" s="15"/>
    </row>
    <row r="206" spans="1:14" ht="169.9" customHeight="1" x14ac:dyDescent="0.25">
      <c r="A206" s="24">
        <v>200</v>
      </c>
      <c r="B206" s="34" t="s">
        <v>447</v>
      </c>
      <c r="C206" s="33" t="s">
        <v>394</v>
      </c>
      <c r="D206" s="26" t="s">
        <v>243</v>
      </c>
      <c r="E206" s="26" t="s">
        <v>230</v>
      </c>
      <c r="F206" s="94"/>
      <c r="G206" s="40">
        <v>2</v>
      </c>
      <c r="H206" s="41" t="s">
        <v>5</v>
      </c>
      <c r="I206" s="98"/>
      <c r="J206" s="29">
        <f t="shared" si="9"/>
        <v>0</v>
      </c>
      <c r="K206" s="30">
        <v>0.23</v>
      </c>
      <c r="L206" s="29">
        <f t="shared" si="10"/>
        <v>0</v>
      </c>
      <c r="M206" s="46">
        <f t="shared" si="11"/>
        <v>0</v>
      </c>
      <c r="N206" s="15"/>
    </row>
    <row r="207" spans="1:14" ht="264" customHeight="1" x14ac:dyDescent="0.25">
      <c r="A207" s="24">
        <v>201</v>
      </c>
      <c r="B207" s="33" t="s">
        <v>448</v>
      </c>
      <c r="C207" s="33" t="s">
        <v>395</v>
      </c>
      <c r="D207" s="26" t="s">
        <v>233</v>
      </c>
      <c r="E207" s="26" t="s">
        <v>229</v>
      </c>
      <c r="F207" s="94"/>
      <c r="G207" s="40">
        <v>12</v>
      </c>
      <c r="H207" s="41" t="s">
        <v>5</v>
      </c>
      <c r="I207" s="98"/>
      <c r="J207" s="29">
        <f t="shared" si="9"/>
        <v>0</v>
      </c>
      <c r="K207" s="30">
        <v>0.23</v>
      </c>
      <c r="L207" s="29">
        <f t="shared" si="10"/>
        <v>0</v>
      </c>
      <c r="M207" s="46">
        <f t="shared" si="11"/>
        <v>0</v>
      </c>
      <c r="N207" s="15"/>
    </row>
    <row r="208" spans="1:14" ht="271.5" customHeight="1" x14ac:dyDescent="0.25">
      <c r="A208" s="54">
        <v>202</v>
      </c>
      <c r="B208" s="34" t="s">
        <v>448</v>
      </c>
      <c r="C208" s="33" t="s">
        <v>395</v>
      </c>
      <c r="D208" s="26" t="s">
        <v>233</v>
      </c>
      <c r="E208" s="26" t="s">
        <v>230</v>
      </c>
      <c r="F208" s="94"/>
      <c r="G208" s="40">
        <v>2</v>
      </c>
      <c r="H208" s="41" t="s">
        <v>5</v>
      </c>
      <c r="I208" s="98"/>
      <c r="J208" s="29">
        <f t="shared" si="9"/>
        <v>0</v>
      </c>
      <c r="K208" s="30">
        <v>0.23</v>
      </c>
      <c r="L208" s="29">
        <f t="shared" si="10"/>
        <v>0</v>
      </c>
      <c r="M208" s="46">
        <f t="shared" si="11"/>
        <v>0</v>
      </c>
      <c r="N208" s="15"/>
    </row>
    <row r="209" spans="1:14" ht="169.9" customHeight="1" x14ac:dyDescent="0.25">
      <c r="A209" s="24">
        <v>203</v>
      </c>
      <c r="B209" s="34" t="s">
        <v>448</v>
      </c>
      <c r="C209" s="33" t="s">
        <v>396</v>
      </c>
      <c r="D209" s="26" t="s">
        <v>244</v>
      </c>
      <c r="E209" s="26" t="s">
        <v>229</v>
      </c>
      <c r="F209" s="94"/>
      <c r="G209" s="40">
        <v>6</v>
      </c>
      <c r="H209" s="41" t="s">
        <v>5</v>
      </c>
      <c r="I209" s="98"/>
      <c r="J209" s="29">
        <f t="shared" si="9"/>
        <v>0</v>
      </c>
      <c r="K209" s="30">
        <v>0.23</v>
      </c>
      <c r="L209" s="29">
        <f t="shared" si="10"/>
        <v>0</v>
      </c>
      <c r="M209" s="46">
        <f t="shared" si="11"/>
        <v>0</v>
      </c>
      <c r="N209" s="15"/>
    </row>
    <row r="210" spans="1:14" ht="169.9" customHeight="1" x14ac:dyDescent="0.25">
      <c r="A210" s="24">
        <v>204</v>
      </c>
      <c r="B210" s="34" t="s">
        <v>448</v>
      </c>
      <c r="C210" s="33" t="s">
        <v>395</v>
      </c>
      <c r="D210" s="26" t="s">
        <v>244</v>
      </c>
      <c r="E210" s="26" t="s">
        <v>230</v>
      </c>
      <c r="F210" s="94"/>
      <c r="G210" s="40">
        <v>1</v>
      </c>
      <c r="H210" s="41" t="s">
        <v>5</v>
      </c>
      <c r="I210" s="98"/>
      <c r="J210" s="29">
        <f t="shared" si="9"/>
        <v>0</v>
      </c>
      <c r="K210" s="30">
        <v>0.23</v>
      </c>
      <c r="L210" s="29">
        <f t="shared" si="10"/>
        <v>0</v>
      </c>
      <c r="M210" s="46">
        <f t="shared" si="11"/>
        <v>0</v>
      </c>
      <c r="N210" s="15"/>
    </row>
    <row r="211" spans="1:14" ht="264" customHeight="1" x14ac:dyDescent="0.25">
      <c r="A211" s="54">
        <v>205</v>
      </c>
      <c r="B211" s="34" t="s">
        <v>448</v>
      </c>
      <c r="C211" s="33" t="s">
        <v>395</v>
      </c>
      <c r="D211" s="26" t="s">
        <v>115</v>
      </c>
      <c r="E211" s="26" t="s">
        <v>229</v>
      </c>
      <c r="F211" s="94"/>
      <c r="G211" s="40">
        <v>6</v>
      </c>
      <c r="H211" s="41" t="s">
        <v>5</v>
      </c>
      <c r="I211" s="98"/>
      <c r="J211" s="29">
        <f t="shared" si="9"/>
        <v>0</v>
      </c>
      <c r="K211" s="30">
        <v>0.23</v>
      </c>
      <c r="L211" s="29">
        <f t="shared" si="10"/>
        <v>0</v>
      </c>
      <c r="M211" s="46">
        <f t="shared" si="11"/>
        <v>0</v>
      </c>
      <c r="N211" s="15"/>
    </row>
    <row r="212" spans="1:14" ht="257.25" customHeight="1" x14ac:dyDescent="0.25">
      <c r="A212" s="24">
        <v>206</v>
      </c>
      <c r="B212" s="34" t="s">
        <v>448</v>
      </c>
      <c r="C212" s="33" t="s">
        <v>395</v>
      </c>
      <c r="D212" s="26" t="s">
        <v>115</v>
      </c>
      <c r="E212" s="26" t="s">
        <v>230</v>
      </c>
      <c r="F212" s="94"/>
      <c r="G212" s="40">
        <v>1</v>
      </c>
      <c r="H212" s="41" t="s">
        <v>5</v>
      </c>
      <c r="I212" s="98"/>
      <c r="J212" s="29">
        <f t="shared" si="9"/>
        <v>0</v>
      </c>
      <c r="K212" s="30">
        <v>0.23</v>
      </c>
      <c r="L212" s="29">
        <f t="shared" si="10"/>
        <v>0</v>
      </c>
      <c r="M212" s="46">
        <f t="shared" si="11"/>
        <v>0</v>
      </c>
      <c r="N212" s="15"/>
    </row>
    <row r="213" spans="1:14" ht="276" customHeight="1" x14ac:dyDescent="0.25">
      <c r="A213" s="24">
        <v>207</v>
      </c>
      <c r="B213" s="34" t="s">
        <v>448</v>
      </c>
      <c r="C213" s="33" t="s">
        <v>396</v>
      </c>
      <c r="D213" s="26" t="s">
        <v>245</v>
      </c>
      <c r="E213" s="26" t="s">
        <v>229</v>
      </c>
      <c r="F213" s="94"/>
      <c r="G213" s="40">
        <v>6</v>
      </c>
      <c r="H213" s="41" t="s">
        <v>5</v>
      </c>
      <c r="I213" s="98"/>
      <c r="J213" s="29">
        <f t="shared" si="9"/>
        <v>0</v>
      </c>
      <c r="K213" s="30">
        <v>0.23</v>
      </c>
      <c r="L213" s="29">
        <f t="shared" si="10"/>
        <v>0</v>
      </c>
      <c r="M213" s="46">
        <f t="shared" si="11"/>
        <v>0</v>
      </c>
      <c r="N213" s="15"/>
    </row>
    <row r="214" spans="1:14" ht="271.5" customHeight="1" x14ac:dyDescent="0.25">
      <c r="A214" s="54">
        <v>208</v>
      </c>
      <c r="B214" s="34" t="s">
        <v>448</v>
      </c>
      <c r="C214" s="33" t="s">
        <v>395</v>
      </c>
      <c r="D214" s="26" t="s">
        <v>245</v>
      </c>
      <c r="E214" s="26" t="s">
        <v>230</v>
      </c>
      <c r="F214" s="94"/>
      <c r="G214" s="40">
        <v>1</v>
      </c>
      <c r="H214" s="41" t="s">
        <v>5</v>
      </c>
      <c r="I214" s="98"/>
      <c r="J214" s="29">
        <f t="shared" si="9"/>
        <v>0</v>
      </c>
      <c r="K214" s="30">
        <v>0.23</v>
      </c>
      <c r="L214" s="29">
        <f t="shared" si="10"/>
        <v>0</v>
      </c>
      <c r="M214" s="46">
        <f t="shared" si="11"/>
        <v>0</v>
      </c>
      <c r="N214" s="15"/>
    </row>
    <row r="215" spans="1:14" ht="169.9" customHeight="1" x14ac:dyDescent="0.25">
      <c r="A215" s="24">
        <v>209</v>
      </c>
      <c r="B215" s="34" t="s">
        <v>448</v>
      </c>
      <c r="C215" s="33" t="s">
        <v>395</v>
      </c>
      <c r="D215" s="26" t="s">
        <v>117</v>
      </c>
      <c r="E215" s="26" t="s">
        <v>229</v>
      </c>
      <c r="F215" s="95"/>
      <c r="G215" s="40">
        <v>6</v>
      </c>
      <c r="H215" s="41" t="s">
        <v>5</v>
      </c>
      <c r="I215" s="98"/>
      <c r="J215" s="29">
        <f t="shared" si="9"/>
        <v>0</v>
      </c>
      <c r="K215" s="30">
        <v>0.23</v>
      </c>
      <c r="L215" s="29">
        <f t="shared" si="10"/>
        <v>0</v>
      </c>
      <c r="M215" s="46">
        <f t="shared" si="11"/>
        <v>0</v>
      </c>
      <c r="N215" s="15"/>
    </row>
    <row r="216" spans="1:14" ht="256.5" customHeight="1" x14ac:dyDescent="0.25">
      <c r="A216" s="24">
        <v>210</v>
      </c>
      <c r="B216" s="34" t="s">
        <v>448</v>
      </c>
      <c r="C216" s="33" t="s">
        <v>396</v>
      </c>
      <c r="D216" s="26" t="s">
        <v>117</v>
      </c>
      <c r="E216" s="26" t="s">
        <v>230</v>
      </c>
      <c r="F216" s="95"/>
      <c r="G216" s="40">
        <v>1</v>
      </c>
      <c r="H216" s="41" t="s">
        <v>5</v>
      </c>
      <c r="I216" s="98"/>
      <c r="J216" s="29">
        <f t="shared" si="9"/>
        <v>0</v>
      </c>
      <c r="K216" s="30">
        <v>0.23</v>
      </c>
      <c r="L216" s="29">
        <f t="shared" si="10"/>
        <v>0</v>
      </c>
      <c r="M216" s="46">
        <f t="shared" si="11"/>
        <v>0</v>
      </c>
      <c r="N216" s="15"/>
    </row>
    <row r="217" spans="1:14" ht="169.9" customHeight="1" x14ac:dyDescent="0.25">
      <c r="A217" s="54">
        <v>211</v>
      </c>
      <c r="B217" s="34" t="s">
        <v>449</v>
      </c>
      <c r="C217" s="33" t="s">
        <v>397</v>
      </c>
      <c r="D217" s="26" t="s">
        <v>246</v>
      </c>
      <c r="E217" s="26" t="s">
        <v>229</v>
      </c>
      <c r="F217" s="95"/>
      <c r="G217" s="40">
        <v>18</v>
      </c>
      <c r="H217" s="41" t="s">
        <v>5</v>
      </c>
      <c r="I217" s="98"/>
      <c r="J217" s="29">
        <f t="shared" si="9"/>
        <v>0</v>
      </c>
      <c r="K217" s="30">
        <v>0.23</v>
      </c>
      <c r="L217" s="29">
        <f t="shared" si="10"/>
        <v>0</v>
      </c>
      <c r="M217" s="46">
        <f t="shared" si="11"/>
        <v>0</v>
      </c>
      <c r="N217" s="15"/>
    </row>
    <row r="218" spans="1:14" ht="169.9" customHeight="1" x14ac:dyDescent="0.25">
      <c r="A218" s="24">
        <v>212</v>
      </c>
      <c r="B218" s="33" t="s">
        <v>449</v>
      </c>
      <c r="C218" s="33" t="s">
        <v>397</v>
      </c>
      <c r="D218" s="26" t="s">
        <v>246</v>
      </c>
      <c r="E218" s="26" t="s">
        <v>230</v>
      </c>
      <c r="F218" s="95"/>
      <c r="G218" s="40">
        <v>2</v>
      </c>
      <c r="H218" s="41" t="s">
        <v>5</v>
      </c>
      <c r="I218" s="98"/>
      <c r="J218" s="29">
        <f t="shared" si="9"/>
        <v>0</v>
      </c>
      <c r="K218" s="30">
        <v>0.23</v>
      </c>
      <c r="L218" s="29">
        <f t="shared" si="10"/>
        <v>0</v>
      </c>
      <c r="M218" s="46">
        <f t="shared" si="11"/>
        <v>0</v>
      </c>
      <c r="N218" s="15"/>
    </row>
    <row r="219" spans="1:14" ht="169.9" customHeight="1" x14ac:dyDescent="0.25">
      <c r="A219" s="24">
        <v>213</v>
      </c>
      <c r="B219" s="34" t="s">
        <v>449</v>
      </c>
      <c r="C219" s="33" t="s">
        <v>195</v>
      </c>
      <c r="D219" s="26" t="s">
        <v>247</v>
      </c>
      <c r="E219" s="26" t="s">
        <v>229</v>
      </c>
      <c r="F219" s="94"/>
      <c r="G219" s="40">
        <v>18</v>
      </c>
      <c r="H219" s="41" t="s">
        <v>5</v>
      </c>
      <c r="I219" s="98"/>
      <c r="J219" s="29">
        <f t="shared" si="9"/>
        <v>0</v>
      </c>
      <c r="K219" s="30">
        <v>0.23</v>
      </c>
      <c r="L219" s="29">
        <f t="shared" si="10"/>
        <v>0</v>
      </c>
      <c r="M219" s="46">
        <f t="shared" si="11"/>
        <v>0</v>
      </c>
      <c r="N219" s="15"/>
    </row>
    <row r="220" spans="1:14" ht="169.9" customHeight="1" x14ac:dyDescent="0.25">
      <c r="A220" s="54">
        <v>214</v>
      </c>
      <c r="B220" s="33" t="s">
        <v>449</v>
      </c>
      <c r="C220" s="33" t="s">
        <v>195</v>
      </c>
      <c r="D220" s="26" t="s">
        <v>247</v>
      </c>
      <c r="E220" s="26" t="s">
        <v>230</v>
      </c>
      <c r="F220" s="94"/>
      <c r="G220" s="40">
        <v>2</v>
      </c>
      <c r="H220" s="41" t="s">
        <v>5</v>
      </c>
      <c r="I220" s="98"/>
      <c r="J220" s="29">
        <f t="shared" si="9"/>
        <v>0</v>
      </c>
      <c r="K220" s="30">
        <v>0.23</v>
      </c>
      <c r="L220" s="29">
        <f t="shared" si="10"/>
        <v>0</v>
      </c>
      <c r="M220" s="46">
        <f t="shared" si="11"/>
        <v>0</v>
      </c>
      <c r="N220" s="15"/>
    </row>
    <row r="221" spans="1:14" ht="169.9" customHeight="1" x14ac:dyDescent="0.25">
      <c r="A221" s="24">
        <v>215</v>
      </c>
      <c r="B221" s="33" t="s">
        <v>450</v>
      </c>
      <c r="C221" s="33" t="s">
        <v>398</v>
      </c>
      <c r="D221" s="26" t="s">
        <v>228</v>
      </c>
      <c r="E221" s="26" t="s">
        <v>229</v>
      </c>
      <c r="F221" s="94"/>
      <c r="G221" s="40">
        <v>12</v>
      </c>
      <c r="H221" s="41" t="s">
        <v>5</v>
      </c>
      <c r="I221" s="98"/>
      <c r="J221" s="29">
        <f t="shared" si="9"/>
        <v>0</v>
      </c>
      <c r="K221" s="30">
        <v>0.23</v>
      </c>
      <c r="L221" s="29">
        <f t="shared" si="10"/>
        <v>0</v>
      </c>
      <c r="M221" s="46">
        <f t="shared" si="11"/>
        <v>0</v>
      </c>
      <c r="N221" s="15"/>
    </row>
    <row r="222" spans="1:14" ht="169.9" customHeight="1" x14ac:dyDescent="0.25">
      <c r="A222" s="24">
        <v>216</v>
      </c>
      <c r="B222" s="33" t="s">
        <v>451</v>
      </c>
      <c r="C222" s="33" t="s">
        <v>399</v>
      </c>
      <c r="D222" s="26" t="s">
        <v>233</v>
      </c>
      <c r="E222" s="26" t="s">
        <v>229</v>
      </c>
      <c r="F222" s="94"/>
      <c r="G222" s="40">
        <v>30</v>
      </c>
      <c r="H222" s="41" t="s">
        <v>5</v>
      </c>
      <c r="I222" s="98"/>
      <c r="J222" s="29">
        <f t="shared" si="9"/>
        <v>0</v>
      </c>
      <c r="K222" s="30">
        <v>0.23</v>
      </c>
      <c r="L222" s="29">
        <f t="shared" si="10"/>
        <v>0</v>
      </c>
      <c r="M222" s="46">
        <f t="shared" si="11"/>
        <v>0</v>
      </c>
      <c r="N222" s="15"/>
    </row>
    <row r="223" spans="1:14" ht="169.9" customHeight="1" x14ac:dyDescent="0.25">
      <c r="A223" s="54">
        <v>217</v>
      </c>
      <c r="B223" s="33" t="s">
        <v>452</v>
      </c>
      <c r="C223" s="33" t="s">
        <v>400</v>
      </c>
      <c r="D223" s="26" t="s">
        <v>248</v>
      </c>
      <c r="E223" s="26" t="s">
        <v>249</v>
      </c>
      <c r="F223" s="94"/>
      <c r="G223" s="40">
        <v>15</v>
      </c>
      <c r="H223" s="41" t="s">
        <v>5</v>
      </c>
      <c r="I223" s="98"/>
      <c r="J223" s="29">
        <f t="shared" si="9"/>
        <v>0</v>
      </c>
      <c r="K223" s="30">
        <v>0.23</v>
      </c>
      <c r="L223" s="29">
        <f t="shared" si="10"/>
        <v>0</v>
      </c>
      <c r="M223" s="46">
        <f t="shared" si="11"/>
        <v>0</v>
      </c>
      <c r="N223" s="15"/>
    </row>
    <row r="224" spans="1:14" ht="169.9" customHeight="1" x14ac:dyDescent="0.25">
      <c r="A224" s="24">
        <v>218</v>
      </c>
      <c r="B224" s="33" t="s">
        <v>452</v>
      </c>
      <c r="C224" s="33" t="s">
        <v>400</v>
      </c>
      <c r="D224" s="26" t="s">
        <v>250</v>
      </c>
      <c r="E224" s="26" t="s">
        <v>249</v>
      </c>
      <c r="F224" s="94"/>
      <c r="G224" s="40">
        <v>15</v>
      </c>
      <c r="H224" s="41" t="s">
        <v>5</v>
      </c>
      <c r="I224" s="98"/>
      <c r="J224" s="29">
        <f t="shared" si="9"/>
        <v>0</v>
      </c>
      <c r="K224" s="30">
        <v>0.23</v>
      </c>
      <c r="L224" s="29">
        <f t="shared" si="10"/>
        <v>0</v>
      </c>
      <c r="M224" s="46">
        <f t="shared" si="11"/>
        <v>0</v>
      </c>
      <c r="N224" s="15"/>
    </row>
    <row r="225" spans="1:14" ht="169.9" customHeight="1" x14ac:dyDescent="0.25">
      <c r="A225" s="24">
        <v>219</v>
      </c>
      <c r="B225" s="33" t="s">
        <v>452</v>
      </c>
      <c r="C225" s="33" t="s">
        <v>400</v>
      </c>
      <c r="D225" s="26" t="s">
        <v>251</v>
      </c>
      <c r="E225" s="26" t="s">
        <v>249</v>
      </c>
      <c r="F225" s="94"/>
      <c r="G225" s="40">
        <v>15</v>
      </c>
      <c r="H225" s="41" t="s">
        <v>5</v>
      </c>
      <c r="I225" s="98"/>
      <c r="J225" s="29">
        <f t="shared" si="9"/>
        <v>0</v>
      </c>
      <c r="K225" s="30">
        <v>0.23</v>
      </c>
      <c r="L225" s="29">
        <f t="shared" si="10"/>
        <v>0</v>
      </c>
      <c r="M225" s="46">
        <f t="shared" si="11"/>
        <v>0</v>
      </c>
      <c r="N225" s="15"/>
    </row>
    <row r="226" spans="1:14" ht="169.9" customHeight="1" x14ac:dyDescent="0.25">
      <c r="A226" s="54">
        <v>220</v>
      </c>
      <c r="B226" s="34" t="s">
        <v>452</v>
      </c>
      <c r="C226" s="33" t="s">
        <v>400</v>
      </c>
      <c r="D226" s="26" t="s">
        <v>252</v>
      </c>
      <c r="E226" s="26" t="s">
        <v>249</v>
      </c>
      <c r="F226" s="94"/>
      <c r="G226" s="40">
        <v>15</v>
      </c>
      <c r="H226" s="41" t="s">
        <v>5</v>
      </c>
      <c r="I226" s="98"/>
      <c r="J226" s="29">
        <f t="shared" si="9"/>
        <v>0</v>
      </c>
      <c r="K226" s="30">
        <v>0.23</v>
      </c>
      <c r="L226" s="29">
        <f t="shared" si="10"/>
        <v>0</v>
      </c>
      <c r="M226" s="46">
        <f t="shared" si="11"/>
        <v>0</v>
      </c>
      <c r="N226" s="15"/>
    </row>
    <row r="227" spans="1:14" ht="169.9" customHeight="1" x14ac:dyDescent="0.25">
      <c r="A227" s="24">
        <v>221</v>
      </c>
      <c r="B227" s="34" t="s">
        <v>452</v>
      </c>
      <c r="C227" s="33" t="s">
        <v>400</v>
      </c>
      <c r="D227" s="26" t="s">
        <v>253</v>
      </c>
      <c r="E227" s="26" t="s">
        <v>249</v>
      </c>
      <c r="F227" s="94"/>
      <c r="G227" s="40">
        <v>15</v>
      </c>
      <c r="H227" s="41" t="s">
        <v>5</v>
      </c>
      <c r="I227" s="98"/>
      <c r="J227" s="29">
        <f t="shared" si="9"/>
        <v>0</v>
      </c>
      <c r="K227" s="30">
        <v>0.23</v>
      </c>
      <c r="L227" s="29">
        <f t="shared" si="10"/>
        <v>0</v>
      </c>
      <c r="M227" s="46">
        <f t="shared" si="11"/>
        <v>0</v>
      </c>
      <c r="N227" s="15"/>
    </row>
    <row r="228" spans="1:14" ht="169.9" customHeight="1" x14ac:dyDescent="0.25">
      <c r="A228" s="24">
        <v>222</v>
      </c>
      <c r="B228" s="34" t="s">
        <v>452</v>
      </c>
      <c r="C228" s="33" t="s">
        <v>400</v>
      </c>
      <c r="D228" s="26" t="s">
        <v>254</v>
      </c>
      <c r="E228" s="26" t="s">
        <v>249</v>
      </c>
      <c r="F228" s="96"/>
      <c r="G228" s="40">
        <v>15</v>
      </c>
      <c r="H228" s="41" t="s">
        <v>5</v>
      </c>
      <c r="I228" s="98"/>
      <c r="J228" s="29">
        <f t="shared" si="9"/>
        <v>0</v>
      </c>
      <c r="K228" s="30">
        <v>0.23</v>
      </c>
      <c r="L228" s="29">
        <f t="shared" si="10"/>
        <v>0</v>
      </c>
      <c r="M228" s="46">
        <f t="shared" si="11"/>
        <v>0</v>
      </c>
      <c r="N228" s="15"/>
    </row>
    <row r="229" spans="1:14" ht="169.9" customHeight="1" x14ac:dyDescent="0.25">
      <c r="A229" s="54">
        <v>223</v>
      </c>
      <c r="B229" s="34" t="s">
        <v>452</v>
      </c>
      <c r="C229" s="33" t="s">
        <v>400</v>
      </c>
      <c r="D229" s="26" t="s">
        <v>255</v>
      </c>
      <c r="E229" s="26" t="s">
        <v>249</v>
      </c>
      <c r="F229" s="96"/>
      <c r="G229" s="40">
        <v>15</v>
      </c>
      <c r="H229" s="41" t="s">
        <v>5</v>
      </c>
      <c r="I229" s="98"/>
      <c r="J229" s="29">
        <f t="shared" si="9"/>
        <v>0</v>
      </c>
      <c r="K229" s="30">
        <v>0.23</v>
      </c>
      <c r="L229" s="29">
        <f t="shared" si="10"/>
        <v>0</v>
      </c>
      <c r="M229" s="46">
        <f t="shared" si="11"/>
        <v>0</v>
      </c>
      <c r="N229" s="15"/>
    </row>
    <row r="230" spans="1:14" ht="169.9" customHeight="1" x14ac:dyDescent="0.25">
      <c r="A230" s="24">
        <v>224</v>
      </c>
      <c r="B230" s="34" t="s">
        <v>452</v>
      </c>
      <c r="C230" s="33" t="s">
        <v>400</v>
      </c>
      <c r="D230" s="26" t="s">
        <v>256</v>
      </c>
      <c r="E230" s="26" t="s">
        <v>249</v>
      </c>
      <c r="F230" s="96"/>
      <c r="G230" s="40">
        <v>15</v>
      </c>
      <c r="H230" s="41" t="s">
        <v>5</v>
      </c>
      <c r="I230" s="98"/>
      <c r="J230" s="29">
        <f t="shared" si="9"/>
        <v>0</v>
      </c>
      <c r="K230" s="30">
        <v>0.23</v>
      </c>
      <c r="L230" s="29">
        <f t="shared" si="10"/>
        <v>0</v>
      </c>
      <c r="M230" s="46">
        <f t="shared" si="11"/>
        <v>0</v>
      </c>
      <c r="N230" s="15"/>
    </row>
    <row r="231" spans="1:14" ht="169.9" customHeight="1" x14ac:dyDescent="0.25">
      <c r="A231" s="24">
        <v>225</v>
      </c>
      <c r="B231" s="34" t="s">
        <v>452</v>
      </c>
      <c r="C231" s="33" t="s">
        <v>400</v>
      </c>
      <c r="D231" s="26" t="s">
        <v>257</v>
      </c>
      <c r="E231" s="26" t="s">
        <v>249</v>
      </c>
      <c r="F231" s="96"/>
      <c r="G231" s="40">
        <v>15</v>
      </c>
      <c r="H231" s="41" t="s">
        <v>5</v>
      </c>
      <c r="I231" s="98"/>
      <c r="J231" s="29">
        <f t="shared" si="9"/>
        <v>0</v>
      </c>
      <c r="K231" s="30">
        <v>0.23</v>
      </c>
      <c r="L231" s="29">
        <f t="shared" si="10"/>
        <v>0</v>
      </c>
      <c r="M231" s="46">
        <f t="shared" si="11"/>
        <v>0</v>
      </c>
      <c r="N231" s="15"/>
    </row>
    <row r="232" spans="1:14" ht="169.9" customHeight="1" x14ac:dyDescent="0.25">
      <c r="A232" s="54">
        <v>226</v>
      </c>
      <c r="B232" s="34" t="s">
        <v>452</v>
      </c>
      <c r="C232" s="33" t="s">
        <v>400</v>
      </c>
      <c r="D232" s="26" t="s">
        <v>258</v>
      </c>
      <c r="E232" s="26" t="s">
        <v>249</v>
      </c>
      <c r="F232" s="94"/>
      <c r="G232" s="40">
        <v>15</v>
      </c>
      <c r="H232" s="41" t="s">
        <v>5</v>
      </c>
      <c r="I232" s="98"/>
      <c r="J232" s="29">
        <f t="shared" si="9"/>
        <v>0</v>
      </c>
      <c r="K232" s="30">
        <v>0.23</v>
      </c>
      <c r="L232" s="29">
        <f t="shared" si="10"/>
        <v>0</v>
      </c>
      <c r="M232" s="46">
        <f t="shared" si="11"/>
        <v>0</v>
      </c>
      <c r="N232" s="15"/>
    </row>
    <row r="233" spans="1:14" ht="169.9" customHeight="1" x14ac:dyDescent="0.25">
      <c r="A233" s="24">
        <v>227</v>
      </c>
      <c r="B233" s="34" t="s">
        <v>452</v>
      </c>
      <c r="C233" s="33" t="s">
        <v>400</v>
      </c>
      <c r="D233" s="26" t="s">
        <v>259</v>
      </c>
      <c r="E233" s="26" t="s">
        <v>249</v>
      </c>
      <c r="F233" s="94"/>
      <c r="G233" s="40">
        <v>15</v>
      </c>
      <c r="H233" s="41" t="s">
        <v>5</v>
      </c>
      <c r="I233" s="98"/>
      <c r="J233" s="29">
        <f t="shared" si="9"/>
        <v>0</v>
      </c>
      <c r="K233" s="30">
        <v>0.23</v>
      </c>
      <c r="L233" s="29">
        <f t="shared" si="10"/>
        <v>0</v>
      </c>
      <c r="M233" s="46">
        <f t="shared" si="11"/>
        <v>0</v>
      </c>
      <c r="N233" s="15"/>
    </row>
    <row r="234" spans="1:14" ht="169.9" customHeight="1" x14ac:dyDescent="0.25">
      <c r="A234" s="24">
        <v>228</v>
      </c>
      <c r="B234" s="34" t="s">
        <v>452</v>
      </c>
      <c r="C234" s="33" t="s">
        <v>400</v>
      </c>
      <c r="D234" s="26" t="s">
        <v>260</v>
      </c>
      <c r="E234" s="26" t="s">
        <v>249</v>
      </c>
      <c r="F234" s="94"/>
      <c r="G234" s="40">
        <v>15</v>
      </c>
      <c r="H234" s="41" t="s">
        <v>5</v>
      </c>
      <c r="I234" s="98"/>
      <c r="J234" s="29">
        <f t="shared" si="9"/>
        <v>0</v>
      </c>
      <c r="K234" s="30">
        <v>0.23</v>
      </c>
      <c r="L234" s="29">
        <f t="shared" si="10"/>
        <v>0</v>
      </c>
      <c r="M234" s="46">
        <f t="shared" si="11"/>
        <v>0</v>
      </c>
      <c r="N234" s="15"/>
    </row>
    <row r="235" spans="1:14" ht="169.9" customHeight="1" x14ac:dyDescent="0.25">
      <c r="A235" s="54">
        <v>229</v>
      </c>
      <c r="B235" s="34" t="s">
        <v>452</v>
      </c>
      <c r="C235" s="33" t="s">
        <v>400</v>
      </c>
      <c r="D235" s="26" t="s">
        <v>261</v>
      </c>
      <c r="E235" s="26" t="s">
        <v>249</v>
      </c>
      <c r="F235" s="94"/>
      <c r="G235" s="40">
        <v>15</v>
      </c>
      <c r="H235" s="41" t="s">
        <v>5</v>
      </c>
      <c r="I235" s="98"/>
      <c r="J235" s="29">
        <f t="shared" si="9"/>
        <v>0</v>
      </c>
      <c r="K235" s="30">
        <v>0.23</v>
      </c>
      <c r="L235" s="29">
        <f t="shared" si="10"/>
        <v>0</v>
      </c>
      <c r="M235" s="46">
        <f t="shared" si="11"/>
        <v>0</v>
      </c>
      <c r="N235" s="15"/>
    </row>
    <row r="236" spans="1:14" ht="169.9" customHeight="1" x14ac:dyDescent="0.25">
      <c r="A236" s="24">
        <v>230</v>
      </c>
      <c r="B236" s="34" t="s">
        <v>452</v>
      </c>
      <c r="C236" s="33" t="s">
        <v>400</v>
      </c>
      <c r="D236" s="26" t="s">
        <v>223</v>
      </c>
      <c r="E236" s="26" t="s">
        <v>249</v>
      </c>
      <c r="F236" s="96"/>
      <c r="G236" s="40">
        <v>15</v>
      </c>
      <c r="H236" s="41" t="s">
        <v>5</v>
      </c>
      <c r="I236" s="98"/>
      <c r="J236" s="29">
        <f t="shared" si="9"/>
        <v>0</v>
      </c>
      <c r="K236" s="30">
        <v>0.23</v>
      </c>
      <c r="L236" s="29">
        <f t="shared" si="10"/>
        <v>0</v>
      </c>
      <c r="M236" s="46">
        <f t="shared" si="11"/>
        <v>0</v>
      </c>
      <c r="N236" s="15"/>
    </row>
    <row r="237" spans="1:14" ht="169.9" customHeight="1" x14ac:dyDescent="0.25">
      <c r="A237" s="24">
        <v>231</v>
      </c>
      <c r="B237" s="33" t="s">
        <v>452</v>
      </c>
      <c r="C237" s="33" t="s">
        <v>400</v>
      </c>
      <c r="D237" s="26" t="s">
        <v>262</v>
      </c>
      <c r="E237" s="26" t="s">
        <v>249</v>
      </c>
      <c r="F237" s="97"/>
      <c r="G237" s="40">
        <v>15</v>
      </c>
      <c r="H237" s="41" t="s">
        <v>5</v>
      </c>
      <c r="I237" s="98"/>
      <c r="J237" s="29">
        <f t="shared" si="9"/>
        <v>0</v>
      </c>
      <c r="K237" s="30">
        <v>0.23</v>
      </c>
      <c r="L237" s="29">
        <f t="shared" si="10"/>
        <v>0</v>
      </c>
      <c r="M237" s="46">
        <f t="shared" si="11"/>
        <v>0</v>
      </c>
      <c r="N237" s="15"/>
    </row>
    <row r="238" spans="1:14" ht="169.9" customHeight="1" x14ac:dyDescent="0.25">
      <c r="A238" s="54">
        <v>232</v>
      </c>
      <c r="B238" s="33" t="s">
        <v>452</v>
      </c>
      <c r="C238" s="33" t="s">
        <v>400</v>
      </c>
      <c r="D238" s="26" t="s">
        <v>263</v>
      </c>
      <c r="E238" s="26" t="s">
        <v>249</v>
      </c>
      <c r="F238" s="97"/>
      <c r="G238" s="40">
        <v>15</v>
      </c>
      <c r="H238" s="41" t="s">
        <v>5</v>
      </c>
      <c r="I238" s="98"/>
      <c r="J238" s="29">
        <f t="shared" si="9"/>
        <v>0</v>
      </c>
      <c r="K238" s="30">
        <v>0.23</v>
      </c>
      <c r="L238" s="29">
        <f t="shared" si="10"/>
        <v>0</v>
      </c>
      <c r="M238" s="46">
        <f t="shared" si="11"/>
        <v>0</v>
      </c>
      <c r="N238" s="15"/>
    </row>
    <row r="239" spans="1:14" ht="169.9" customHeight="1" x14ac:dyDescent="0.25">
      <c r="A239" s="24">
        <v>233</v>
      </c>
      <c r="B239" s="33" t="s">
        <v>452</v>
      </c>
      <c r="C239" s="33" t="s">
        <v>400</v>
      </c>
      <c r="D239" s="26" t="s">
        <v>264</v>
      </c>
      <c r="E239" s="26" t="s">
        <v>249</v>
      </c>
      <c r="F239" s="97"/>
      <c r="G239" s="40">
        <v>15</v>
      </c>
      <c r="H239" s="41" t="s">
        <v>5</v>
      </c>
      <c r="I239" s="98"/>
      <c r="J239" s="29">
        <f t="shared" si="9"/>
        <v>0</v>
      </c>
      <c r="K239" s="30">
        <v>0.23</v>
      </c>
      <c r="L239" s="29">
        <f t="shared" si="10"/>
        <v>0</v>
      </c>
      <c r="M239" s="46">
        <f t="shared" si="11"/>
        <v>0</v>
      </c>
      <c r="N239" s="15"/>
    </row>
    <row r="240" spans="1:14" ht="169.9" customHeight="1" x14ac:dyDescent="0.25">
      <c r="A240" s="24">
        <v>234</v>
      </c>
      <c r="B240" s="33" t="s">
        <v>452</v>
      </c>
      <c r="C240" s="33" t="s">
        <v>400</v>
      </c>
      <c r="D240" s="26" t="s">
        <v>265</v>
      </c>
      <c r="E240" s="26" t="s">
        <v>249</v>
      </c>
      <c r="F240" s="97"/>
      <c r="G240" s="40">
        <v>15</v>
      </c>
      <c r="H240" s="41" t="s">
        <v>5</v>
      </c>
      <c r="I240" s="98"/>
      <c r="J240" s="29">
        <f t="shared" si="9"/>
        <v>0</v>
      </c>
      <c r="K240" s="30">
        <v>0.23</v>
      </c>
      <c r="L240" s="29">
        <f t="shared" si="10"/>
        <v>0</v>
      </c>
      <c r="M240" s="46">
        <f t="shared" si="11"/>
        <v>0</v>
      </c>
      <c r="N240" s="15"/>
    </row>
    <row r="241" spans="1:14" ht="169.9" customHeight="1" x14ac:dyDescent="0.25">
      <c r="A241" s="54">
        <v>235</v>
      </c>
      <c r="B241" s="33" t="s">
        <v>452</v>
      </c>
      <c r="C241" s="33" t="s">
        <v>400</v>
      </c>
      <c r="D241" s="26" t="s">
        <v>266</v>
      </c>
      <c r="E241" s="26" t="s">
        <v>249</v>
      </c>
      <c r="F241" s="97"/>
      <c r="G241" s="40">
        <v>15</v>
      </c>
      <c r="H241" s="41" t="s">
        <v>5</v>
      </c>
      <c r="I241" s="98"/>
      <c r="J241" s="29">
        <f t="shared" si="9"/>
        <v>0</v>
      </c>
      <c r="K241" s="30">
        <v>0.23</v>
      </c>
      <c r="L241" s="29">
        <f t="shared" si="10"/>
        <v>0</v>
      </c>
      <c r="M241" s="46">
        <f t="shared" si="11"/>
        <v>0</v>
      </c>
      <c r="N241" s="15"/>
    </row>
    <row r="242" spans="1:14" ht="169.9" customHeight="1" x14ac:dyDescent="0.25">
      <c r="A242" s="24">
        <v>236</v>
      </c>
      <c r="B242" s="34" t="s">
        <v>452</v>
      </c>
      <c r="C242" s="33" t="s">
        <v>400</v>
      </c>
      <c r="D242" s="26" t="s">
        <v>267</v>
      </c>
      <c r="E242" s="26" t="s">
        <v>249</v>
      </c>
      <c r="F242" s="94"/>
      <c r="G242" s="40">
        <v>15</v>
      </c>
      <c r="H242" s="41" t="s">
        <v>5</v>
      </c>
      <c r="I242" s="98"/>
      <c r="J242" s="29">
        <f t="shared" si="9"/>
        <v>0</v>
      </c>
      <c r="K242" s="30">
        <v>0.23</v>
      </c>
      <c r="L242" s="29">
        <f t="shared" si="10"/>
        <v>0</v>
      </c>
      <c r="M242" s="46">
        <f t="shared" si="11"/>
        <v>0</v>
      </c>
      <c r="N242" s="15"/>
    </row>
    <row r="243" spans="1:14" ht="169.9" customHeight="1" x14ac:dyDescent="0.25">
      <c r="A243" s="24">
        <v>237</v>
      </c>
      <c r="B243" s="34" t="s">
        <v>452</v>
      </c>
      <c r="C243" s="33" t="s">
        <v>400</v>
      </c>
      <c r="D243" s="26" t="s">
        <v>268</v>
      </c>
      <c r="E243" s="26" t="s">
        <v>249</v>
      </c>
      <c r="F243" s="94"/>
      <c r="G243" s="40">
        <v>15</v>
      </c>
      <c r="H243" s="41" t="s">
        <v>5</v>
      </c>
      <c r="I243" s="98"/>
      <c r="J243" s="29">
        <f t="shared" si="9"/>
        <v>0</v>
      </c>
      <c r="K243" s="30">
        <v>0.23</v>
      </c>
      <c r="L243" s="29">
        <f t="shared" si="10"/>
        <v>0</v>
      </c>
      <c r="M243" s="46">
        <f t="shared" si="11"/>
        <v>0</v>
      </c>
      <c r="N243" s="15"/>
    </row>
    <row r="244" spans="1:14" ht="169.9" customHeight="1" x14ac:dyDescent="0.25">
      <c r="A244" s="54">
        <v>238</v>
      </c>
      <c r="B244" s="34" t="s">
        <v>452</v>
      </c>
      <c r="C244" s="33" t="s">
        <v>400</v>
      </c>
      <c r="D244" s="26" t="s">
        <v>269</v>
      </c>
      <c r="E244" s="26" t="s">
        <v>249</v>
      </c>
      <c r="F244" s="94"/>
      <c r="G244" s="40">
        <v>15</v>
      </c>
      <c r="H244" s="41" t="s">
        <v>5</v>
      </c>
      <c r="I244" s="98"/>
      <c r="J244" s="29">
        <f t="shared" si="9"/>
        <v>0</v>
      </c>
      <c r="K244" s="30">
        <v>0.23</v>
      </c>
      <c r="L244" s="29">
        <f t="shared" si="10"/>
        <v>0</v>
      </c>
      <c r="M244" s="46">
        <f t="shared" si="11"/>
        <v>0</v>
      </c>
      <c r="N244" s="15"/>
    </row>
    <row r="245" spans="1:14" ht="169.9" customHeight="1" x14ac:dyDescent="0.25">
      <c r="A245" s="24">
        <v>239</v>
      </c>
      <c r="B245" s="34" t="s">
        <v>452</v>
      </c>
      <c r="C245" s="33" t="s">
        <v>400</v>
      </c>
      <c r="D245" s="26" t="s">
        <v>270</v>
      </c>
      <c r="E245" s="26" t="s">
        <v>249</v>
      </c>
      <c r="F245" s="97"/>
      <c r="G245" s="40">
        <v>15</v>
      </c>
      <c r="H245" s="41" t="s">
        <v>5</v>
      </c>
      <c r="I245" s="98"/>
      <c r="J245" s="29">
        <f t="shared" si="9"/>
        <v>0</v>
      </c>
      <c r="K245" s="30">
        <v>0.23</v>
      </c>
      <c r="L245" s="29">
        <f t="shared" si="10"/>
        <v>0</v>
      </c>
      <c r="M245" s="46">
        <f t="shared" si="11"/>
        <v>0</v>
      </c>
      <c r="N245" s="15"/>
    </row>
    <row r="246" spans="1:14" ht="169.9" customHeight="1" x14ac:dyDescent="0.25">
      <c r="A246" s="24">
        <v>240</v>
      </c>
      <c r="B246" s="34" t="s">
        <v>452</v>
      </c>
      <c r="C246" s="33" t="s">
        <v>400</v>
      </c>
      <c r="D246" s="26" t="s">
        <v>271</v>
      </c>
      <c r="E246" s="26" t="s">
        <v>249</v>
      </c>
      <c r="F246" s="94"/>
      <c r="G246" s="40">
        <v>15</v>
      </c>
      <c r="H246" s="41" t="s">
        <v>5</v>
      </c>
      <c r="I246" s="98"/>
      <c r="J246" s="29">
        <f t="shared" si="9"/>
        <v>0</v>
      </c>
      <c r="K246" s="30">
        <v>0.23</v>
      </c>
      <c r="L246" s="29">
        <f t="shared" si="10"/>
        <v>0</v>
      </c>
      <c r="M246" s="46">
        <f t="shared" si="11"/>
        <v>0</v>
      </c>
      <c r="N246" s="15"/>
    </row>
    <row r="247" spans="1:14" ht="169.9" customHeight="1" x14ac:dyDescent="0.25">
      <c r="A247" s="54">
        <v>241</v>
      </c>
      <c r="B247" s="34" t="s">
        <v>452</v>
      </c>
      <c r="C247" s="33" t="s">
        <v>400</v>
      </c>
      <c r="D247" s="26" t="s">
        <v>272</v>
      </c>
      <c r="E247" s="26" t="s">
        <v>249</v>
      </c>
      <c r="F247" s="97"/>
      <c r="G247" s="40">
        <v>15</v>
      </c>
      <c r="H247" s="41" t="s">
        <v>5</v>
      </c>
      <c r="I247" s="98"/>
      <c r="J247" s="29">
        <f t="shared" si="9"/>
        <v>0</v>
      </c>
      <c r="K247" s="30">
        <v>0.23</v>
      </c>
      <c r="L247" s="29">
        <f t="shared" si="10"/>
        <v>0</v>
      </c>
      <c r="M247" s="46">
        <f t="shared" si="11"/>
        <v>0</v>
      </c>
      <c r="N247" s="15"/>
    </row>
    <row r="248" spans="1:14" ht="169.9" customHeight="1" x14ac:dyDescent="0.25">
      <c r="A248" s="24">
        <v>242</v>
      </c>
      <c r="B248" s="34" t="s">
        <v>453</v>
      </c>
      <c r="C248" s="33" t="s">
        <v>401</v>
      </c>
      <c r="D248" s="26" t="s">
        <v>273</v>
      </c>
      <c r="E248" s="26" t="s">
        <v>230</v>
      </c>
      <c r="F248" s="95"/>
      <c r="G248" s="40">
        <v>60</v>
      </c>
      <c r="H248" s="41" t="s">
        <v>5</v>
      </c>
      <c r="I248" s="98"/>
      <c r="J248" s="29">
        <f t="shared" si="9"/>
        <v>0</v>
      </c>
      <c r="K248" s="30">
        <v>0.23</v>
      </c>
      <c r="L248" s="29">
        <f t="shared" si="10"/>
        <v>0</v>
      </c>
      <c r="M248" s="46">
        <f t="shared" si="11"/>
        <v>0</v>
      </c>
      <c r="N248" s="15"/>
    </row>
    <row r="249" spans="1:14" ht="169.9" customHeight="1" x14ac:dyDescent="0.25">
      <c r="A249" s="24">
        <v>243</v>
      </c>
      <c r="B249" s="34" t="s">
        <v>454</v>
      </c>
      <c r="C249" s="33" t="s">
        <v>196</v>
      </c>
      <c r="D249" s="26" t="s">
        <v>222</v>
      </c>
      <c r="E249" s="26" t="s">
        <v>274</v>
      </c>
      <c r="F249" s="94"/>
      <c r="G249" s="40">
        <v>12</v>
      </c>
      <c r="H249" s="41" t="s">
        <v>5</v>
      </c>
      <c r="I249" s="98"/>
      <c r="J249" s="29">
        <f t="shared" si="9"/>
        <v>0</v>
      </c>
      <c r="K249" s="30">
        <v>0.23</v>
      </c>
      <c r="L249" s="29">
        <f t="shared" si="10"/>
        <v>0</v>
      </c>
      <c r="M249" s="46">
        <f t="shared" si="11"/>
        <v>0</v>
      </c>
      <c r="N249" s="15"/>
    </row>
    <row r="250" spans="1:14" ht="169.9" customHeight="1" x14ac:dyDescent="0.25">
      <c r="A250" s="54">
        <v>244</v>
      </c>
      <c r="B250" s="34" t="s">
        <v>455</v>
      </c>
      <c r="C250" s="33" t="s">
        <v>197</v>
      </c>
      <c r="D250" s="26" t="s">
        <v>275</v>
      </c>
      <c r="E250" s="26" t="s">
        <v>274</v>
      </c>
      <c r="F250" s="94"/>
      <c r="G250" s="40">
        <v>18</v>
      </c>
      <c r="H250" s="41" t="s">
        <v>5</v>
      </c>
      <c r="I250" s="98"/>
      <c r="J250" s="29">
        <f t="shared" si="9"/>
        <v>0</v>
      </c>
      <c r="K250" s="30">
        <v>0.23</v>
      </c>
      <c r="L250" s="29">
        <f t="shared" si="10"/>
        <v>0</v>
      </c>
      <c r="M250" s="46">
        <f t="shared" si="11"/>
        <v>0</v>
      </c>
      <c r="N250" s="15"/>
    </row>
    <row r="251" spans="1:14" ht="169.9" customHeight="1" x14ac:dyDescent="0.25">
      <c r="A251" s="24">
        <v>245</v>
      </c>
      <c r="B251" s="34" t="s">
        <v>456</v>
      </c>
      <c r="C251" s="33" t="s">
        <v>198</v>
      </c>
      <c r="D251" s="26" t="s">
        <v>222</v>
      </c>
      <c r="E251" s="26" t="s">
        <v>274</v>
      </c>
      <c r="F251" s="94"/>
      <c r="G251" s="40">
        <v>18</v>
      </c>
      <c r="H251" s="41" t="s">
        <v>5</v>
      </c>
      <c r="I251" s="98"/>
      <c r="J251" s="29">
        <f t="shared" si="9"/>
        <v>0</v>
      </c>
      <c r="K251" s="30">
        <v>0.23</v>
      </c>
      <c r="L251" s="29">
        <f t="shared" si="10"/>
        <v>0</v>
      </c>
      <c r="M251" s="46">
        <f t="shared" si="11"/>
        <v>0</v>
      </c>
      <c r="N251" s="15"/>
    </row>
    <row r="252" spans="1:14" ht="169.9" customHeight="1" x14ac:dyDescent="0.25">
      <c r="A252" s="24">
        <v>246</v>
      </c>
      <c r="B252" s="34" t="s">
        <v>457</v>
      </c>
      <c r="C252" s="33" t="s">
        <v>200</v>
      </c>
      <c r="D252" s="26" t="s">
        <v>222</v>
      </c>
      <c r="E252" s="26" t="s">
        <v>221</v>
      </c>
      <c r="F252" s="94"/>
      <c r="G252" s="40">
        <v>60</v>
      </c>
      <c r="H252" s="41" t="s">
        <v>5</v>
      </c>
      <c r="I252" s="98"/>
      <c r="J252" s="29">
        <f t="shared" si="9"/>
        <v>0</v>
      </c>
      <c r="K252" s="30">
        <v>0.23</v>
      </c>
      <c r="L252" s="29">
        <f t="shared" si="10"/>
        <v>0</v>
      </c>
      <c r="M252" s="46">
        <f t="shared" si="11"/>
        <v>0</v>
      </c>
      <c r="N252" s="15"/>
    </row>
    <row r="253" spans="1:14" ht="169.9" customHeight="1" x14ac:dyDescent="0.25">
      <c r="A253" s="54">
        <v>247</v>
      </c>
      <c r="B253" s="34" t="s">
        <v>458</v>
      </c>
      <c r="C253" s="33" t="s">
        <v>201</v>
      </c>
      <c r="D253" s="26" t="s">
        <v>222</v>
      </c>
      <c r="E253" s="26" t="s">
        <v>221</v>
      </c>
      <c r="F253" s="94"/>
      <c r="G253" s="40">
        <v>40</v>
      </c>
      <c r="H253" s="41" t="s">
        <v>5</v>
      </c>
      <c r="I253" s="98"/>
      <c r="J253" s="29">
        <f t="shared" si="9"/>
        <v>0</v>
      </c>
      <c r="K253" s="30">
        <v>0.23</v>
      </c>
      <c r="L253" s="29">
        <f t="shared" si="10"/>
        <v>0</v>
      </c>
      <c r="M253" s="46">
        <f t="shared" si="11"/>
        <v>0</v>
      </c>
      <c r="N253" s="15"/>
    </row>
    <row r="254" spans="1:14" ht="169.9" customHeight="1" x14ac:dyDescent="0.25">
      <c r="A254" s="24">
        <v>248</v>
      </c>
      <c r="B254" s="34" t="s">
        <v>459</v>
      </c>
      <c r="C254" s="33" t="s">
        <v>202</v>
      </c>
      <c r="D254" s="26" t="s">
        <v>222</v>
      </c>
      <c r="E254" s="26" t="s">
        <v>221</v>
      </c>
      <c r="F254" s="94"/>
      <c r="G254" s="40">
        <v>80</v>
      </c>
      <c r="H254" s="41" t="s">
        <v>5</v>
      </c>
      <c r="I254" s="98"/>
      <c r="J254" s="29">
        <f t="shared" si="9"/>
        <v>0</v>
      </c>
      <c r="K254" s="30">
        <v>0.23</v>
      </c>
      <c r="L254" s="29">
        <f t="shared" si="10"/>
        <v>0</v>
      </c>
      <c r="M254" s="46">
        <f t="shared" si="11"/>
        <v>0</v>
      </c>
      <c r="N254" s="15"/>
    </row>
    <row r="255" spans="1:14" ht="169.9" customHeight="1" x14ac:dyDescent="0.25">
      <c r="A255" s="24">
        <v>249</v>
      </c>
      <c r="B255" s="34" t="s">
        <v>460</v>
      </c>
      <c r="C255" s="33" t="s">
        <v>203</v>
      </c>
      <c r="D255" s="26" t="s">
        <v>276</v>
      </c>
      <c r="E255" s="26" t="s">
        <v>274</v>
      </c>
      <c r="F255" s="94"/>
      <c r="G255" s="40">
        <v>12</v>
      </c>
      <c r="H255" s="41" t="s">
        <v>5</v>
      </c>
      <c r="I255" s="98"/>
      <c r="J255" s="29">
        <f t="shared" si="9"/>
        <v>0</v>
      </c>
      <c r="K255" s="30">
        <v>0.23</v>
      </c>
      <c r="L255" s="29">
        <f t="shared" si="10"/>
        <v>0</v>
      </c>
      <c r="M255" s="46">
        <f t="shared" si="11"/>
        <v>0</v>
      </c>
      <c r="N255" s="15"/>
    </row>
    <row r="256" spans="1:14" ht="169.9" customHeight="1" x14ac:dyDescent="0.25">
      <c r="A256" s="54">
        <v>250</v>
      </c>
      <c r="B256" s="34" t="s">
        <v>460</v>
      </c>
      <c r="C256" s="33" t="s">
        <v>203</v>
      </c>
      <c r="D256" s="26" t="s">
        <v>276</v>
      </c>
      <c r="E256" s="26" t="s">
        <v>230</v>
      </c>
      <c r="F256" s="94"/>
      <c r="G256" s="40">
        <v>2</v>
      </c>
      <c r="H256" s="41" t="s">
        <v>5</v>
      </c>
      <c r="I256" s="98"/>
      <c r="J256" s="29">
        <f t="shared" si="9"/>
        <v>0</v>
      </c>
      <c r="K256" s="30">
        <v>0.23</v>
      </c>
      <c r="L256" s="29">
        <f t="shared" si="10"/>
        <v>0</v>
      </c>
      <c r="M256" s="46">
        <f t="shared" si="11"/>
        <v>0</v>
      </c>
      <c r="N256" s="15"/>
    </row>
    <row r="257" spans="1:14" ht="169.9" customHeight="1" x14ac:dyDescent="0.25">
      <c r="A257" s="24">
        <v>251</v>
      </c>
      <c r="B257" s="34" t="s">
        <v>460</v>
      </c>
      <c r="C257" s="33" t="s">
        <v>203</v>
      </c>
      <c r="D257" s="26" t="s">
        <v>277</v>
      </c>
      <c r="E257" s="26" t="s">
        <v>274</v>
      </c>
      <c r="F257" s="97"/>
      <c r="G257" s="40">
        <v>12</v>
      </c>
      <c r="H257" s="41" t="s">
        <v>5</v>
      </c>
      <c r="I257" s="98"/>
      <c r="J257" s="29">
        <f t="shared" si="9"/>
        <v>0</v>
      </c>
      <c r="K257" s="30">
        <v>0.23</v>
      </c>
      <c r="L257" s="29">
        <f t="shared" si="10"/>
        <v>0</v>
      </c>
      <c r="M257" s="46">
        <f t="shared" si="11"/>
        <v>0</v>
      </c>
      <c r="N257" s="15"/>
    </row>
    <row r="258" spans="1:14" ht="169.9" customHeight="1" x14ac:dyDescent="0.25">
      <c r="A258" s="24">
        <v>252</v>
      </c>
      <c r="B258" s="34" t="s">
        <v>460</v>
      </c>
      <c r="C258" s="33" t="s">
        <v>203</v>
      </c>
      <c r="D258" s="26" t="s">
        <v>277</v>
      </c>
      <c r="E258" s="26" t="s">
        <v>230</v>
      </c>
      <c r="F258" s="97"/>
      <c r="G258" s="40">
        <v>2</v>
      </c>
      <c r="H258" s="41" t="s">
        <v>5</v>
      </c>
      <c r="I258" s="98"/>
      <c r="J258" s="29">
        <f t="shared" si="9"/>
        <v>0</v>
      </c>
      <c r="K258" s="30">
        <v>0.23</v>
      </c>
      <c r="L258" s="29">
        <f t="shared" si="10"/>
        <v>0</v>
      </c>
      <c r="M258" s="46">
        <f t="shared" si="11"/>
        <v>0</v>
      </c>
      <c r="N258" s="15"/>
    </row>
    <row r="259" spans="1:14" ht="169.9" customHeight="1" x14ac:dyDescent="0.25">
      <c r="A259" s="54">
        <v>253</v>
      </c>
      <c r="B259" s="33" t="s">
        <v>461</v>
      </c>
      <c r="C259" s="33" t="s">
        <v>402</v>
      </c>
      <c r="D259" s="26" t="s">
        <v>276</v>
      </c>
      <c r="E259" s="26" t="s">
        <v>274</v>
      </c>
      <c r="F259" s="97"/>
      <c r="G259" s="40">
        <v>6</v>
      </c>
      <c r="H259" s="41" t="s">
        <v>5</v>
      </c>
      <c r="I259" s="98"/>
      <c r="J259" s="29">
        <f t="shared" si="9"/>
        <v>0</v>
      </c>
      <c r="K259" s="30">
        <v>0.23</v>
      </c>
      <c r="L259" s="29">
        <f t="shared" si="10"/>
        <v>0</v>
      </c>
      <c r="M259" s="46">
        <f t="shared" si="11"/>
        <v>0</v>
      </c>
      <c r="N259" s="15"/>
    </row>
    <row r="260" spans="1:14" ht="169.9" customHeight="1" x14ac:dyDescent="0.25">
      <c r="A260" s="24">
        <v>254</v>
      </c>
      <c r="B260" s="33" t="s">
        <v>461</v>
      </c>
      <c r="C260" s="33" t="s">
        <v>402</v>
      </c>
      <c r="D260" s="26" t="s">
        <v>276</v>
      </c>
      <c r="E260" s="26" t="s">
        <v>230</v>
      </c>
      <c r="F260" s="97"/>
      <c r="G260" s="40">
        <v>1</v>
      </c>
      <c r="H260" s="41" t="s">
        <v>5</v>
      </c>
      <c r="I260" s="98"/>
      <c r="J260" s="29">
        <f t="shared" ref="J260:J319" si="12">ROUND(G260*I260,2)</f>
        <v>0</v>
      </c>
      <c r="K260" s="30">
        <v>0.23</v>
      </c>
      <c r="L260" s="29">
        <f t="shared" ref="L260:L319" si="13">(J260*K260)</f>
        <v>0</v>
      </c>
      <c r="M260" s="46">
        <f t="shared" ref="M260:M319" si="14">SUM(J260+L260)</f>
        <v>0</v>
      </c>
      <c r="N260" s="15"/>
    </row>
    <row r="261" spans="1:14" ht="169.9" customHeight="1" x14ac:dyDescent="0.25">
      <c r="A261" s="24">
        <v>255</v>
      </c>
      <c r="B261" s="33" t="s">
        <v>461</v>
      </c>
      <c r="C261" s="33" t="s">
        <v>462</v>
      </c>
      <c r="D261" s="26" t="s">
        <v>277</v>
      </c>
      <c r="E261" s="26" t="s">
        <v>274</v>
      </c>
      <c r="F261" s="94"/>
      <c r="G261" s="40">
        <v>6</v>
      </c>
      <c r="H261" s="41" t="s">
        <v>5</v>
      </c>
      <c r="I261" s="98"/>
      <c r="J261" s="29">
        <f t="shared" si="12"/>
        <v>0</v>
      </c>
      <c r="K261" s="30">
        <v>0.23</v>
      </c>
      <c r="L261" s="29">
        <f t="shared" si="13"/>
        <v>0</v>
      </c>
      <c r="M261" s="46">
        <f t="shared" si="14"/>
        <v>0</v>
      </c>
      <c r="N261" s="15"/>
    </row>
    <row r="262" spans="1:14" ht="169.9" customHeight="1" x14ac:dyDescent="0.25">
      <c r="A262" s="54">
        <v>256</v>
      </c>
      <c r="B262" s="33" t="s">
        <v>461</v>
      </c>
      <c r="C262" s="33" t="s">
        <v>462</v>
      </c>
      <c r="D262" s="26" t="s">
        <v>277</v>
      </c>
      <c r="E262" s="26" t="s">
        <v>230</v>
      </c>
      <c r="F262" s="94"/>
      <c r="G262" s="40">
        <v>1</v>
      </c>
      <c r="H262" s="41" t="s">
        <v>5</v>
      </c>
      <c r="I262" s="98"/>
      <c r="J262" s="29">
        <f t="shared" si="12"/>
        <v>0</v>
      </c>
      <c r="K262" s="30">
        <v>0.23</v>
      </c>
      <c r="L262" s="29">
        <f t="shared" si="13"/>
        <v>0</v>
      </c>
      <c r="M262" s="46">
        <f t="shared" si="14"/>
        <v>0</v>
      </c>
      <c r="N262" s="15"/>
    </row>
    <row r="263" spans="1:14" ht="169.9" customHeight="1" x14ac:dyDescent="0.25">
      <c r="A263" s="24">
        <v>257</v>
      </c>
      <c r="B263" s="34" t="s">
        <v>463</v>
      </c>
      <c r="C263" s="33" t="s">
        <v>403</v>
      </c>
      <c r="D263" s="26" t="s">
        <v>278</v>
      </c>
      <c r="E263" s="26" t="s">
        <v>279</v>
      </c>
      <c r="F263" s="94"/>
      <c r="G263" s="40">
        <v>5</v>
      </c>
      <c r="H263" s="41" t="s">
        <v>5</v>
      </c>
      <c r="I263" s="98"/>
      <c r="J263" s="29">
        <f t="shared" si="12"/>
        <v>0</v>
      </c>
      <c r="K263" s="30">
        <v>0.23</v>
      </c>
      <c r="L263" s="29">
        <f t="shared" si="13"/>
        <v>0</v>
      </c>
      <c r="M263" s="46">
        <f t="shared" si="14"/>
        <v>0</v>
      </c>
      <c r="N263" s="15"/>
    </row>
    <row r="264" spans="1:14" ht="169.9" customHeight="1" x14ac:dyDescent="0.25">
      <c r="A264" s="24">
        <v>258</v>
      </c>
      <c r="B264" s="34" t="s">
        <v>464</v>
      </c>
      <c r="C264" s="33" t="s">
        <v>204</v>
      </c>
      <c r="D264" s="26" t="s">
        <v>277</v>
      </c>
      <c r="E264" s="26" t="s">
        <v>231</v>
      </c>
      <c r="F264" s="94"/>
      <c r="G264" s="40">
        <v>10</v>
      </c>
      <c r="H264" s="41" t="s">
        <v>5</v>
      </c>
      <c r="I264" s="98"/>
      <c r="J264" s="29">
        <f t="shared" si="12"/>
        <v>0</v>
      </c>
      <c r="K264" s="30">
        <v>0.23</v>
      </c>
      <c r="L264" s="29">
        <f t="shared" si="13"/>
        <v>0</v>
      </c>
      <c r="M264" s="46">
        <f t="shared" si="14"/>
        <v>0</v>
      </c>
      <c r="N264" s="15"/>
    </row>
    <row r="265" spans="1:14" ht="169.9" customHeight="1" x14ac:dyDescent="0.25">
      <c r="A265" s="54">
        <v>259</v>
      </c>
      <c r="B265" s="34" t="s">
        <v>465</v>
      </c>
      <c r="C265" s="33" t="s">
        <v>205</v>
      </c>
      <c r="D265" s="26" t="s">
        <v>222</v>
      </c>
      <c r="E265" s="26" t="s">
        <v>281</v>
      </c>
      <c r="F265" s="94"/>
      <c r="G265" s="40">
        <v>45</v>
      </c>
      <c r="H265" s="41" t="s">
        <v>5</v>
      </c>
      <c r="I265" s="98"/>
      <c r="J265" s="29">
        <f t="shared" si="12"/>
        <v>0</v>
      </c>
      <c r="K265" s="30">
        <v>0.23</v>
      </c>
      <c r="L265" s="29">
        <f t="shared" si="13"/>
        <v>0</v>
      </c>
      <c r="M265" s="46">
        <f t="shared" si="14"/>
        <v>0</v>
      </c>
      <c r="N265" s="15"/>
    </row>
    <row r="266" spans="1:14" ht="169.9" customHeight="1" x14ac:dyDescent="0.25">
      <c r="A266" s="24">
        <v>260</v>
      </c>
      <c r="B266" s="34" t="s">
        <v>466</v>
      </c>
      <c r="C266" s="33" t="s">
        <v>207</v>
      </c>
      <c r="D266" s="26" t="s">
        <v>283</v>
      </c>
      <c r="E266" s="26" t="s">
        <v>284</v>
      </c>
      <c r="F266" s="94"/>
      <c r="G266" s="40">
        <v>10</v>
      </c>
      <c r="H266" s="41" t="s">
        <v>5</v>
      </c>
      <c r="I266" s="98"/>
      <c r="J266" s="29">
        <f t="shared" si="12"/>
        <v>0</v>
      </c>
      <c r="K266" s="30">
        <v>0.23</v>
      </c>
      <c r="L266" s="29">
        <f t="shared" si="13"/>
        <v>0</v>
      </c>
      <c r="M266" s="46">
        <f t="shared" si="14"/>
        <v>0</v>
      </c>
      <c r="N266" s="15"/>
    </row>
    <row r="267" spans="1:14" ht="169.9" customHeight="1" x14ac:dyDescent="0.25">
      <c r="A267" s="24">
        <v>261</v>
      </c>
      <c r="B267" s="34" t="s">
        <v>466</v>
      </c>
      <c r="C267" s="33" t="s">
        <v>207</v>
      </c>
      <c r="D267" s="26" t="s">
        <v>283</v>
      </c>
      <c r="E267" s="26" t="s">
        <v>285</v>
      </c>
      <c r="F267" s="94"/>
      <c r="G267" s="40">
        <v>10</v>
      </c>
      <c r="H267" s="41" t="s">
        <v>5</v>
      </c>
      <c r="I267" s="98"/>
      <c r="J267" s="29">
        <f t="shared" si="12"/>
        <v>0</v>
      </c>
      <c r="K267" s="30">
        <v>0.23</v>
      </c>
      <c r="L267" s="29">
        <f t="shared" si="13"/>
        <v>0</v>
      </c>
      <c r="M267" s="46">
        <f t="shared" si="14"/>
        <v>0</v>
      </c>
      <c r="N267" s="15"/>
    </row>
    <row r="268" spans="1:14" ht="169.9" customHeight="1" x14ac:dyDescent="0.25">
      <c r="A268" s="54">
        <v>262</v>
      </c>
      <c r="B268" s="34" t="s">
        <v>466</v>
      </c>
      <c r="C268" s="33" t="s">
        <v>207</v>
      </c>
      <c r="D268" s="26" t="s">
        <v>283</v>
      </c>
      <c r="E268" s="26" t="s">
        <v>286</v>
      </c>
      <c r="F268" s="94"/>
      <c r="G268" s="40">
        <v>20</v>
      </c>
      <c r="H268" s="41" t="s">
        <v>5</v>
      </c>
      <c r="I268" s="98"/>
      <c r="J268" s="29">
        <f t="shared" si="12"/>
        <v>0</v>
      </c>
      <c r="K268" s="30">
        <v>0.23</v>
      </c>
      <c r="L268" s="29">
        <f t="shared" si="13"/>
        <v>0</v>
      </c>
      <c r="M268" s="46">
        <f t="shared" si="14"/>
        <v>0</v>
      </c>
      <c r="N268" s="15"/>
    </row>
    <row r="269" spans="1:14" ht="169.9" customHeight="1" x14ac:dyDescent="0.25">
      <c r="A269" s="24">
        <v>263</v>
      </c>
      <c r="B269" s="34" t="s">
        <v>466</v>
      </c>
      <c r="C269" s="33" t="s">
        <v>207</v>
      </c>
      <c r="D269" s="26" t="s">
        <v>283</v>
      </c>
      <c r="E269" s="26" t="s">
        <v>287</v>
      </c>
      <c r="F269" s="94"/>
      <c r="G269" s="40">
        <v>10</v>
      </c>
      <c r="H269" s="41" t="s">
        <v>5</v>
      </c>
      <c r="I269" s="98"/>
      <c r="J269" s="29">
        <f t="shared" si="12"/>
        <v>0</v>
      </c>
      <c r="K269" s="30">
        <v>0.23</v>
      </c>
      <c r="L269" s="29">
        <f t="shared" si="13"/>
        <v>0</v>
      </c>
      <c r="M269" s="46">
        <f t="shared" si="14"/>
        <v>0</v>
      </c>
      <c r="N269" s="15"/>
    </row>
    <row r="270" spans="1:14" ht="169.9" customHeight="1" x14ac:dyDescent="0.25">
      <c r="A270" s="24">
        <v>264</v>
      </c>
      <c r="B270" s="34" t="s">
        <v>467</v>
      </c>
      <c r="C270" s="33" t="s">
        <v>208</v>
      </c>
      <c r="D270" s="26" t="s">
        <v>288</v>
      </c>
      <c r="E270" s="26" t="s">
        <v>289</v>
      </c>
      <c r="F270" s="94"/>
      <c r="G270" s="40">
        <v>10</v>
      </c>
      <c r="H270" s="41" t="s">
        <v>5</v>
      </c>
      <c r="I270" s="98"/>
      <c r="J270" s="29">
        <f t="shared" si="12"/>
        <v>0</v>
      </c>
      <c r="K270" s="30">
        <v>0.23</v>
      </c>
      <c r="L270" s="29">
        <f t="shared" si="13"/>
        <v>0</v>
      </c>
      <c r="M270" s="46">
        <f t="shared" si="14"/>
        <v>0</v>
      </c>
      <c r="N270" s="15"/>
    </row>
    <row r="271" spans="1:14" ht="169.9" customHeight="1" x14ac:dyDescent="0.25">
      <c r="A271" s="54">
        <v>265</v>
      </c>
      <c r="B271" s="34" t="s">
        <v>467</v>
      </c>
      <c r="C271" s="33" t="s">
        <v>208</v>
      </c>
      <c r="D271" s="26" t="s">
        <v>288</v>
      </c>
      <c r="E271" s="26" t="s">
        <v>290</v>
      </c>
      <c r="F271" s="94"/>
      <c r="G271" s="40">
        <v>10</v>
      </c>
      <c r="H271" s="41" t="s">
        <v>5</v>
      </c>
      <c r="I271" s="98"/>
      <c r="J271" s="29">
        <f t="shared" si="12"/>
        <v>0</v>
      </c>
      <c r="K271" s="30">
        <v>0.23</v>
      </c>
      <c r="L271" s="29">
        <f t="shared" si="13"/>
        <v>0</v>
      </c>
      <c r="M271" s="46">
        <f t="shared" si="14"/>
        <v>0</v>
      </c>
      <c r="N271" s="15"/>
    </row>
    <row r="272" spans="1:14" ht="169.9" customHeight="1" x14ac:dyDescent="0.25">
      <c r="A272" s="24">
        <v>266</v>
      </c>
      <c r="B272" s="34" t="s">
        <v>468</v>
      </c>
      <c r="C272" s="33" t="s">
        <v>209</v>
      </c>
      <c r="D272" s="26" t="s">
        <v>288</v>
      </c>
      <c r="E272" s="26" t="s">
        <v>291</v>
      </c>
      <c r="F272" s="94"/>
      <c r="G272" s="40">
        <v>10</v>
      </c>
      <c r="H272" s="41" t="s">
        <v>5</v>
      </c>
      <c r="I272" s="98"/>
      <c r="J272" s="29">
        <f t="shared" si="12"/>
        <v>0</v>
      </c>
      <c r="K272" s="30">
        <v>0.23</v>
      </c>
      <c r="L272" s="29">
        <f t="shared" si="13"/>
        <v>0</v>
      </c>
      <c r="M272" s="46">
        <f t="shared" si="14"/>
        <v>0</v>
      </c>
      <c r="N272" s="15"/>
    </row>
    <row r="273" spans="1:14" ht="169.9" customHeight="1" x14ac:dyDescent="0.25">
      <c r="A273" s="24">
        <v>267</v>
      </c>
      <c r="B273" s="33" t="s">
        <v>468</v>
      </c>
      <c r="C273" s="33" t="s">
        <v>209</v>
      </c>
      <c r="D273" s="26" t="s">
        <v>288</v>
      </c>
      <c r="E273" s="26" t="s">
        <v>292</v>
      </c>
      <c r="F273" s="94"/>
      <c r="G273" s="40">
        <v>10</v>
      </c>
      <c r="H273" s="41" t="s">
        <v>5</v>
      </c>
      <c r="I273" s="98"/>
      <c r="J273" s="29">
        <f t="shared" si="12"/>
        <v>0</v>
      </c>
      <c r="K273" s="30">
        <v>0.23</v>
      </c>
      <c r="L273" s="29">
        <f t="shared" si="13"/>
        <v>0</v>
      </c>
      <c r="M273" s="46">
        <f t="shared" si="14"/>
        <v>0</v>
      </c>
      <c r="N273" s="15"/>
    </row>
    <row r="274" spans="1:14" ht="169.9" customHeight="1" x14ac:dyDescent="0.25">
      <c r="A274" s="54">
        <v>268</v>
      </c>
      <c r="B274" s="33" t="s">
        <v>468</v>
      </c>
      <c r="C274" s="33" t="s">
        <v>209</v>
      </c>
      <c r="D274" s="26" t="s">
        <v>288</v>
      </c>
      <c r="E274" s="26" t="s">
        <v>293</v>
      </c>
      <c r="F274" s="94"/>
      <c r="G274" s="40">
        <v>10</v>
      </c>
      <c r="H274" s="41" t="s">
        <v>5</v>
      </c>
      <c r="I274" s="98"/>
      <c r="J274" s="29">
        <f t="shared" si="12"/>
        <v>0</v>
      </c>
      <c r="K274" s="30">
        <v>0.23</v>
      </c>
      <c r="L274" s="29">
        <f t="shared" si="13"/>
        <v>0</v>
      </c>
      <c r="M274" s="46">
        <f t="shared" si="14"/>
        <v>0</v>
      </c>
      <c r="N274" s="15"/>
    </row>
    <row r="275" spans="1:14" ht="169.9" customHeight="1" x14ac:dyDescent="0.25">
      <c r="A275" s="24">
        <v>269</v>
      </c>
      <c r="B275" s="33" t="s">
        <v>468</v>
      </c>
      <c r="C275" s="33" t="s">
        <v>209</v>
      </c>
      <c r="D275" s="26" t="s">
        <v>288</v>
      </c>
      <c r="E275" s="26" t="s">
        <v>294</v>
      </c>
      <c r="F275" s="94"/>
      <c r="G275" s="40">
        <v>10</v>
      </c>
      <c r="H275" s="41" t="s">
        <v>5</v>
      </c>
      <c r="I275" s="98"/>
      <c r="J275" s="29">
        <f t="shared" si="12"/>
        <v>0</v>
      </c>
      <c r="K275" s="30">
        <v>0.23</v>
      </c>
      <c r="L275" s="29">
        <f t="shared" si="13"/>
        <v>0</v>
      </c>
      <c r="M275" s="46">
        <f t="shared" si="14"/>
        <v>0</v>
      </c>
      <c r="N275" s="15"/>
    </row>
    <row r="276" spans="1:14" ht="169.9" customHeight="1" x14ac:dyDescent="0.25">
      <c r="A276" s="24">
        <v>270</v>
      </c>
      <c r="B276" s="34" t="s">
        <v>468</v>
      </c>
      <c r="C276" s="33" t="s">
        <v>209</v>
      </c>
      <c r="D276" s="26" t="s">
        <v>288</v>
      </c>
      <c r="E276" s="26" t="s">
        <v>295</v>
      </c>
      <c r="F276" s="94"/>
      <c r="G276" s="40">
        <v>10</v>
      </c>
      <c r="H276" s="41" t="s">
        <v>5</v>
      </c>
      <c r="I276" s="98"/>
      <c r="J276" s="29">
        <f t="shared" si="12"/>
        <v>0</v>
      </c>
      <c r="K276" s="30">
        <v>0.23</v>
      </c>
      <c r="L276" s="29">
        <f t="shared" si="13"/>
        <v>0</v>
      </c>
      <c r="M276" s="46">
        <f t="shared" si="14"/>
        <v>0</v>
      </c>
      <c r="N276" s="15"/>
    </row>
    <row r="277" spans="1:14" ht="169.9" customHeight="1" x14ac:dyDescent="0.25">
      <c r="A277" s="54">
        <v>271</v>
      </c>
      <c r="B277" s="34" t="s">
        <v>468</v>
      </c>
      <c r="C277" s="33" t="s">
        <v>209</v>
      </c>
      <c r="D277" s="26" t="s">
        <v>288</v>
      </c>
      <c r="E277" s="26" t="s">
        <v>296</v>
      </c>
      <c r="F277" s="94"/>
      <c r="G277" s="40">
        <v>10</v>
      </c>
      <c r="H277" s="41" t="s">
        <v>5</v>
      </c>
      <c r="I277" s="98"/>
      <c r="J277" s="29">
        <f t="shared" si="12"/>
        <v>0</v>
      </c>
      <c r="K277" s="30">
        <v>0.23</v>
      </c>
      <c r="L277" s="29">
        <f t="shared" si="13"/>
        <v>0</v>
      </c>
      <c r="M277" s="46">
        <f t="shared" si="14"/>
        <v>0</v>
      </c>
      <c r="N277" s="15"/>
    </row>
    <row r="278" spans="1:14" ht="169.9" customHeight="1" x14ac:dyDescent="0.25">
      <c r="A278" s="24">
        <v>272</v>
      </c>
      <c r="B278" s="33" t="s">
        <v>469</v>
      </c>
      <c r="C278" s="33" t="s">
        <v>210</v>
      </c>
      <c r="D278" s="26" t="s">
        <v>283</v>
      </c>
      <c r="E278" s="26" t="s">
        <v>297</v>
      </c>
      <c r="F278" s="94"/>
      <c r="G278" s="40">
        <v>10</v>
      </c>
      <c r="H278" s="41" t="s">
        <v>5</v>
      </c>
      <c r="I278" s="98"/>
      <c r="J278" s="29">
        <f t="shared" si="12"/>
        <v>0</v>
      </c>
      <c r="K278" s="30">
        <v>0.23</v>
      </c>
      <c r="L278" s="29">
        <f t="shared" si="13"/>
        <v>0</v>
      </c>
      <c r="M278" s="46">
        <f t="shared" si="14"/>
        <v>0</v>
      </c>
      <c r="N278" s="15"/>
    </row>
    <row r="279" spans="1:14" ht="169.9" customHeight="1" x14ac:dyDescent="0.25">
      <c r="A279" s="24">
        <v>273</v>
      </c>
      <c r="B279" s="33" t="s">
        <v>469</v>
      </c>
      <c r="C279" s="33" t="s">
        <v>210</v>
      </c>
      <c r="D279" s="26" t="s">
        <v>283</v>
      </c>
      <c r="E279" s="26" t="s">
        <v>298</v>
      </c>
      <c r="F279" s="94"/>
      <c r="G279" s="40">
        <v>10</v>
      </c>
      <c r="H279" s="41" t="s">
        <v>5</v>
      </c>
      <c r="I279" s="98"/>
      <c r="J279" s="29">
        <f t="shared" si="12"/>
        <v>0</v>
      </c>
      <c r="K279" s="30">
        <v>0.23</v>
      </c>
      <c r="L279" s="29">
        <f t="shared" si="13"/>
        <v>0</v>
      </c>
      <c r="M279" s="46">
        <f t="shared" si="14"/>
        <v>0</v>
      </c>
      <c r="N279" s="15"/>
    </row>
    <row r="280" spans="1:14" ht="169.9" customHeight="1" x14ac:dyDescent="0.25">
      <c r="A280" s="54">
        <v>274</v>
      </c>
      <c r="B280" s="34" t="s">
        <v>469</v>
      </c>
      <c r="C280" s="33" t="s">
        <v>210</v>
      </c>
      <c r="D280" s="26" t="s">
        <v>283</v>
      </c>
      <c r="E280" s="26" t="s">
        <v>285</v>
      </c>
      <c r="F280" s="94"/>
      <c r="G280" s="40">
        <v>10</v>
      </c>
      <c r="H280" s="41" t="s">
        <v>5</v>
      </c>
      <c r="I280" s="98"/>
      <c r="J280" s="29">
        <f t="shared" si="12"/>
        <v>0</v>
      </c>
      <c r="K280" s="30">
        <v>0.23</v>
      </c>
      <c r="L280" s="29">
        <f t="shared" si="13"/>
        <v>0</v>
      </c>
      <c r="M280" s="46">
        <f t="shared" si="14"/>
        <v>0</v>
      </c>
      <c r="N280" s="15"/>
    </row>
    <row r="281" spans="1:14" ht="169.9" customHeight="1" x14ac:dyDescent="0.25">
      <c r="A281" s="24">
        <v>275</v>
      </c>
      <c r="B281" s="34" t="s">
        <v>469</v>
      </c>
      <c r="C281" s="33" t="s">
        <v>210</v>
      </c>
      <c r="D281" s="26" t="s">
        <v>283</v>
      </c>
      <c r="E281" s="26" t="s">
        <v>287</v>
      </c>
      <c r="F281" s="94"/>
      <c r="G281" s="40">
        <v>10</v>
      </c>
      <c r="H281" s="41" t="s">
        <v>5</v>
      </c>
      <c r="I281" s="98"/>
      <c r="J281" s="29">
        <f t="shared" si="12"/>
        <v>0</v>
      </c>
      <c r="K281" s="30">
        <v>0.23</v>
      </c>
      <c r="L281" s="29">
        <f t="shared" si="13"/>
        <v>0</v>
      </c>
      <c r="M281" s="46">
        <f t="shared" si="14"/>
        <v>0</v>
      </c>
      <c r="N281" s="15"/>
    </row>
    <row r="282" spans="1:14" ht="169.9" customHeight="1" x14ac:dyDescent="0.25">
      <c r="A282" s="24">
        <v>276</v>
      </c>
      <c r="B282" s="33" t="s">
        <v>469</v>
      </c>
      <c r="C282" s="33" t="s">
        <v>210</v>
      </c>
      <c r="D282" s="26" t="s">
        <v>283</v>
      </c>
      <c r="E282" s="26" t="s">
        <v>299</v>
      </c>
      <c r="F282" s="94"/>
      <c r="G282" s="40">
        <v>10</v>
      </c>
      <c r="H282" s="41" t="s">
        <v>5</v>
      </c>
      <c r="I282" s="98"/>
      <c r="J282" s="29">
        <f t="shared" si="12"/>
        <v>0</v>
      </c>
      <c r="K282" s="30">
        <v>0.23</v>
      </c>
      <c r="L282" s="29">
        <f t="shared" si="13"/>
        <v>0</v>
      </c>
      <c r="M282" s="46">
        <f t="shared" si="14"/>
        <v>0</v>
      </c>
      <c r="N282" s="15"/>
    </row>
    <row r="283" spans="1:14" ht="169.9" customHeight="1" x14ac:dyDescent="0.25">
      <c r="A283" s="54">
        <v>277</v>
      </c>
      <c r="B283" s="33" t="s">
        <v>470</v>
      </c>
      <c r="C283" s="33" t="s">
        <v>211</v>
      </c>
      <c r="D283" s="26" t="s">
        <v>283</v>
      </c>
      <c r="E283" s="26" t="s">
        <v>300</v>
      </c>
      <c r="F283" s="94"/>
      <c r="G283" s="40">
        <v>10</v>
      </c>
      <c r="H283" s="41" t="s">
        <v>5</v>
      </c>
      <c r="I283" s="98"/>
      <c r="J283" s="29">
        <f t="shared" si="12"/>
        <v>0</v>
      </c>
      <c r="K283" s="30">
        <v>0.23</v>
      </c>
      <c r="L283" s="29">
        <f t="shared" si="13"/>
        <v>0</v>
      </c>
      <c r="M283" s="46">
        <f t="shared" si="14"/>
        <v>0</v>
      </c>
      <c r="N283" s="15"/>
    </row>
    <row r="284" spans="1:14" ht="169.9" customHeight="1" x14ac:dyDescent="0.25">
      <c r="A284" s="24">
        <v>278</v>
      </c>
      <c r="B284" s="33" t="s">
        <v>470</v>
      </c>
      <c r="C284" s="33" t="s">
        <v>211</v>
      </c>
      <c r="D284" s="26" t="s">
        <v>283</v>
      </c>
      <c r="E284" s="26" t="s">
        <v>301</v>
      </c>
      <c r="F284" s="94"/>
      <c r="G284" s="40">
        <v>10</v>
      </c>
      <c r="H284" s="41" t="s">
        <v>5</v>
      </c>
      <c r="I284" s="98"/>
      <c r="J284" s="29">
        <f t="shared" si="12"/>
        <v>0</v>
      </c>
      <c r="K284" s="30">
        <v>0.23</v>
      </c>
      <c r="L284" s="29">
        <f t="shared" si="13"/>
        <v>0</v>
      </c>
      <c r="M284" s="46">
        <f t="shared" si="14"/>
        <v>0</v>
      </c>
      <c r="N284" s="15"/>
    </row>
    <row r="285" spans="1:14" ht="169.9" customHeight="1" x14ac:dyDescent="0.25">
      <c r="A285" s="24">
        <v>279</v>
      </c>
      <c r="B285" s="33" t="s">
        <v>470</v>
      </c>
      <c r="C285" s="33" t="s">
        <v>211</v>
      </c>
      <c r="D285" s="26" t="s">
        <v>283</v>
      </c>
      <c r="E285" s="26" t="s">
        <v>302</v>
      </c>
      <c r="F285" s="94"/>
      <c r="G285" s="40">
        <v>10</v>
      </c>
      <c r="H285" s="41" t="s">
        <v>5</v>
      </c>
      <c r="I285" s="98"/>
      <c r="J285" s="29">
        <f t="shared" si="12"/>
        <v>0</v>
      </c>
      <c r="K285" s="30">
        <v>0.23</v>
      </c>
      <c r="L285" s="29">
        <f t="shared" si="13"/>
        <v>0</v>
      </c>
      <c r="M285" s="46">
        <f t="shared" si="14"/>
        <v>0</v>
      </c>
      <c r="N285" s="15"/>
    </row>
    <row r="286" spans="1:14" ht="169.9" customHeight="1" x14ac:dyDescent="0.25">
      <c r="A286" s="54">
        <v>280</v>
      </c>
      <c r="B286" s="34" t="s">
        <v>470</v>
      </c>
      <c r="C286" s="33" t="s">
        <v>211</v>
      </c>
      <c r="D286" s="26" t="s">
        <v>283</v>
      </c>
      <c r="E286" s="26" t="s">
        <v>303</v>
      </c>
      <c r="F286" s="94"/>
      <c r="G286" s="40">
        <v>10</v>
      </c>
      <c r="H286" s="41" t="s">
        <v>5</v>
      </c>
      <c r="I286" s="98"/>
      <c r="J286" s="29">
        <f t="shared" si="12"/>
        <v>0</v>
      </c>
      <c r="K286" s="30">
        <v>0.23</v>
      </c>
      <c r="L286" s="29">
        <f t="shared" si="13"/>
        <v>0</v>
      </c>
      <c r="M286" s="46">
        <f t="shared" si="14"/>
        <v>0</v>
      </c>
      <c r="N286" s="15"/>
    </row>
    <row r="287" spans="1:14" ht="169.9" customHeight="1" x14ac:dyDescent="0.25">
      <c r="A287" s="24">
        <v>281</v>
      </c>
      <c r="B287" s="33" t="s">
        <v>470</v>
      </c>
      <c r="C287" s="33" t="s">
        <v>211</v>
      </c>
      <c r="D287" s="26" t="s">
        <v>283</v>
      </c>
      <c r="E287" s="26" t="s">
        <v>304</v>
      </c>
      <c r="F287" s="94"/>
      <c r="G287" s="40">
        <v>10</v>
      </c>
      <c r="H287" s="41" t="s">
        <v>5</v>
      </c>
      <c r="I287" s="98"/>
      <c r="J287" s="29">
        <f t="shared" si="12"/>
        <v>0</v>
      </c>
      <c r="K287" s="30">
        <v>0.23</v>
      </c>
      <c r="L287" s="29">
        <f t="shared" si="13"/>
        <v>0</v>
      </c>
      <c r="M287" s="46">
        <f t="shared" si="14"/>
        <v>0</v>
      </c>
      <c r="N287" s="15"/>
    </row>
    <row r="288" spans="1:14" ht="169.9" customHeight="1" x14ac:dyDescent="0.25">
      <c r="A288" s="24">
        <v>282</v>
      </c>
      <c r="B288" s="33" t="s">
        <v>471</v>
      </c>
      <c r="C288" s="33" t="s">
        <v>212</v>
      </c>
      <c r="D288" s="26" t="s">
        <v>305</v>
      </c>
      <c r="E288" s="26" t="s">
        <v>306</v>
      </c>
      <c r="F288" s="94"/>
      <c r="G288" s="40">
        <v>10</v>
      </c>
      <c r="H288" s="41" t="s">
        <v>5</v>
      </c>
      <c r="I288" s="98"/>
      <c r="J288" s="29">
        <f t="shared" si="12"/>
        <v>0</v>
      </c>
      <c r="K288" s="30">
        <v>0.23</v>
      </c>
      <c r="L288" s="29">
        <f t="shared" si="13"/>
        <v>0</v>
      </c>
      <c r="M288" s="46">
        <f t="shared" si="14"/>
        <v>0</v>
      </c>
      <c r="N288" s="15"/>
    </row>
    <row r="289" spans="1:14" ht="169.9" customHeight="1" x14ac:dyDescent="0.25">
      <c r="A289" s="54">
        <v>283</v>
      </c>
      <c r="B289" s="34" t="s">
        <v>471</v>
      </c>
      <c r="C289" s="33" t="s">
        <v>212</v>
      </c>
      <c r="D289" s="26" t="s">
        <v>305</v>
      </c>
      <c r="E289" s="26" t="s">
        <v>307</v>
      </c>
      <c r="F289" s="94"/>
      <c r="G289" s="40">
        <v>10</v>
      </c>
      <c r="H289" s="41" t="s">
        <v>5</v>
      </c>
      <c r="I289" s="98"/>
      <c r="J289" s="29">
        <f t="shared" si="12"/>
        <v>0</v>
      </c>
      <c r="K289" s="30">
        <v>0.23</v>
      </c>
      <c r="L289" s="29">
        <f t="shared" si="13"/>
        <v>0</v>
      </c>
      <c r="M289" s="46">
        <f t="shared" si="14"/>
        <v>0</v>
      </c>
      <c r="N289" s="15"/>
    </row>
    <row r="290" spans="1:14" ht="169.9" customHeight="1" x14ac:dyDescent="0.25">
      <c r="A290" s="24">
        <v>284</v>
      </c>
      <c r="B290" s="34" t="s">
        <v>471</v>
      </c>
      <c r="C290" s="33" t="s">
        <v>212</v>
      </c>
      <c r="D290" s="26" t="s">
        <v>305</v>
      </c>
      <c r="E290" s="26" t="s">
        <v>308</v>
      </c>
      <c r="F290" s="94"/>
      <c r="G290" s="40">
        <v>10</v>
      </c>
      <c r="H290" s="41" t="s">
        <v>5</v>
      </c>
      <c r="I290" s="98"/>
      <c r="J290" s="29">
        <f t="shared" si="12"/>
        <v>0</v>
      </c>
      <c r="K290" s="30">
        <v>0.23</v>
      </c>
      <c r="L290" s="29">
        <f t="shared" si="13"/>
        <v>0</v>
      </c>
      <c r="M290" s="46">
        <f t="shared" si="14"/>
        <v>0</v>
      </c>
      <c r="N290" s="15"/>
    </row>
    <row r="291" spans="1:14" ht="169.9" customHeight="1" x14ac:dyDescent="0.25">
      <c r="A291" s="24">
        <v>285</v>
      </c>
      <c r="B291" s="34" t="s">
        <v>471</v>
      </c>
      <c r="C291" s="33" t="s">
        <v>212</v>
      </c>
      <c r="D291" s="26" t="s">
        <v>305</v>
      </c>
      <c r="E291" s="26" t="s">
        <v>309</v>
      </c>
      <c r="F291" s="94"/>
      <c r="G291" s="40">
        <v>10</v>
      </c>
      <c r="H291" s="41" t="s">
        <v>5</v>
      </c>
      <c r="I291" s="98"/>
      <c r="J291" s="29">
        <f t="shared" si="12"/>
        <v>0</v>
      </c>
      <c r="K291" s="30">
        <v>0.23</v>
      </c>
      <c r="L291" s="29">
        <f t="shared" si="13"/>
        <v>0</v>
      </c>
      <c r="M291" s="46">
        <f t="shared" si="14"/>
        <v>0</v>
      </c>
      <c r="N291" s="15"/>
    </row>
    <row r="292" spans="1:14" ht="169.9" customHeight="1" x14ac:dyDescent="0.25">
      <c r="A292" s="54">
        <v>286</v>
      </c>
      <c r="B292" s="34" t="s">
        <v>473</v>
      </c>
      <c r="C292" s="33" t="s">
        <v>218</v>
      </c>
      <c r="D292" s="26" t="s">
        <v>326</v>
      </c>
      <c r="E292" s="26" t="s">
        <v>327</v>
      </c>
      <c r="F292" s="94"/>
      <c r="G292" s="40">
        <v>50</v>
      </c>
      <c r="H292" s="41" t="s">
        <v>5</v>
      </c>
      <c r="I292" s="98"/>
      <c r="J292" s="29">
        <f t="shared" si="12"/>
        <v>0</v>
      </c>
      <c r="K292" s="30">
        <v>0.23</v>
      </c>
      <c r="L292" s="29">
        <f t="shared" si="13"/>
        <v>0</v>
      </c>
      <c r="M292" s="46">
        <f t="shared" si="14"/>
        <v>0</v>
      </c>
      <c r="N292" s="15"/>
    </row>
    <row r="293" spans="1:14" ht="169.9" customHeight="1" x14ac:dyDescent="0.25">
      <c r="A293" s="24">
        <v>287</v>
      </c>
      <c r="B293" s="34" t="s">
        <v>473</v>
      </c>
      <c r="C293" s="33" t="s">
        <v>218</v>
      </c>
      <c r="D293" s="26" t="s">
        <v>326</v>
      </c>
      <c r="E293" s="26" t="s">
        <v>328</v>
      </c>
      <c r="F293" s="94"/>
      <c r="G293" s="40">
        <v>120</v>
      </c>
      <c r="H293" s="41" t="s">
        <v>5</v>
      </c>
      <c r="I293" s="98"/>
      <c r="J293" s="29">
        <f t="shared" si="12"/>
        <v>0</v>
      </c>
      <c r="K293" s="30">
        <v>0.23</v>
      </c>
      <c r="L293" s="29">
        <f t="shared" si="13"/>
        <v>0</v>
      </c>
      <c r="M293" s="46">
        <f t="shared" si="14"/>
        <v>0</v>
      </c>
      <c r="N293" s="15"/>
    </row>
    <row r="294" spans="1:14" ht="169.9" customHeight="1" x14ac:dyDescent="0.25">
      <c r="A294" s="24">
        <v>288</v>
      </c>
      <c r="B294" s="33" t="s">
        <v>474</v>
      </c>
      <c r="C294" s="33" t="s">
        <v>219</v>
      </c>
      <c r="D294" s="26" t="s">
        <v>329</v>
      </c>
      <c r="E294" s="26" t="s">
        <v>330</v>
      </c>
      <c r="F294" s="94"/>
      <c r="G294" s="40">
        <v>6</v>
      </c>
      <c r="H294" s="41" t="s">
        <v>5</v>
      </c>
      <c r="I294" s="98"/>
      <c r="J294" s="29">
        <f t="shared" si="12"/>
        <v>0</v>
      </c>
      <c r="K294" s="30">
        <v>0.23</v>
      </c>
      <c r="L294" s="29">
        <f t="shared" si="13"/>
        <v>0</v>
      </c>
      <c r="M294" s="46">
        <f t="shared" si="14"/>
        <v>0</v>
      </c>
      <c r="N294" s="15"/>
    </row>
    <row r="295" spans="1:14" ht="169.9" customHeight="1" x14ac:dyDescent="0.25">
      <c r="A295" s="54">
        <v>289</v>
      </c>
      <c r="B295" s="34" t="s">
        <v>474</v>
      </c>
      <c r="C295" s="33" t="s">
        <v>219</v>
      </c>
      <c r="D295" s="26" t="s">
        <v>331</v>
      </c>
      <c r="E295" s="26" t="s">
        <v>332</v>
      </c>
      <c r="F295" s="94"/>
      <c r="G295" s="40">
        <v>6</v>
      </c>
      <c r="H295" s="41" t="s">
        <v>5</v>
      </c>
      <c r="I295" s="98"/>
      <c r="J295" s="29">
        <f t="shared" si="12"/>
        <v>0</v>
      </c>
      <c r="K295" s="30">
        <v>0.23</v>
      </c>
      <c r="L295" s="29">
        <f t="shared" si="13"/>
        <v>0</v>
      </c>
      <c r="M295" s="46">
        <f t="shared" si="14"/>
        <v>0</v>
      </c>
      <c r="N295" s="15"/>
    </row>
    <row r="296" spans="1:14" ht="183.75" customHeight="1" x14ac:dyDescent="0.25">
      <c r="A296" s="24">
        <v>290</v>
      </c>
      <c r="B296" s="34" t="s">
        <v>445</v>
      </c>
      <c r="C296" s="33" t="s">
        <v>404</v>
      </c>
      <c r="D296" s="26" t="s">
        <v>228</v>
      </c>
      <c r="E296" s="26" t="s">
        <v>231</v>
      </c>
      <c r="F296" s="94"/>
      <c r="G296" s="40">
        <v>50</v>
      </c>
      <c r="H296" s="41" t="s">
        <v>5</v>
      </c>
      <c r="I296" s="98"/>
      <c r="J296" s="29">
        <f t="shared" si="12"/>
        <v>0</v>
      </c>
      <c r="K296" s="30">
        <v>0.23</v>
      </c>
      <c r="L296" s="29">
        <f t="shared" si="13"/>
        <v>0</v>
      </c>
      <c r="M296" s="46">
        <f t="shared" si="14"/>
        <v>0</v>
      </c>
      <c r="N296" s="15"/>
    </row>
    <row r="297" spans="1:14" ht="179.25" customHeight="1" x14ac:dyDescent="0.25">
      <c r="A297" s="24">
        <v>291</v>
      </c>
      <c r="B297" s="34" t="s">
        <v>445</v>
      </c>
      <c r="C297" s="33" t="s">
        <v>404</v>
      </c>
      <c r="D297" s="26" t="s">
        <v>232</v>
      </c>
      <c r="E297" s="26" t="s">
        <v>230</v>
      </c>
      <c r="F297" s="95"/>
      <c r="G297" s="40">
        <v>10</v>
      </c>
      <c r="H297" s="41" t="s">
        <v>5</v>
      </c>
      <c r="I297" s="98"/>
      <c r="J297" s="29">
        <f t="shared" si="12"/>
        <v>0</v>
      </c>
      <c r="K297" s="30">
        <v>0.23</v>
      </c>
      <c r="L297" s="29">
        <f t="shared" si="13"/>
        <v>0</v>
      </c>
      <c r="M297" s="46">
        <f t="shared" si="14"/>
        <v>0</v>
      </c>
      <c r="N297" s="15"/>
    </row>
    <row r="298" spans="1:14" ht="195.75" customHeight="1" x14ac:dyDescent="0.25">
      <c r="A298" s="54">
        <v>292</v>
      </c>
      <c r="B298" s="34" t="s">
        <v>445</v>
      </c>
      <c r="C298" s="33" t="s">
        <v>404</v>
      </c>
      <c r="D298" s="26" t="s">
        <v>232</v>
      </c>
      <c r="E298" s="26" t="s">
        <v>231</v>
      </c>
      <c r="F298" s="95"/>
      <c r="G298" s="40">
        <v>4</v>
      </c>
      <c r="H298" s="41" t="s">
        <v>5</v>
      </c>
      <c r="I298" s="98"/>
      <c r="J298" s="29">
        <f t="shared" si="12"/>
        <v>0</v>
      </c>
      <c r="K298" s="30">
        <v>0.23</v>
      </c>
      <c r="L298" s="29">
        <f t="shared" si="13"/>
        <v>0</v>
      </c>
      <c r="M298" s="46">
        <f t="shared" si="14"/>
        <v>0</v>
      </c>
      <c r="N298" s="15"/>
    </row>
    <row r="299" spans="1:14" ht="169.9" customHeight="1" x14ac:dyDescent="0.25">
      <c r="A299" s="24">
        <v>293</v>
      </c>
      <c r="B299" s="34" t="s">
        <v>475</v>
      </c>
      <c r="C299" s="33" t="s">
        <v>199</v>
      </c>
      <c r="D299" s="26" t="s">
        <v>222</v>
      </c>
      <c r="E299" s="26" t="s">
        <v>221</v>
      </c>
      <c r="F299" s="95"/>
      <c r="G299" s="40">
        <v>50</v>
      </c>
      <c r="H299" s="41" t="s">
        <v>5</v>
      </c>
      <c r="I299" s="98"/>
      <c r="J299" s="29">
        <f t="shared" si="12"/>
        <v>0</v>
      </c>
      <c r="K299" s="30">
        <v>0.23</v>
      </c>
      <c r="L299" s="29">
        <f t="shared" si="13"/>
        <v>0</v>
      </c>
      <c r="M299" s="46">
        <f t="shared" si="14"/>
        <v>0</v>
      </c>
      <c r="N299" s="15"/>
    </row>
    <row r="300" spans="1:14" ht="169.9" customHeight="1" x14ac:dyDescent="0.25">
      <c r="A300" s="24">
        <v>294</v>
      </c>
      <c r="B300" s="34" t="s">
        <v>476</v>
      </c>
      <c r="C300" s="33" t="s">
        <v>205</v>
      </c>
      <c r="D300" s="26" t="s">
        <v>280</v>
      </c>
      <c r="E300" s="26" t="s">
        <v>281</v>
      </c>
      <c r="F300" s="95"/>
      <c r="G300" s="40">
        <v>50</v>
      </c>
      <c r="H300" s="41" t="s">
        <v>5</v>
      </c>
      <c r="I300" s="98"/>
      <c r="J300" s="29">
        <f t="shared" si="12"/>
        <v>0</v>
      </c>
      <c r="K300" s="30">
        <v>0.23</v>
      </c>
      <c r="L300" s="29">
        <f t="shared" si="13"/>
        <v>0</v>
      </c>
      <c r="M300" s="46">
        <f t="shared" si="14"/>
        <v>0</v>
      </c>
      <c r="N300" s="15"/>
    </row>
    <row r="301" spans="1:14" ht="169.9" customHeight="1" x14ac:dyDescent="0.25">
      <c r="A301" s="54">
        <v>295</v>
      </c>
      <c r="B301" s="34" t="s">
        <v>476</v>
      </c>
      <c r="C301" s="33" t="s">
        <v>205</v>
      </c>
      <c r="D301" s="26" t="s">
        <v>222</v>
      </c>
      <c r="E301" s="26" t="s">
        <v>281</v>
      </c>
      <c r="F301" s="94"/>
      <c r="G301" s="40">
        <v>50</v>
      </c>
      <c r="H301" s="41" t="s">
        <v>5</v>
      </c>
      <c r="I301" s="98"/>
      <c r="J301" s="29">
        <f t="shared" si="12"/>
        <v>0</v>
      </c>
      <c r="K301" s="30">
        <v>0.23</v>
      </c>
      <c r="L301" s="29">
        <f t="shared" si="13"/>
        <v>0</v>
      </c>
      <c r="M301" s="46">
        <f t="shared" si="14"/>
        <v>0</v>
      </c>
      <c r="N301" s="15"/>
    </row>
    <row r="302" spans="1:14" ht="169.9" customHeight="1" x14ac:dyDescent="0.25">
      <c r="A302" s="24">
        <v>296</v>
      </c>
      <c r="B302" s="42" t="s">
        <v>465</v>
      </c>
      <c r="C302" s="33" t="s">
        <v>205</v>
      </c>
      <c r="D302" s="26" t="s">
        <v>280</v>
      </c>
      <c r="E302" s="26" t="s">
        <v>281</v>
      </c>
      <c r="F302" s="94"/>
      <c r="G302" s="40">
        <v>50</v>
      </c>
      <c r="H302" s="41" t="s">
        <v>5</v>
      </c>
      <c r="I302" s="98"/>
      <c r="J302" s="29">
        <f t="shared" si="12"/>
        <v>0</v>
      </c>
      <c r="K302" s="30">
        <v>0.23</v>
      </c>
      <c r="L302" s="29">
        <f t="shared" si="13"/>
        <v>0</v>
      </c>
      <c r="M302" s="46">
        <f t="shared" si="14"/>
        <v>0</v>
      </c>
      <c r="N302" s="15"/>
    </row>
    <row r="303" spans="1:14" ht="169.9" customHeight="1" x14ac:dyDescent="0.25">
      <c r="A303" s="24">
        <v>297</v>
      </c>
      <c r="B303" s="42" t="s">
        <v>465</v>
      </c>
      <c r="C303" s="33" t="s">
        <v>205</v>
      </c>
      <c r="D303" s="26" t="s">
        <v>282</v>
      </c>
      <c r="E303" s="26" t="s">
        <v>281</v>
      </c>
      <c r="F303" s="94"/>
      <c r="G303" s="40">
        <v>20</v>
      </c>
      <c r="H303" s="41" t="s">
        <v>5</v>
      </c>
      <c r="I303" s="98"/>
      <c r="J303" s="29">
        <f t="shared" si="12"/>
        <v>0</v>
      </c>
      <c r="K303" s="30">
        <v>0.23</v>
      </c>
      <c r="L303" s="29">
        <f t="shared" si="13"/>
        <v>0</v>
      </c>
      <c r="M303" s="46">
        <f t="shared" si="14"/>
        <v>0</v>
      </c>
      <c r="N303" s="15"/>
    </row>
    <row r="304" spans="1:14" ht="169.9" customHeight="1" x14ac:dyDescent="0.25">
      <c r="A304" s="54">
        <v>298</v>
      </c>
      <c r="B304" s="42" t="s">
        <v>477</v>
      </c>
      <c r="C304" s="33" t="s">
        <v>206</v>
      </c>
      <c r="D304" s="26" t="s">
        <v>222</v>
      </c>
      <c r="E304" s="26" t="s">
        <v>281</v>
      </c>
      <c r="F304" s="94"/>
      <c r="G304" s="40">
        <v>40</v>
      </c>
      <c r="H304" s="41" t="s">
        <v>5</v>
      </c>
      <c r="I304" s="98"/>
      <c r="J304" s="29">
        <f t="shared" si="12"/>
        <v>0</v>
      </c>
      <c r="K304" s="30">
        <v>0.23</v>
      </c>
      <c r="L304" s="29">
        <f t="shared" si="13"/>
        <v>0</v>
      </c>
      <c r="M304" s="46">
        <f t="shared" si="14"/>
        <v>0</v>
      </c>
      <c r="N304" s="15"/>
    </row>
    <row r="305" spans="1:14" ht="169.9" customHeight="1" x14ac:dyDescent="0.25">
      <c r="A305" s="24">
        <v>299</v>
      </c>
      <c r="B305" s="42" t="s">
        <v>477</v>
      </c>
      <c r="C305" s="33" t="s">
        <v>206</v>
      </c>
      <c r="D305" s="26" t="s">
        <v>259</v>
      </c>
      <c r="E305" s="26" t="s">
        <v>281</v>
      </c>
      <c r="F305" s="94"/>
      <c r="G305" s="40">
        <v>20</v>
      </c>
      <c r="H305" s="41" t="s">
        <v>5</v>
      </c>
      <c r="I305" s="98"/>
      <c r="J305" s="29">
        <f t="shared" si="12"/>
        <v>0</v>
      </c>
      <c r="K305" s="30">
        <v>0.23</v>
      </c>
      <c r="L305" s="29">
        <f t="shared" si="13"/>
        <v>0</v>
      </c>
      <c r="M305" s="46">
        <f t="shared" si="14"/>
        <v>0</v>
      </c>
      <c r="N305" s="15"/>
    </row>
    <row r="306" spans="1:14" ht="169.9" customHeight="1" x14ac:dyDescent="0.25">
      <c r="A306" s="24">
        <v>300</v>
      </c>
      <c r="B306" s="42" t="s">
        <v>477</v>
      </c>
      <c r="C306" s="33" t="s">
        <v>206</v>
      </c>
      <c r="D306" s="26" t="s">
        <v>270</v>
      </c>
      <c r="E306" s="26" t="s">
        <v>281</v>
      </c>
      <c r="F306" s="94"/>
      <c r="G306" s="40">
        <v>20</v>
      </c>
      <c r="H306" s="41" t="s">
        <v>5</v>
      </c>
      <c r="I306" s="98"/>
      <c r="J306" s="29">
        <f t="shared" si="12"/>
        <v>0</v>
      </c>
      <c r="K306" s="30">
        <v>0.23</v>
      </c>
      <c r="L306" s="29">
        <f t="shared" si="13"/>
        <v>0</v>
      </c>
      <c r="M306" s="46">
        <f t="shared" si="14"/>
        <v>0</v>
      </c>
      <c r="N306" s="15"/>
    </row>
    <row r="307" spans="1:14" ht="169.9" customHeight="1" x14ac:dyDescent="0.25">
      <c r="A307" s="54">
        <v>301</v>
      </c>
      <c r="B307" s="42" t="s">
        <v>472</v>
      </c>
      <c r="C307" s="33" t="s">
        <v>213</v>
      </c>
      <c r="D307" s="26" t="s">
        <v>310</v>
      </c>
      <c r="E307" s="26" t="s">
        <v>311</v>
      </c>
      <c r="F307" s="94"/>
      <c r="G307" s="40">
        <v>20</v>
      </c>
      <c r="H307" s="41" t="s">
        <v>5</v>
      </c>
      <c r="I307" s="98"/>
      <c r="J307" s="29">
        <f t="shared" si="12"/>
        <v>0</v>
      </c>
      <c r="K307" s="30">
        <v>0.23</v>
      </c>
      <c r="L307" s="29">
        <f t="shared" si="13"/>
        <v>0</v>
      </c>
      <c r="M307" s="46">
        <f t="shared" si="14"/>
        <v>0</v>
      </c>
      <c r="N307" s="15"/>
    </row>
    <row r="308" spans="1:14" ht="169.9" customHeight="1" x14ac:dyDescent="0.25">
      <c r="A308" s="24">
        <v>302</v>
      </c>
      <c r="B308" s="42" t="s">
        <v>472</v>
      </c>
      <c r="C308" s="33" t="s">
        <v>213</v>
      </c>
      <c r="D308" s="26" t="s">
        <v>310</v>
      </c>
      <c r="E308" s="26" t="s">
        <v>312</v>
      </c>
      <c r="F308" s="94"/>
      <c r="G308" s="40">
        <v>20</v>
      </c>
      <c r="H308" s="41" t="s">
        <v>5</v>
      </c>
      <c r="I308" s="98"/>
      <c r="J308" s="29">
        <f t="shared" si="12"/>
        <v>0</v>
      </c>
      <c r="K308" s="30">
        <v>0.23</v>
      </c>
      <c r="L308" s="29">
        <f t="shared" si="13"/>
        <v>0</v>
      </c>
      <c r="M308" s="46">
        <f t="shared" si="14"/>
        <v>0</v>
      </c>
      <c r="N308" s="15"/>
    </row>
    <row r="309" spans="1:14" ht="169.9" customHeight="1" x14ac:dyDescent="0.25">
      <c r="A309" s="24">
        <v>303</v>
      </c>
      <c r="B309" s="42" t="s">
        <v>472</v>
      </c>
      <c r="C309" s="33" t="s">
        <v>213</v>
      </c>
      <c r="D309" s="26" t="s">
        <v>310</v>
      </c>
      <c r="E309" s="26" t="s">
        <v>313</v>
      </c>
      <c r="F309" s="94"/>
      <c r="G309" s="40">
        <v>20</v>
      </c>
      <c r="H309" s="41" t="s">
        <v>5</v>
      </c>
      <c r="I309" s="98"/>
      <c r="J309" s="29">
        <f t="shared" si="12"/>
        <v>0</v>
      </c>
      <c r="K309" s="30">
        <v>0.23</v>
      </c>
      <c r="L309" s="29">
        <f t="shared" si="13"/>
        <v>0</v>
      </c>
      <c r="M309" s="46">
        <f t="shared" si="14"/>
        <v>0</v>
      </c>
      <c r="N309" s="15"/>
    </row>
    <row r="310" spans="1:14" ht="169.9" customHeight="1" x14ac:dyDescent="0.25">
      <c r="A310" s="54">
        <v>304</v>
      </c>
      <c r="B310" s="42" t="s">
        <v>472</v>
      </c>
      <c r="C310" s="33" t="s">
        <v>213</v>
      </c>
      <c r="D310" s="26" t="s">
        <v>310</v>
      </c>
      <c r="E310" s="26" t="s">
        <v>314</v>
      </c>
      <c r="F310" s="96"/>
      <c r="G310" s="40">
        <v>20</v>
      </c>
      <c r="H310" s="41" t="s">
        <v>5</v>
      </c>
      <c r="I310" s="98"/>
      <c r="J310" s="29">
        <f t="shared" si="12"/>
        <v>0</v>
      </c>
      <c r="K310" s="30">
        <v>0.23</v>
      </c>
      <c r="L310" s="29">
        <f t="shared" si="13"/>
        <v>0</v>
      </c>
      <c r="M310" s="46">
        <f t="shared" si="14"/>
        <v>0</v>
      </c>
      <c r="N310" s="15"/>
    </row>
    <row r="311" spans="1:14" ht="169.9" customHeight="1" x14ac:dyDescent="0.25">
      <c r="A311" s="24">
        <v>305</v>
      </c>
      <c r="B311" s="42" t="s">
        <v>472</v>
      </c>
      <c r="C311" s="33" t="s">
        <v>213</v>
      </c>
      <c r="D311" s="26" t="s">
        <v>310</v>
      </c>
      <c r="E311" s="26" t="s">
        <v>315</v>
      </c>
      <c r="F311" s="96"/>
      <c r="G311" s="40">
        <v>20</v>
      </c>
      <c r="H311" s="41" t="s">
        <v>5</v>
      </c>
      <c r="I311" s="98"/>
      <c r="J311" s="29">
        <f t="shared" si="12"/>
        <v>0</v>
      </c>
      <c r="K311" s="30">
        <v>0.23</v>
      </c>
      <c r="L311" s="29">
        <f t="shared" si="13"/>
        <v>0</v>
      </c>
      <c r="M311" s="46">
        <f t="shared" si="14"/>
        <v>0</v>
      </c>
      <c r="N311" s="15"/>
    </row>
    <row r="312" spans="1:14" ht="169.9" customHeight="1" x14ac:dyDescent="0.25">
      <c r="A312" s="24">
        <v>306</v>
      </c>
      <c r="B312" s="42" t="s">
        <v>478</v>
      </c>
      <c r="C312" s="33" t="s">
        <v>214</v>
      </c>
      <c r="D312" s="26" t="s">
        <v>310</v>
      </c>
      <c r="E312" s="26" t="s">
        <v>312</v>
      </c>
      <c r="F312" s="96"/>
      <c r="G312" s="40">
        <v>40</v>
      </c>
      <c r="H312" s="41" t="s">
        <v>5</v>
      </c>
      <c r="I312" s="98"/>
      <c r="J312" s="29">
        <f t="shared" si="12"/>
        <v>0</v>
      </c>
      <c r="K312" s="30">
        <v>0.23</v>
      </c>
      <c r="L312" s="29">
        <f t="shared" si="13"/>
        <v>0</v>
      </c>
      <c r="M312" s="46">
        <f t="shared" si="14"/>
        <v>0</v>
      </c>
      <c r="N312" s="15"/>
    </row>
    <row r="313" spans="1:14" ht="169.9" customHeight="1" x14ac:dyDescent="0.25">
      <c r="A313" s="54">
        <v>307</v>
      </c>
      <c r="B313" s="42" t="s">
        <v>478</v>
      </c>
      <c r="C313" s="33" t="s">
        <v>214</v>
      </c>
      <c r="D313" s="26" t="s">
        <v>310</v>
      </c>
      <c r="E313" s="26" t="s">
        <v>313</v>
      </c>
      <c r="F313" s="96"/>
      <c r="G313" s="40">
        <v>40</v>
      </c>
      <c r="H313" s="41" t="s">
        <v>5</v>
      </c>
      <c r="I313" s="98"/>
      <c r="J313" s="29">
        <f t="shared" si="12"/>
        <v>0</v>
      </c>
      <c r="K313" s="30">
        <v>0.23</v>
      </c>
      <c r="L313" s="29">
        <f t="shared" si="13"/>
        <v>0</v>
      </c>
      <c r="M313" s="46">
        <f t="shared" si="14"/>
        <v>0</v>
      </c>
      <c r="N313" s="15"/>
    </row>
    <row r="314" spans="1:14" ht="169.9" customHeight="1" x14ac:dyDescent="0.25">
      <c r="A314" s="24">
        <v>308</v>
      </c>
      <c r="B314" s="42" t="s">
        <v>478</v>
      </c>
      <c r="C314" s="33" t="s">
        <v>214</v>
      </c>
      <c r="D314" s="26" t="s">
        <v>310</v>
      </c>
      <c r="E314" s="26" t="s">
        <v>314</v>
      </c>
      <c r="F314" s="94"/>
      <c r="G314" s="40">
        <v>40</v>
      </c>
      <c r="H314" s="41" t="s">
        <v>5</v>
      </c>
      <c r="I314" s="98"/>
      <c r="J314" s="29">
        <f t="shared" si="12"/>
        <v>0</v>
      </c>
      <c r="K314" s="30">
        <v>0.23</v>
      </c>
      <c r="L314" s="29">
        <f t="shared" si="13"/>
        <v>0</v>
      </c>
      <c r="M314" s="46">
        <f t="shared" si="14"/>
        <v>0</v>
      </c>
      <c r="N314" s="15"/>
    </row>
    <row r="315" spans="1:14" ht="169.9" customHeight="1" x14ac:dyDescent="0.25">
      <c r="A315" s="24">
        <v>309</v>
      </c>
      <c r="B315" s="42" t="s">
        <v>478</v>
      </c>
      <c r="C315" s="33" t="s">
        <v>214</v>
      </c>
      <c r="D315" s="26" t="s">
        <v>310</v>
      </c>
      <c r="E315" s="26" t="s">
        <v>315</v>
      </c>
      <c r="F315" s="94"/>
      <c r="G315" s="40">
        <v>50</v>
      </c>
      <c r="H315" s="41" t="s">
        <v>5</v>
      </c>
      <c r="I315" s="98"/>
      <c r="J315" s="29">
        <f t="shared" si="12"/>
        <v>0</v>
      </c>
      <c r="K315" s="30">
        <v>0.23</v>
      </c>
      <c r="L315" s="29">
        <f t="shared" si="13"/>
        <v>0</v>
      </c>
      <c r="M315" s="46">
        <f t="shared" si="14"/>
        <v>0</v>
      </c>
      <c r="N315" s="15"/>
    </row>
    <row r="316" spans="1:14" ht="169.9" customHeight="1" x14ac:dyDescent="0.25">
      <c r="A316" s="54">
        <v>310</v>
      </c>
      <c r="B316" s="42" t="s">
        <v>479</v>
      </c>
      <c r="C316" s="33" t="s">
        <v>215</v>
      </c>
      <c r="D316" s="26" t="s">
        <v>316</v>
      </c>
      <c r="E316" s="26" t="s">
        <v>317</v>
      </c>
      <c r="F316" s="94"/>
      <c r="G316" s="40">
        <v>6</v>
      </c>
      <c r="H316" s="41" t="s">
        <v>5</v>
      </c>
      <c r="I316" s="98"/>
      <c r="J316" s="29">
        <f t="shared" si="12"/>
        <v>0</v>
      </c>
      <c r="K316" s="30">
        <v>0.23</v>
      </c>
      <c r="L316" s="29">
        <f t="shared" si="13"/>
        <v>0</v>
      </c>
      <c r="M316" s="46">
        <f t="shared" si="14"/>
        <v>0</v>
      </c>
      <c r="N316" s="15"/>
    </row>
    <row r="317" spans="1:14" ht="169.9" customHeight="1" x14ac:dyDescent="0.25">
      <c r="A317" s="24">
        <v>311</v>
      </c>
      <c r="B317" s="42" t="s">
        <v>479</v>
      </c>
      <c r="C317" s="33" t="s">
        <v>215</v>
      </c>
      <c r="D317" s="26" t="s">
        <v>316</v>
      </c>
      <c r="E317" s="26" t="s">
        <v>318</v>
      </c>
      <c r="F317" s="94"/>
      <c r="G317" s="40">
        <v>6</v>
      </c>
      <c r="H317" s="41" t="s">
        <v>5</v>
      </c>
      <c r="I317" s="98"/>
      <c r="J317" s="29">
        <f t="shared" si="12"/>
        <v>0</v>
      </c>
      <c r="K317" s="30">
        <v>0.23</v>
      </c>
      <c r="L317" s="29">
        <f t="shared" si="13"/>
        <v>0</v>
      </c>
      <c r="M317" s="46">
        <f t="shared" si="14"/>
        <v>0</v>
      </c>
      <c r="N317" s="15"/>
    </row>
    <row r="318" spans="1:14" ht="169.9" customHeight="1" x14ac:dyDescent="0.25">
      <c r="A318" s="24">
        <v>312</v>
      </c>
      <c r="B318" s="42" t="s">
        <v>479</v>
      </c>
      <c r="C318" s="33" t="s">
        <v>215</v>
      </c>
      <c r="D318" s="26" t="s">
        <v>316</v>
      </c>
      <c r="E318" s="26" t="s">
        <v>319</v>
      </c>
      <c r="F318" s="96"/>
      <c r="G318" s="40">
        <v>6</v>
      </c>
      <c r="H318" s="41" t="s">
        <v>5</v>
      </c>
      <c r="I318" s="98"/>
      <c r="J318" s="29">
        <f t="shared" si="12"/>
        <v>0</v>
      </c>
      <c r="K318" s="30">
        <v>0.23</v>
      </c>
      <c r="L318" s="29">
        <f t="shared" si="13"/>
        <v>0</v>
      </c>
      <c r="M318" s="46">
        <f t="shared" si="14"/>
        <v>0</v>
      </c>
      <c r="N318" s="15"/>
    </row>
    <row r="319" spans="1:14" ht="169.9" customHeight="1" x14ac:dyDescent="0.25">
      <c r="A319" s="54">
        <v>313</v>
      </c>
      <c r="B319" s="42" t="s">
        <v>479</v>
      </c>
      <c r="C319" s="33" t="s">
        <v>216</v>
      </c>
      <c r="D319" s="26" t="s">
        <v>316</v>
      </c>
      <c r="E319" s="26" t="s">
        <v>320</v>
      </c>
      <c r="F319" s="97"/>
      <c r="G319" s="40">
        <v>6</v>
      </c>
      <c r="H319" s="41" t="s">
        <v>5</v>
      </c>
      <c r="I319" s="98"/>
      <c r="J319" s="29">
        <f t="shared" si="12"/>
        <v>0</v>
      </c>
      <c r="K319" s="30">
        <v>0.23</v>
      </c>
      <c r="L319" s="29">
        <f t="shared" si="13"/>
        <v>0</v>
      </c>
      <c r="M319" s="46">
        <f t="shared" si="14"/>
        <v>0</v>
      </c>
      <c r="N319" s="15"/>
    </row>
    <row r="320" spans="1:14" ht="169.9" customHeight="1" x14ac:dyDescent="0.25">
      <c r="A320" s="24">
        <v>314</v>
      </c>
      <c r="B320" s="42" t="s">
        <v>479</v>
      </c>
      <c r="C320" s="33" t="s">
        <v>216</v>
      </c>
      <c r="D320" s="26" t="s">
        <v>316</v>
      </c>
      <c r="E320" s="26" t="s">
        <v>321</v>
      </c>
      <c r="F320" s="97"/>
      <c r="G320" s="40">
        <v>6</v>
      </c>
      <c r="H320" s="41" t="s">
        <v>5</v>
      </c>
      <c r="I320" s="98"/>
      <c r="J320" s="29">
        <f t="shared" ref="J320:J337" si="15">ROUND(G320*I320,2)</f>
        <v>0</v>
      </c>
      <c r="K320" s="30">
        <v>0.23</v>
      </c>
      <c r="L320" s="29">
        <f t="shared" ref="L320:L337" si="16">(J320*K320)</f>
        <v>0</v>
      </c>
      <c r="M320" s="46">
        <f t="shared" ref="M320:M337" si="17">SUM(J320+L320)</f>
        <v>0</v>
      </c>
      <c r="N320" s="15"/>
    </row>
    <row r="321" spans="1:14" ht="169.9" customHeight="1" x14ac:dyDescent="0.25">
      <c r="A321" s="24">
        <v>315</v>
      </c>
      <c r="B321" s="42" t="s">
        <v>479</v>
      </c>
      <c r="C321" s="33" t="s">
        <v>216</v>
      </c>
      <c r="D321" s="26" t="s">
        <v>316</v>
      </c>
      <c r="E321" s="26" t="s">
        <v>322</v>
      </c>
      <c r="F321" s="97"/>
      <c r="G321" s="40">
        <v>6</v>
      </c>
      <c r="H321" s="41" t="s">
        <v>5</v>
      </c>
      <c r="I321" s="98"/>
      <c r="J321" s="29">
        <f t="shared" si="15"/>
        <v>0</v>
      </c>
      <c r="K321" s="30">
        <v>0.23</v>
      </c>
      <c r="L321" s="29">
        <f t="shared" si="16"/>
        <v>0</v>
      </c>
      <c r="M321" s="46">
        <f t="shared" si="17"/>
        <v>0</v>
      </c>
      <c r="N321" s="15"/>
    </row>
    <row r="322" spans="1:14" ht="169.9" customHeight="1" x14ac:dyDescent="0.25">
      <c r="A322" s="54">
        <v>316</v>
      </c>
      <c r="B322" s="42" t="s">
        <v>479</v>
      </c>
      <c r="C322" s="33" t="s">
        <v>216</v>
      </c>
      <c r="D322" s="26" t="s">
        <v>316</v>
      </c>
      <c r="E322" s="26" t="s">
        <v>323</v>
      </c>
      <c r="F322" s="97"/>
      <c r="G322" s="40">
        <v>6</v>
      </c>
      <c r="H322" s="41" t="s">
        <v>5</v>
      </c>
      <c r="I322" s="98"/>
      <c r="J322" s="29">
        <f t="shared" si="15"/>
        <v>0</v>
      </c>
      <c r="K322" s="30">
        <v>0.23</v>
      </c>
      <c r="L322" s="29">
        <f t="shared" si="16"/>
        <v>0</v>
      </c>
      <c r="M322" s="46">
        <f t="shared" si="17"/>
        <v>0</v>
      </c>
      <c r="N322" s="15"/>
    </row>
    <row r="323" spans="1:14" ht="169.9" customHeight="1" x14ac:dyDescent="0.25">
      <c r="A323" s="24">
        <v>317</v>
      </c>
      <c r="B323" s="42" t="s">
        <v>479</v>
      </c>
      <c r="C323" s="33" t="s">
        <v>217</v>
      </c>
      <c r="D323" s="26" t="s">
        <v>316</v>
      </c>
      <c r="E323" s="26" t="s">
        <v>317</v>
      </c>
      <c r="F323" s="97"/>
      <c r="G323" s="40">
        <v>6</v>
      </c>
      <c r="H323" s="41" t="s">
        <v>5</v>
      </c>
      <c r="I323" s="98"/>
      <c r="J323" s="29">
        <f t="shared" si="15"/>
        <v>0</v>
      </c>
      <c r="K323" s="30">
        <v>0.23</v>
      </c>
      <c r="L323" s="29">
        <f t="shared" si="16"/>
        <v>0</v>
      </c>
      <c r="M323" s="46">
        <f t="shared" si="17"/>
        <v>0</v>
      </c>
      <c r="N323" s="15"/>
    </row>
    <row r="324" spans="1:14" ht="169.9" customHeight="1" x14ac:dyDescent="0.25">
      <c r="A324" s="24">
        <v>318</v>
      </c>
      <c r="B324" s="42" t="s">
        <v>479</v>
      </c>
      <c r="C324" s="33" t="s">
        <v>217</v>
      </c>
      <c r="D324" s="26" t="s">
        <v>316</v>
      </c>
      <c r="E324" s="26" t="s">
        <v>324</v>
      </c>
      <c r="F324" s="94"/>
      <c r="G324" s="40">
        <v>6</v>
      </c>
      <c r="H324" s="41" t="s">
        <v>5</v>
      </c>
      <c r="I324" s="98"/>
      <c r="J324" s="29">
        <f t="shared" si="15"/>
        <v>0</v>
      </c>
      <c r="K324" s="30">
        <v>0.23</v>
      </c>
      <c r="L324" s="29">
        <f t="shared" si="16"/>
        <v>0</v>
      </c>
      <c r="M324" s="46">
        <f t="shared" si="17"/>
        <v>0</v>
      </c>
      <c r="N324" s="15"/>
    </row>
    <row r="325" spans="1:14" ht="169.9" customHeight="1" x14ac:dyDescent="0.25">
      <c r="A325" s="54">
        <v>319</v>
      </c>
      <c r="B325" s="42" t="s">
        <v>479</v>
      </c>
      <c r="C325" s="33" t="s">
        <v>217</v>
      </c>
      <c r="D325" s="26" t="s">
        <v>316</v>
      </c>
      <c r="E325" s="26" t="s">
        <v>325</v>
      </c>
      <c r="F325" s="94"/>
      <c r="G325" s="40">
        <v>6</v>
      </c>
      <c r="H325" s="41" t="s">
        <v>5</v>
      </c>
      <c r="I325" s="98"/>
      <c r="J325" s="29">
        <f t="shared" si="15"/>
        <v>0</v>
      </c>
      <c r="K325" s="30">
        <v>0.23</v>
      </c>
      <c r="L325" s="29">
        <f t="shared" si="16"/>
        <v>0</v>
      </c>
      <c r="M325" s="46">
        <f t="shared" si="17"/>
        <v>0</v>
      </c>
      <c r="N325" s="15"/>
    </row>
    <row r="326" spans="1:14" ht="169.9" customHeight="1" x14ac:dyDescent="0.25">
      <c r="A326" s="24">
        <v>320</v>
      </c>
      <c r="B326" s="42" t="s">
        <v>479</v>
      </c>
      <c r="C326" s="33" t="s">
        <v>217</v>
      </c>
      <c r="D326" s="26" t="s">
        <v>316</v>
      </c>
      <c r="E326" s="26" t="s">
        <v>323</v>
      </c>
      <c r="F326" s="94"/>
      <c r="G326" s="40">
        <v>6</v>
      </c>
      <c r="H326" s="41" t="s">
        <v>5</v>
      </c>
      <c r="I326" s="98"/>
      <c r="J326" s="29">
        <f t="shared" si="15"/>
        <v>0</v>
      </c>
      <c r="K326" s="30">
        <v>0.23</v>
      </c>
      <c r="L326" s="29">
        <f t="shared" si="16"/>
        <v>0</v>
      </c>
      <c r="M326" s="46">
        <f t="shared" si="17"/>
        <v>0</v>
      </c>
      <c r="N326" s="15"/>
    </row>
    <row r="327" spans="1:14" ht="169.9" customHeight="1" x14ac:dyDescent="0.25">
      <c r="A327" s="24">
        <v>321</v>
      </c>
      <c r="B327" s="42" t="s">
        <v>480</v>
      </c>
      <c r="C327" s="33" t="s">
        <v>215</v>
      </c>
      <c r="D327" s="26" t="s">
        <v>316</v>
      </c>
      <c r="E327" s="26" t="s">
        <v>317</v>
      </c>
      <c r="F327" s="97"/>
      <c r="G327" s="40">
        <v>14</v>
      </c>
      <c r="H327" s="41" t="s">
        <v>5</v>
      </c>
      <c r="I327" s="98"/>
      <c r="J327" s="29">
        <f t="shared" si="15"/>
        <v>0</v>
      </c>
      <c r="K327" s="30">
        <v>0.23</v>
      </c>
      <c r="L327" s="29">
        <f t="shared" si="16"/>
        <v>0</v>
      </c>
      <c r="M327" s="46">
        <f t="shared" si="17"/>
        <v>0</v>
      </c>
      <c r="N327" s="15"/>
    </row>
    <row r="328" spans="1:14" ht="169.9" customHeight="1" x14ac:dyDescent="0.25">
      <c r="A328" s="54">
        <v>322</v>
      </c>
      <c r="B328" s="42" t="s">
        <v>480</v>
      </c>
      <c r="C328" s="33" t="s">
        <v>215</v>
      </c>
      <c r="D328" s="26" t="s">
        <v>316</v>
      </c>
      <c r="E328" s="26" t="s">
        <v>318</v>
      </c>
      <c r="F328" s="94"/>
      <c r="G328" s="40">
        <v>14</v>
      </c>
      <c r="H328" s="41" t="s">
        <v>5</v>
      </c>
      <c r="I328" s="98"/>
      <c r="J328" s="29">
        <f t="shared" si="15"/>
        <v>0</v>
      </c>
      <c r="K328" s="30">
        <v>0.23</v>
      </c>
      <c r="L328" s="29">
        <f t="shared" si="16"/>
        <v>0</v>
      </c>
      <c r="M328" s="46">
        <f t="shared" si="17"/>
        <v>0</v>
      </c>
      <c r="N328" s="15"/>
    </row>
    <row r="329" spans="1:14" ht="169.9" customHeight="1" x14ac:dyDescent="0.25">
      <c r="A329" s="24">
        <v>323</v>
      </c>
      <c r="B329" s="42" t="s">
        <v>480</v>
      </c>
      <c r="C329" s="33" t="s">
        <v>215</v>
      </c>
      <c r="D329" s="26" t="s">
        <v>316</v>
      </c>
      <c r="E329" s="26" t="s">
        <v>319</v>
      </c>
      <c r="F329" s="97"/>
      <c r="G329" s="40">
        <v>14</v>
      </c>
      <c r="H329" s="41" t="s">
        <v>5</v>
      </c>
      <c r="I329" s="98"/>
      <c r="J329" s="29">
        <f t="shared" si="15"/>
        <v>0</v>
      </c>
      <c r="K329" s="30">
        <v>0.23</v>
      </c>
      <c r="L329" s="29">
        <f t="shared" si="16"/>
        <v>0</v>
      </c>
      <c r="M329" s="46">
        <f t="shared" si="17"/>
        <v>0</v>
      </c>
      <c r="N329" s="15"/>
    </row>
    <row r="330" spans="1:14" ht="169.9" customHeight="1" x14ac:dyDescent="0.25">
      <c r="A330" s="24">
        <v>324</v>
      </c>
      <c r="B330" s="42" t="s">
        <v>480</v>
      </c>
      <c r="C330" s="33" t="s">
        <v>216</v>
      </c>
      <c r="D330" s="26" t="s">
        <v>316</v>
      </c>
      <c r="E330" s="26" t="s">
        <v>320</v>
      </c>
      <c r="F330" s="95"/>
      <c r="G330" s="40">
        <v>14</v>
      </c>
      <c r="H330" s="41" t="s">
        <v>5</v>
      </c>
      <c r="I330" s="98"/>
      <c r="J330" s="29">
        <f t="shared" si="15"/>
        <v>0</v>
      </c>
      <c r="K330" s="30">
        <v>0.23</v>
      </c>
      <c r="L330" s="29">
        <f t="shared" si="16"/>
        <v>0</v>
      </c>
      <c r="M330" s="46">
        <f t="shared" si="17"/>
        <v>0</v>
      </c>
      <c r="N330" s="15"/>
    </row>
    <row r="331" spans="1:14" ht="169.9" customHeight="1" x14ac:dyDescent="0.25">
      <c r="A331" s="54">
        <v>325</v>
      </c>
      <c r="B331" s="42" t="s">
        <v>480</v>
      </c>
      <c r="C331" s="33" t="s">
        <v>216</v>
      </c>
      <c r="D331" s="26" t="s">
        <v>316</v>
      </c>
      <c r="E331" s="26" t="s">
        <v>321</v>
      </c>
      <c r="F331" s="94"/>
      <c r="G331" s="40">
        <v>14</v>
      </c>
      <c r="H331" s="41" t="s">
        <v>5</v>
      </c>
      <c r="I331" s="98"/>
      <c r="J331" s="29">
        <f t="shared" si="15"/>
        <v>0</v>
      </c>
      <c r="K331" s="30">
        <v>0.23</v>
      </c>
      <c r="L331" s="29">
        <f t="shared" si="16"/>
        <v>0</v>
      </c>
      <c r="M331" s="46">
        <f t="shared" si="17"/>
        <v>0</v>
      </c>
      <c r="N331" s="15"/>
    </row>
    <row r="332" spans="1:14" ht="169.9" customHeight="1" x14ac:dyDescent="0.25">
      <c r="A332" s="24">
        <v>326</v>
      </c>
      <c r="B332" s="42" t="s">
        <v>480</v>
      </c>
      <c r="C332" s="33" t="s">
        <v>216</v>
      </c>
      <c r="D332" s="26" t="s">
        <v>316</v>
      </c>
      <c r="E332" s="26" t="s">
        <v>322</v>
      </c>
      <c r="F332" s="94"/>
      <c r="G332" s="40">
        <v>14</v>
      </c>
      <c r="H332" s="41" t="s">
        <v>5</v>
      </c>
      <c r="I332" s="98"/>
      <c r="J332" s="29">
        <f t="shared" si="15"/>
        <v>0</v>
      </c>
      <c r="K332" s="30">
        <v>0.23</v>
      </c>
      <c r="L332" s="29">
        <f t="shared" si="16"/>
        <v>0</v>
      </c>
      <c r="M332" s="46">
        <f t="shared" si="17"/>
        <v>0</v>
      </c>
      <c r="N332" s="15"/>
    </row>
    <row r="333" spans="1:14" ht="169.9" customHeight="1" x14ac:dyDescent="0.25">
      <c r="A333" s="24">
        <v>327</v>
      </c>
      <c r="B333" s="42" t="s">
        <v>480</v>
      </c>
      <c r="C333" s="33" t="s">
        <v>216</v>
      </c>
      <c r="D333" s="26" t="s">
        <v>316</v>
      </c>
      <c r="E333" s="26" t="s">
        <v>323</v>
      </c>
      <c r="F333" s="94"/>
      <c r="G333" s="40">
        <v>14</v>
      </c>
      <c r="H333" s="41" t="s">
        <v>5</v>
      </c>
      <c r="I333" s="98"/>
      <c r="J333" s="29">
        <f t="shared" si="15"/>
        <v>0</v>
      </c>
      <c r="K333" s="30">
        <v>0.23</v>
      </c>
      <c r="L333" s="29">
        <f t="shared" si="16"/>
        <v>0</v>
      </c>
      <c r="M333" s="46">
        <f t="shared" si="17"/>
        <v>0</v>
      </c>
      <c r="N333" s="15"/>
    </row>
    <row r="334" spans="1:14" ht="169.9" customHeight="1" x14ac:dyDescent="0.25">
      <c r="A334" s="54">
        <v>328</v>
      </c>
      <c r="B334" s="42" t="s">
        <v>480</v>
      </c>
      <c r="C334" s="33" t="s">
        <v>217</v>
      </c>
      <c r="D334" s="26" t="s">
        <v>316</v>
      </c>
      <c r="E334" s="26" t="s">
        <v>317</v>
      </c>
      <c r="F334" s="94"/>
      <c r="G334" s="40">
        <v>14</v>
      </c>
      <c r="H334" s="41" t="s">
        <v>5</v>
      </c>
      <c r="I334" s="98"/>
      <c r="J334" s="29">
        <f t="shared" si="15"/>
        <v>0</v>
      </c>
      <c r="K334" s="30">
        <v>0.23</v>
      </c>
      <c r="L334" s="29">
        <f t="shared" si="16"/>
        <v>0</v>
      </c>
      <c r="M334" s="46">
        <f t="shared" si="17"/>
        <v>0</v>
      </c>
      <c r="N334" s="15"/>
    </row>
    <row r="335" spans="1:14" ht="169.9" customHeight="1" x14ac:dyDescent="0.25">
      <c r="A335" s="24">
        <v>329</v>
      </c>
      <c r="B335" s="42" t="s">
        <v>480</v>
      </c>
      <c r="C335" s="33" t="s">
        <v>217</v>
      </c>
      <c r="D335" s="26" t="s">
        <v>316</v>
      </c>
      <c r="E335" s="26" t="s">
        <v>324</v>
      </c>
      <c r="F335" s="94"/>
      <c r="G335" s="40">
        <v>14</v>
      </c>
      <c r="H335" s="41" t="s">
        <v>5</v>
      </c>
      <c r="I335" s="98"/>
      <c r="J335" s="29">
        <f t="shared" si="15"/>
        <v>0</v>
      </c>
      <c r="K335" s="30">
        <v>0.23</v>
      </c>
      <c r="L335" s="29">
        <f t="shared" si="16"/>
        <v>0</v>
      </c>
      <c r="M335" s="46">
        <f t="shared" si="17"/>
        <v>0</v>
      </c>
      <c r="N335" s="15"/>
    </row>
    <row r="336" spans="1:14" ht="169.9" customHeight="1" x14ac:dyDescent="0.25">
      <c r="A336" s="24">
        <v>330</v>
      </c>
      <c r="B336" s="42" t="s">
        <v>480</v>
      </c>
      <c r="C336" s="33" t="s">
        <v>217</v>
      </c>
      <c r="D336" s="26" t="s">
        <v>316</v>
      </c>
      <c r="E336" s="26" t="s">
        <v>325</v>
      </c>
      <c r="F336" s="94"/>
      <c r="G336" s="40">
        <v>14</v>
      </c>
      <c r="H336" s="41" t="s">
        <v>5</v>
      </c>
      <c r="I336" s="98"/>
      <c r="J336" s="29">
        <f t="shared" si="15"/>
        <v>0</v>
      </c>
      <c r="K336" s="30">
        <v>0.23</v>
      </c>
      <c r="L336" s="29">
        <f t="shared" si="16"/>
        <v>0</v>
      </c>
      <c r="M336" s="46">
        <f t="shared" si="17"/>
        <v>0</v>
      </c>
      <c r="N336" s="15"/>
    </row>
    <row r="337" spans="1:14" ht="169.9" customHeight="1" x14ac:dyDescent="0.25">
      <c r="A337" s="54">
        <v>331</v>
      </c>
      <c r="B337" s="42" t="s">
        <v>480</v>
      </c>
      <c r="C337" s="33" t="s">
        <v>217</v>
      </c>
      <c r="D337" s="26" t="s">
        <v>316</v>
      </c>
      <c r="E337" s="26" t="s">
        <v>323</v>
      </c>
      <c r="F337" s="94"/>
      <c r="G337" s="40">
        <v>14</v>
      </c>
      <c r="H337" s="41" t="s">
        <v>5</v>
      </c>
      <c r="I337" s="98"/>
      <c r="J337" s="29">
        <f t="shared" si="15"/>
        <v>0</v>
      </c>
      <c r="K337" s="30">
        <v>0.23</v>
      </c>
      <c r="L337" s="29">
        <f t="shared" si="16"/>
        <v>0</v>
      </c>
      <c r="M337" s="46">
        <f t="shared" si="17"/>
        <v>0</v>
      </c>
      <c r="N337" s="15"/>
    </row>
    <row r="338" spans="1:14" ht="39.75" customHeight="1" x14ac:dyDescent="0.25">
      <c r="A338" s="44"/>
      <c r="B338" s="45"/>
      <c r="C338" s="89" t="s">
        <v>333</v>
      </c>
      <c r="D338" s="89"/>
      <c r="E338" s="89"/>
      <c r="F338" s="89"/>
      <c r="G338" s="89"/>
      <c r="H338" s="89"/>
      <c r="I338" s="89"/>
      <c r="J338" s="49">
        <f>SUM(J7:J337)</f>
        <v>0</v>
      </c>
      <c r="K338" s="50"/>
      <c r="L338" s="49">
        <f>SUM(L7:L337)</f>
        <v>0</v>
      </c>
      <c r="M338" s="49">
        <f>SUM(M7:M337)</f>
        <v>0</v>
      </c>
      <c r="N338" s="15"/>
    </row>
    <row r="339" spans="1:14" ht="93.75" customHeight="1" x14ac:dyDescent="0.25">
      <c r="A339" s="17"/>
      <c r="B339" s="90" t="s">
        <v>407</v>
      </c>
      <c r="C339" s="91"/>
      <c r="D339" s="91"/>
      <c r="E339" s="92"/>
      <c r="F339" s="18"/>
      <c r="G339" s="19"/>
      <c r="H339" s="20"/>
      <c r="I339" s="21"/>
      <c r="J339" s="22"/>
      <c r="K339" s="23"/>
      <c r="L339" s="22"/>
      <c r="M339" s="22"/>
      <c r="N339" s="15"/>
    </row>
    <row r="340" spans="1:14" ht="169.9" customHeight="1" x14ac:dyDescent="0.25">
      <c r="A340" s="13"/>
      <c r="B340" s="6"/>
      <c r="C340" s="78"/>
      <c r="D340" s="1"/>
      <c r="E340" s="1"/>
      <c r="F340" s="2"/>
      <c r="G340" s="3"/>
      <c r="H340" s="4"/>
      <c r="I340" s="7"/>
      <c r="J340" s="8"/>
      <c r="K340" s="5"/>
      <c r="L340" s="8"/>
      <c r="M340" s="8"/>
      <c r="N340" s="15"/>
    </row>
    <row r="341" spans="1:14" ht="169.9" customHeight="1" x14ac:dyDescent="0.25">
      <c r="A341" s="13"/>
      <c r="B341" s="6"/>
      <c r="C341" s="78"/>
      <c r="D341" s="1"/>
      <c r="E341" s="1"/>
      <c r="F341" s="2"/>
      <c r="G341" s="3"/>
      <c r="H341" s="4"/>
      <c r="I341" s="7"/>
      <c r="J341" s="8"/>
      <c r="K341" s="5"/>
      <c r="L341" s="8"/>
      <c r="M341" s="8"/>
      <c r="N341" s="15"/>
    </row>
    <row r="342" spans="1:14" ht="169.9" customHeight="1" x14ac:dyDescent="0.25">
      <c r="A342" s="13"/>
      <c r="B342" s="6"/>
      <c r="C342" s="78"/>
      <c r="D342" s="1"/>
      <c r="E342" s="1"/>
      <c r="F342" s="2"/>
      <c r="G342" s="3"/>
      <c r="H342" s="4"/>
      <c r="I342" s="7"/>
      <c r="J342" s="8"/>
      <c r="K342" s="5"/>
      <c r="L342" s="8"/>
      <c r="M342" s="8"/>
      <c r="N342" s="15"/>
    </row>
    <row r="343" spans="1:14" ht="169.9" customHeight="1" x14ac:dyDescent="0.25">
      <c r="A343" s="13"/>
      <c r="B343" s="6"/>
      <c r="C343" s="78"/>
      <c r="D343" s="1"/>
      <c r="E343" s="1"/>
      <c r="F343" s="2"/>
      <c r="G343" s="3"/>
      <c r="H343" s="4"/>
      <c r="I343" s="7"/>
      <c r="J343" s="8"/>
      <c r="K343" s="5"/>
      <c r="L343" s="8"/>
      <c r="M343" s="8"/>
      <c r="N343" s="15"/>
    </row>
    <row r="344" spans="1:14" ht="169.9" customHeight="1" x14ac:dyDescent="0.25">
      <c r="A344" s="13"/>
      <c r="B344" s="6"/>
      <c r="C344" s="78"/>
      <c r="D344" s="1"/>
      <c r="E344" s="1"/>
      <c r="F344" s="2"/>
      <c r="G344" s="3"/>
      <c r="H344" s="4"/>
      <c r="I344" s="7"/>
      <c r="J344" s="8"/>
      <c r="K344" s="5"/>
      <c r="L344" s="8"/>
      <c r="M344" s="8"/>
      <c r="N344" s="15"/>
    </row>
    <row r="345" spans="1:14" ht="169.9" customHeight="1" x14ac:dyDescent="0.25">
      <c r="A345" s="13"/>
      <c r="B345" s="6"/>
      <c r="C345" s="78"/>
      <c r="D345" s="1"/>
      <c r="E345" s="1"/>
      <c r="F345" s="2"/>
      <c r="G345" s="3"/>
      <c r="H345" s="4"/>
      <c r="I345" s="7"/>
      <c r="J345" s="8"/>
      <c r="K345" s="5"/>
      <c r="L345" s="8"/>
      <c r="M345" s="8"/>
      <c r="N345" s="15"/>
    </row>
    <row r="346" spans="1:14" ht="169.9" customHeight="1" x14ac:dyDescent="0.25">
      <c r="A346" s="13"/>
      <c r="B346" s="6"/>
      <c r="C346" s="78"/>
      <c r="D346" s="1"/>
      <c r="E346" s="1"/>
      <c r="F346" s="2"/>
      <c r="G346" s="3"/>
      <c r="H346" s="4"/>
      <c r="I346" s="7"/>
      <c r="J346" s="8"/>
      <c r="K346" s="5"/>
      <c r="L346" s="8"/>
      <c r="M346" s="8"/>
      <c r="N346" s="15"/>
    </row>
    <row r="347" spans="1:14" ht="169.9" customHeight="1" x14ac:dyDescent="0.25">
      <c r="A347" s="13"/>
      <c r="B347" s="6"/>
      <c r="C347" s="78"/>
      <c r="D347" s="1"/>
      <c r="E347" s="1"/>
      <c r="F347" s="2"/>
      <c r="G347" s="3"/>
      <c r="H347" s="4"/>
      <c r="I347" s="7"/>
      <c r="J347" s="8"/>
      <c r="K347" s="5"/>
      <c r="L347" s="8"/>
      <c r="M347" s="8"/>
      <c r="N347" s="15"/>
    </row>
    <row r="348" spans="1:14" ht="169.9" customHeight="1" x14ac:dyDescent="0.25">
      <c r="A348" s="13"/>
      <c r="B348" s="6"/>
      <c r="C348" s="78"/>
      <c r="D348" s="1"/>
      <c r="E348" s="1"/>
      <c r="F348" s="2"/>
      <c r="G348" s="3"/>
      <c r="H348" s="4"/>
      <c r="I348" s="7"/>
      <c r="J348" s="8"/>
      <c r="K348" s="5"/>
      <c r="L348" s="8"/>
      <c r="M348" s="8"/>
      <c r="N348" s="15"/>
    </row>
    <row r="349" spans="1:14" ht="169.9" customHeight="1" x14ac:dyDescent="0.25">
      <c r="A349" s="13"/>
      <c r="B349" s="6"/>
      <c r="C349" s="78"/>
      <c r="D349" s="1"/>
      <c r="E349" s="1"/>
      <c r="F349" s="2"/>
      <c r="G349" s="3"/>
      <c r="H349" s="4"/>
      <c r="I349" s="7"/>
      <c r="J349" s="8"/>
      <c r="K349" s="5"/>
      <c r="L349" s="8"/>
      <c r="M349" s="8"/>
      <c r="N349" s="15"/>
    </row>
    <row r="350" spans="1:14" ht="169.9" customHeight="1" x14ac:dyDescent="0.25">
      <c r="A350" s="13"/>
      <c r="B350" s="6"/>
      <c r="C350" s="78"/>
      <c r="D350" s="1"/>
      <c r="E350" s="1"/>
      <c r="F350" s="2"/>
      <c r="G350" s="3"/>
      <c r="H350" s="4"/>
      <c r="I350" s="7"/>
      <c r="J350" s="8"/>
      <c r="K350" s="5"/>
      <c r="L350" s="8"/>
      <c r="M350" s="8"/>
      <c r="N350" s="15"/>
    </row>
    <row r="351" spans="1:14" ht="169.9" customHeight="1" x14ac:dyDescent="0.25">
      <c r="A351" s="13"/>
      <c r="B351" s="6"/>
      <c r="C351" s="78"/>
      <c r="D351" s="1"/>
      <c r="E351" s="1"/>
      <c r="F351" s="2"/>
      <c r="G351" s="3"/>
      <c r="H351" s="4"/>
      <c r="I351" s="7"/>
      <c r="J351" s="8"/>
      <c r="K351" s="5"/>
      <c r="L351" s="8"/>
      <c r="M351" s="8"/>
      <c r="N351" s="15"/>
    </row>
    <row r="352" spans="1:14" ht="169.9" customHeight="1" x14ac:dyDescent="0.25">
      <c r="A352" s="13"/>
      <c r="B352" s="6"/>
      <c r="C352" s="78"/>
      <c r="D352" s="1"/>
      <c r="E352" s="1"/>
      <c r="F352" s="2"/>
      <c r="G352" s="3"/>
      <c r="H352" s="4"/>
      <c r="I352" s="7"/>
      <c r="J352" s="8"/>
      <c r="K352" s="5"/>
      <c r="L352" s="8"/>
      <c r="M352" s="8"/>
      <c r="N352" s="15"/>
    </row>
    <row r="353" spans="1:14" ht="169.9" customHeight="1" x14ac:dyDescent="0.25">
      <c r="A353" s="13"/>
      <c r="B353" s="6"/>
      <c r="C353" s="78"/>
      <c r="D353" s="1"/>
      <c r="E353" s="1"/>
      <c r="F353" s="2"/>
      <c r="G353" s="3"/>
      <c r="H353" s="4"/>
      <c r="I353" s="7"/>
      <c r="J353" s="8"/>
      <c r="K353" s="5"/>
      <c r="L353" s="8"/>
      <c r="M353" s="8"/>
      <c r="N353" s="15"/>
    </row>
    <row r="354" spans="1:14" ht="169.9" customHeight="1" x14ac:dyDescent="0.25">
      <c r="A354" s="13"/>
      <c r="B354" s="6"/>
      <c r="C354" s="78"/>
      <c r="D354" s="1"/>
      <c r="E354" s="1"/>
      <c r="F354" s="2"/>
      <c r="G354" s="3"/>
      <c r="H354" s="4"/>
      <c r="I354" s="7"/>
      <c r="J354" s="8"/>
      <c r="K354" s="5"/>
      <c r="L354" s="8"/>
      <c r="M354" s="8"/>
      <c r="N354" s="15"/>
    </row>
    <row r="355" spans="1:14" ht="169.9" customHeight="1" x14ac:dyDescent="0.25">
      <c r="A355" s="13"/>
      <c r="B355" s="6"/>
      <c r="C355" s="78"/>
      <c r="D355" s="1"/>
      <c r="E355" s="1"/>
      <c r="F355" s="2"/>
      <c r="G355" s="3"/>
      <c r="H355" s="4"/>
      <c r="I355" s="7"/>
      <c r="J355" s="8"/>
      <c r="K355" s="5"/>
      <c r="L355" s="8"/>
      <c r="M355" s="8"/>
      <c r="N355" s="15"/>
    </row>
    <row r="356" spans="1:14" ht="169.9" customHeight="1" x14ac:dyDescent="0.25">
      <c r="A356" s="13"/>
      <c r="B356" s="6"/>
      <c r="C356" s="78"/>
      <c r="D356" s="1"/>
      <c r="E356" s="1"/>
      <c r="F356" s="2"/>
      <c r="G356" s="3"/>
      <c r="H356" s="4"/>
      <c r="I356" s="7"/>
      <c r="J356" s="8"/>
      <c r="K356" s="5"/>
      <c r="L356" s="8"/>
      <c r="M356" s="8"/>
      <c r="N356" s="15"/>
    </row>
    <row r="357" spans="1:14" ht="169.9" customHeight="1" x14ac:dyDescent="0.25">
      <c r="A357" s="13"/>
      <c r="B357" s="6"/>
      <c r="C357" s="78"/>
      <c r="D357" s="1"/>
      <c r="E357" s="1"/>
      <c r="F357" s="2"/>
      <c r="G357" s="3"/>
      <c r="H357" s="4"/>
      <c r="I357" s="7"/>
      <c r="J357" s="8"/>
      <c r="K357" s="5"/>
      <c r="L357" s="8"/>
      <c r="M357" s="8"/>
      <c r="N357" s="15"/>
    </row>
    <row r="358" spans="1:14" ht="169.9" customHeight="1" x14ac:dyDescent="0.25">
      <c r="A358" s="13"/>
      <c r="B358" s="6"/>
      <c r="C358" s="78"/>
      <c r="D358" s="1"/>
      <c r="E358" s="1"/>
      <c r="F358" s="2"/>
      <c r="G358" s="3"/>
      <c r="H358" s="4"/>
      <c r="I358" s="7"/>
      <c r="J358" s="8"/>
      <c r="K358" s="5"/>
      <c r="L358" s="8"/>
      <c r="M358" s="8"/>
      <c r="N358" s="15"/>
    </row>
    <row r="359" spans="1:14" ht="169.9" customHeight="1" x14ac:dyDescent="0.25">
      <c r="A359" s="13"/>
      <c r="B359" s="6"/>
      <c r="C359" s="78"/>
      <c r="D359" s="1"/>
      <c r="E359" s="1"/>
      <c r="F359" s="2"/>
      <c r="G359" s="3"/>
      <c r="H359" s="4"/>
      <c r="I359" s="7"/>
      <c r="J359" s="8"/>
      <c r="K359" s="5"/>
      <c r="L359" s="8"/>
      <c r="M359" s="8"/>
      <c r="N359" s="15"/>
    </row>
    <row r="360" spans="1:14" ht="169.9" customHeight="1" x14ac:dyDescent="0.25">
      <c r="A360" s="13"/>
      <c r="B360" s="6"/>
      <c r="C360" s="78"/>
      <c r="D360" s="1"/>
      <c r="E360" s="1"/>
      <c r="F360" s="2"/>
      <c r="G360" s="3"/>
      <c r="H360" s="4"/>
      <c r="I360" s="7"/>
      <c r="J360" s="8"/>
      <c r="K360" s="5"/>
      <c r="L360" s="8"/>
      <c r="M360" s="8"/>
      <c r="N360" s="15"/>
    </row>
    <row r="361" spans="1:14" ht="169.9" customHeight="1" x14ac:dyDescent="0.25">
      <c r="A361" s="13"/>
      <c r="B361" s="6"/>
      <c r="C361" s="78"/>
      <c r="D361" s="1"/>
      <c r="E361" s="1"/>
      <c r="F361" s="2"/>
      <c r="G361" s="3"/>
      <c r="H361" s="4"/>
      <c r="I361" s="7"/>
      <c r="J361" s="8"/>
      <c r="K361" s="5"/>
      <c r="L361" s="8"/>
      <c r="M361" s="8"/>
      <c r="N361" s="15"/>
    </row>
    <row r="362" spans="1:14" ht="169.9" customHeight="1" x14ac:dyDescent="0.25">
      <c r="A362" s="13"/>
      <c r="B362" s="6"/>
      <c r="C362" s="78"/>
      <c r="D362" s="1"/>
      <c r="E362" s="1"/>
      <c r="F362" s="2"/>
      <c r="G362" s="3"/>
      <c r="H362" s="4"/>
      <c r="I362" s="7"/>
      <c r="J362" s="8"/>
      <c r="K362" s="5"/>
      <c r="L362" s="8"/>
      <c r="M362" s="8"/>
      <c r="N362" s="15"/>
    </row>
    <row r="363" spans="1:14" ht="169.9" customHeight="1" x14ac:dyDescent="0.25">
      <c r="A363" s="13"/>
      <c r="B363" s="6"/>
      <c r="C363" s="78"/>
      <c r="D363" s="1"/>
      <c r="E363" s="1"/>
      <c r="F363" s="2"/>
      <c r="G363" s="3"/>
      <c r="H363" s="4"/>
      <c r="I363" s="7"/>
      <c r="J363" s="8"/>
      <c r="K363" s="5"/>
      <c r="L363" s="8"/>
      <c r="M363" s="8"/>
      <c r="N363" s="15"/>
    </row>
    <row r="364" spans="1:14" ht="169.9" customHeight="1" x14ac:dyDescent="0.25">
      <c r="A364" s="13"/>
      <c r="B364" s="6"/>
      <c r="C364" s="78"/>
      <c r="D364" s="1"/>
      <c r="E364" s="1"/>
      <c r="F364" s="2"/>
      <c r="G364" s="3"/>
      <c r="H364" s="4"/>
      <c r="I364" s="7"/>
      <c r="J364" s="8"/>
      <c r="K364" s="5"/>
      <c r="L364" s="8"/>
      <c r="M364" s="8"/>
      <c r="N364" s="15"/>
    </row>
    <row r="365" spans="1:14" ht="169.9" customHeight="1" x14ac:dyDescent="0.25">
      <c r="A365" s="13"/>
      <c r="B365" s="6"/>
      <c r="C365" s="78"/>
      <c r="D365" s="1"/>
      <c r="E365" s="1"/>
      <c r="F365" s="2"/>
      <c r="G365" s="3"/>
      <c r="H365" s="4"/>
      <c r="I365" s="7"/>
      <c r="J365" s="8"/>
      <c r="K365" s="5"/>
      <c r="L365" s="8"/>
      <c r="M365" s="8"/>
      <c r="N365" s="15"/>
    </row>
    <row r="366" spans="1:14" ht="169.9" customHeight="1" x14ac:dyDescent="0.25">
      <c r="A366" s="13"/>
      <c r="B366" s="6"/>
      <c r="C366" s="78"/>
      <c r="D366" s="1"/>
      <c r="E366" s="1"/>
      <c r="F366" s="2"/>
      <c r="G366" s="3"/>
      <c r="H366" s="4"/>
      <c r="I366" s="7"/>
      <c r="J366" s="8"/>
      <c r="K366" s="5"/>
      <c r="L366" s="8"/>
      <c r="M366" s="8"/>
      <c r="N366" s="15"/>
    </row>
    <row r="367" spans="1:14" ht="169.9" customHeight="1" x14ac:dyDescent="0.25">
      <c r="A367" s="13"/>
      <c r="B367" s="6"/>
      <c r="C367" s="78"/>
      <c r="D367" s="1"/>
      <c r="E367" s="1"/>
      <c r="F367" s="2"/>
      <c r="G367" s="3"/>
      <c r="H367" s="4"/>
      <c r="I367" s="7"/>
      <c r="J367" s="8"/>
      <c r="K367" s="5"/>
      <c r="L367" s="8"/>
      <c r="M367" s="8"/>
      <c r="N367" s="15"/>
    </row>
    <row r="368" spans="1:14" ht="169.9" customHeight="1" x14ac:dyDescent="0.25">
      <c r="A368" s="13"/>
      <c r="B368" s="6"/>
      <c r="C368" s="78"/>
      <c r="D368" s="1"/>
      <c r="E368" s="1"/>
      <c r="F368" s="2"/>
      <c r="G368" s="3"/>
      <c r="H368" s="4"/>
      <c r="I368" s="7"/>
      <c r="J368" s="8"/>
      <c r="K368" s="5"/>
      <c r="L368" s="8"/>
      <c r="M368" s="8"/>
      <c r="N368" s="15"/>
    </row>
    <row r="369" spans="1:14" ht="169.9" customHeight="1" x14ac:dyDescent="0.25">
      <c r="A369" s="13"/>
      <c r="B369" s="6"/>
      <c r="C369" s="78"/>
      <c r="D369" s="1"/>
      <c r="E369" s="1"/>
      <c r="F369" s="2"/>
      <c r="G369" s="3"/>
      <c r="H369" s="4"/>
      <c r="I369" s="7"/>
      <c r="J369" s="8"/>
      <c r="K369" s="5"/>
      <c r="L369" s="8"/>
      <c r="M369" s="8"/>
      <c r="N369" s="15"/>
    </row>
    <row r="370" spans="1:14" ht="169.9" customHeight="1" x14ac:dyDescent="0.25">
      <c r="A370" s="13"/>
      <c r="B370" s="6"/>
      <c r="C370" s="78"/>
      <c r="D370" s="1"/>
      <c r="E370" s="1"/>
      <c r="F370" s="2"/>
      <c r="G370" s="3"/>
      <c r="H370" s="4"/>
      <c r="I370" s="7"/>
      <c r="J370" s="8"/>
      <c r="K370" s="5"/>
      <c r="L370" s="8"/>
      <c r="M370" s="8"/>
      <c r="N370" s="15"/>
    </row>
    <row r="371" spans="1:14" ht="169.9" customHeight="1" x14ac:dyDescent="0.25">
      <c r="A371" s="13"/>
      <c r="B371" s="6"/>
      <c r="C371" s="78"/>
      <c r="D371" s="1"/>
      <c r="E371" s="1"/>
      <c r="F371" s="2"/>
      <c r="G371" s="3"/>
      <c r="H371" s="4"/>
      <c r="I371" s="7"/>
      <c r="J371" s="8"/>
      <c r="K371" s="5"/>
      <c r="L371" s="8"/>
      <c r="M371" s="8"/>
      <c r="N371" s="15"/>
    </row>
    <row r="372" spans="1:14" ht="169.9" customHeight="1" x14ac:dyDescent="0.25">
      <c r="A372" s="13"/>
      <c r="B372" s="6"/>
      <c r="C372" s="78"/>
      <c r="D372" s="1"/>
      <c r="E372" s="1"/>
      <c r="F372" s="2"/>
      <c r="G372" s="3"/>
      <c r="H372" s="4"/>
      <c r="I372" s="7"/>
      <c r="J372" s="8"/>
      <c r="K372" s="5"/>
      <c r="L372" s="8"/>
      <c r="M372" s="8"/>
      <c r="N372" s="15"/>
    </row>
    <row r="373" spans="1:14" ht="169.9" customHeight="1" x14ac:dyDescent="0.25">
      <c r="A373" s="13"/>
      <c r="B373" s="6"/>
      <c r="C373" s="78"/>
      <c r="D373" s="1"/>
      <c r="E373" s="1"/>
      <c r="F373" s="2"/>
      <c r="G373" s="3"/>
      <c r="H373" s="4"/>
      <c r="I373" s="7"/>
      <c r="J373" s="8"/>
      <c r="K373" s="5"/>
      <c r="L373" s="8"/>
      <c r="M373" s="8"/>
      <c r="N373" s="15"/>
    </row>
    <row r="374" spans="1:14" ht="169.9" customHeight="1" x14ac:dyDescent="0.25">
      <c r="A374" s="13"/>
      <c r="B374" s="6"/>
      <c r="C374" s="78"/>
      <c r="D374" s="1"/>
      <c r="E374" s="1"/>
      <c r="F374" s="2"/>
      <c r="G374" s="3"/>
      <c r="H374" s="4"/>
      <c r="I374" s="7"/>
      <c r="J374" s="8"/>
      <c r="K374" s="5"/>
      <c r="L374" s="8"/>
      <c r="M374" s="8"/>
      <c r="N374" s="15"/>
    </row>
    <row r="375" spans="1:14" ht="169.9" customHeight="1" x14ac:dyDescent="0.25">
      <c r="A375" s="13"/>
      <c r="B375" s="6"/>
      <c r="C375" s="78"/>
      <c r="D375" s="1"/>
      <c r="E375" s="1"/>
      <c r="F375" s="2"/>
      <c r="G375" s="3"/>
      <c r="H375" s="4"/>
      <c r="I375" s="7"/>
      <c r="J375" s="8"/>
      <c r="K375" s="5"/>
      <c r="L375" s="8"/>
      <c r="M375" s="8"/>
      <c r="N375" s="15"/>
    </row>
    <row r="376" spans="1:14" ht="169.9" customHeight="1" x14ac:dyDescent="0.25">
      <c r="A376" s="13"/>
      <c r="B376" s="6"/>
      <c r="C376" s="78"/>
      <c r="D376" s="1"/>
      <c r="E376" s="1"/>
      <c r="F376" s="2"/>
      <c r="G376" s="3"/>
      <c r="H376" s="4"/>
      <c r="I376" s="7"/>
      <c r="J376" s="8"/>
      <c r="K376" s="5"/>
      <c r="L376" s="8"/>
      <c r="M376" s="8"/>
      <c r="N376" s="15"/>
    </row>
    <row r="377" spans="1:14" ht="169.9" customHeight="1" x14ac:dyDescent="0.25">
      <c r="A377" s="13"/>
      <c r="B377" s="6"/>
      <c r="C377" s="78"/>
      <c r="D377" s="1"/>
      <c r="E377" s="1"/>
      <c r="F377" s="2"/>
      <c r="G377" s="3"/>
      <c r="H377" s="4"/>
      <c r="I377" s="7"/>
      <c r="J377" s="8"/>
      <c r="K377" s="5"/>
      <c r="L377" s="8"/>
      <c r="M377" s="8"/>
      <c r="N377" s="15"/>
    </row>
    <row r="378" spans="1:14" ht="169.9" customHeight="1" x14ac:dyDescent="0.25">
      <c r="A378" s="13"/>
      <c r="B378" s="6"/>
      <c r="C378" s="78"/>
      <c r="D378" s="1"/>
      <c r="E378" s="1"/>
      <c r="F378" s="2"/>
      <c r="G378" s="3"/>
      <c r="H378" s="4"/>
      <c r="I378" s="7"/>
      <c r="J378" s="8"/>
      <c r="K378" s="5"/>
      <c r="L378" s="8"/>
      <c r="M378" s="8"/>
      <c r="N378" s="15"/>
    </row>
    <row r="379" spans="1:14" ht="169.9" customHeight="1" x14ac:dyDescent="0.25">
      <c r="A379" s="13"/>
      <c r="B379" s="6"/>
      <c r="C379" s="78"/>
      <c r="D379" s="1"/>
      <c r="E379" s="1"/>
      <c r="F379" s="2"/>
      <c r="G379" s="3"/>
      <c r="H379" s="4"/>
      <c r="I379" s="7"/>
      <c r="J379" s="8"/>
      <c r="K379" s="5"/>
      <c r="L379" s="8"/>
      <c r="M379" s="8"/>
      <c r="N379" s="15"/>
    </row>
    <row r="380" spans="1:14" ht="169.9" customHeight="1" x14ac:dyDescent="0.25">
      <c r="A380" s="13"/>
      <c r="B380" s="6"/>
      <c r="C380" s="78"/>
      <c r="D380" s="1"/>
      <c r="E380" s="1"/>
      <c r="F380" s="2"/>
      <c r="G380" s="3"/>
      <c r="H380" s="4"/>
      <c r="I380" s="7"/>
      <c r="J380" s="8"/>
      <c r="K380" s="5"/>
      <c r="L380" s="8"/>
      <c r="M380" s="8"/>
      <c r="N380" s="15"/>
    </row>
    <row r="381" spans="1:14" ht="169.9" customHeight="1" x14ac:dyDescent="0.25">
      <c r="A381" s="13"/>
      <c r="B381" s="6"/>
      <c r="C381" s="78"/>
      <c r="D381" s="1"/>
      <c r="E381" s="1"/>
      <c r="F381" s="2"/>
      <c r="G381" s="3"/>
      <c r="H381" s="4"/>
      <c r="I381" s="7"/>
      <c r="J381" s="8"/>
      <c r="K381" s="5"/>
      <c r="L381" s="8"/>
      <c r="M381" s="8"/>
      <c r="N381" s="15"/>
    </row>
    <row r="382" spans="1:14" ht="169.9" customHeight="1" x14ac:dyDescent="0.25">
      <c r="A382" s="13"/>
      <c r="B382" s="6"/>
      <c r="C382" s="78"/>
      <c r="D382" s="1"/>
      <c r="E382" s="1"/>
      <c r="F382" s="2"/>
      <c r="G382" s="3"/>
      <c r="H382" s="4"/>
      <c r="I382" s="7"/>
      <c r="J382" s="8"/>
      <c r="K382" s="5"/>
      <c r="L382" s="8"/>
      <c r="M382" s="8"/>
      <c r="N382" s="15"/>
    </row>
    <row r="383" spans="1:14" ht="169.9" customHeight="1" x14ac:dyDescent="0.25">
      <c r="A383" s="13"/>
      <c r="B383" s="6"/>
      <c r="C383" s="78"/>
      <c r="D383" s="1"/>
      <c r="E383" s="1"/>
      <c r="F383" s="2"/>
      <c r="G383" s="3"/>
      <c r="H383" s="4"/>
      <c r="I383" s="7"/>
      <c r="J383" s="8"/>
      <c r="K383" s="5"/>
      <c r="L383" s="8"/>
      <c r="M383" s="8"/>
      <c r="N383" s="15"/>
    </row>
    <row r="384" spans="1:14" ht="169.9" customHeight="1" x14ac:dyDescent="0.25">
      <c r="A384" s="13"/>
      <c r="B384" s="6"/>
      <c r="C384" s="78"/>
      <c r="D384" s="1"/>
      <c r="E384" s="1"/>
      <c r="F384" s="2"/>
      <c r="G384" s="3"/>
      <c r="H384" s="4"/>
      <c r="I384" s="7"/>
      <c r="J384" s="8"/>
      <c r="K384" s="5"/>
      <c r="L384" s="8"/>
      <c r="M384" s="8"/>
      <c r="N384" s="15"/>
    </row>
    <row r="385" spans="1:14" ht="169.9" customHeight="1" x14ac:dyDescent="0.25">
      <c r="A385" s="13"/>
      <c r="B385" s="6"/>
      <c r="C385" s="78"/>
      <c r="D385" s="1"/>
      <c r="E385" s="1"/>
      <c r="F385" s="2"/>
      <c r="G385" s="3"/>
      <c r="H385" s="4"/>
      <c r="I385" s="7"/>
      <c r="J385" s="8"/>
      <c r="K385" s="5"/>
      <c r="L385" s="8"/>
      <c r="M385" s="8"/>
      <c r="N385" s="15"/>
    </row>
    <row r="386" spans="1:14" ht="169.9" customHeight="1" x14ac:dyDescent="0.25">
      <c r="A386" s="13"/>
      <c r="B386" s="6"/>
      <c r="C386" s="78"/>
      <c r="D386" s="1"/>
      <c r="E386" s="1"/>
      <c r="F386" s="2"/>
      <c r="G386" s="3"/>
      <c r="H386" s="4"/>
      <c r="I386" s="7"/>
      <c r="J386" s="8"/>
      <c r="K386" s="5"/>
      <c r="L386" s="8"/>
      <c r="M386" s="8"/>
      <c r="N386" s="15"/>
    </row>
    <row r="387" spans="1:14" ht="169.9" customHeight="1" x14ac:dyDescent="0.25">
      <c r="A387" s="13"/>
      <c r="B387" s="6"/>
      <c r="C387" s="78"/>
      <c r="D387" s="1"/>
      <c r="E387" s="1"/>
      <c r="F387" s="2"/>
      <c r="G387" s="3"/>
      <c r="H387" s="4"/>
      <c r="I387" s="7"/>
      <c r="J387" s="8"/>
      <c r="K387" s="5"/>
      <c r="L387" s="8"/>
      <c r="M387" s="8"/>
      <c r="N387" s="15"/>
    </row>
    <row r="388" spans="1:14" ht="169.9" customHeight="1" x14ac:dyDescent="0.25">
      <c r="A388" s="13"/>
      <c r="B388" s="6"/>
      <c r="C388" s="78"/>
      <c r="D388" s="1"/>
      <c r="E388" s="1"/>
      <c r="F388" s="2"/>
      <c r="G388" s="3"/>
      <c r="H388" s="4"/>
      <c r="I388" s="7"/>
      <c r="J388" s="8"/>
      <c r="K388" s="5"/>
      <c r="L388" s="8"/>
      <c r="M388" s="8"/>
      <c r="N388" s="15"/>
    </row>
    <row r="389" spans="1:14" ht="169.9" customHeight="1" x14ac:dyDescent="0.25">
      <c r="A389" s="13"/>
      <c r="B389" s="6"/>
      <c r="C389" s="78"/>
      <c r="D389" s="1"/>
      <c r="E389" s="1"/>
      <c r="F389" s="2"/>
      <c r="G389" s="3"/>
      <c r="H389" s="4"/>
      <c r="I389" s="7"/>
      <c r="J389" s="8"/>
      <c r="K389" s="5"/>
      <c r="L389" s="8"/>
      <c r="M389" s="8"/>
      <c r="N389" s="15"/>
    </row>
    <row r="390" spans="1:14" ht="169.9" customHeight="1" x14ac:dyDescent="0.25">
      <c r="A390" s="13"/>
      <c r="B390" s="6"/>
      <c r="C390" s="78"/>
      <c r="D390" s="1"/>
      <c r="E390" s="1"/>
      <c r="F390" s="2"/>
      <c r="G390" s="3"/>
      <c r="H390" s="4"/>
      <c r="I390" s="7"/>
      <c r="J390" s="8"/>
      <c r="K390" s="5"/>
      <c r="L390" s="8"/>
      <c r="M390" s="8"/>
      <c r="N390" s="15"/>
    </row>
    <row r="391" spans="1:14" ht="169.9" customHeight="1" x14ac:dyDescent="0.25">
      <c r="A391" s="13"/>
      <c r="B391" s="6"/>
      <c r="C391" s="78"/>
      <c r="D391" s="1"/>
      <c r="E391" s="1"/>
      <c r="F391" s="2"/>
      <c r="G391" s="3"/>
      <c r="H391" s="4"/>
      <c r="I391" s="7"/>
      <c r="J391" s="8"/>
      <c r="K391" s="5"/>
      <c r="L391" s="8"/>
      <c r="M391" s="8"/>
      <c r="N391" s="15"/>
    </row>
    <row r="392" spans="1:14" ht="169.9" customHeight="1" x14ac:dyDescent="0.25">
      <c r="A392" s="13"/>
      <c r="B392" s="6"/>
      <c r="C392" s="78"/>
      <c r="D392" s="1"/>
      <c r="E392" s="1"/>
      <c r="F392" s="2"/>
      <c r="G392" s="3"/>
      <c r="H392" s="4"/>
      <c r="I392" s="7"/>
      <c r="J392" s="8"/>
      <c r="K392" s="5"/>
      <c r="L392" s="8"/>
      <c r="M392" s="8"/>
      <c r="N392" s="15"/>
    </row>
    <row r="393" spans="1:14" ht="169.9" customHeight="1" x14ac:dyDescent="0.25">
      <c r="A393" s="13"/>
      <c r="B393" s="6"/>
      <c r="C393" s="78"/>
      <c r="D393" s="1"/>
      <c r="E393" s="1"/>
      <c r="F393" s="2"/>
      <c r="G393" s="3"/>
      <c r="H393" s="4"/>
      <c r="I393" s="7"/>
      <c r="J393" s="8"/>
      <c r="K393" s="5"/>
      <c r="L393" s="8"/>
      <c r="M393" s="8"/>
      <c r="N393" s="15"/>
    </row>
    <row r="394" spans="1:14" ht="169.9" customHeight="1" x14ac:dyDescent="0.25">
      <c r="A394" s="13"/>
      <c r="B394" s="6"/>
      <c r="C394" s="78"/>
      <c r="D394" s="1"/>
      <c r="E394" s="1"/>
      <c r="F394" s="2"/>
      <c r="G394" s="3"/>
      <c r="H394" s="4"/>
      <c r="I394" s="7"/>
      <c r="J394" s="8"/>
      <c r="K394" s="5"/>
      <c r="L394" s="8"/>
      <c r="M394" s="8"/>
      <c r="N394" s="15"/>
    </row>
    <row r="395" spans="1:14" ht="169.9" customHeight="1" x14ac:dyDescent="0.25">
      <c r="A395" s="13"/>
      <c r="B395" s="6"/>
      <c r="C395" s="78"/>
      <c r="D395" s="1"/>
      <c r="E395" s="1"/>
      <c r="F395" s="2"/>
      <c r="G395" s="3"/>
      <c r="H395" s="4"/>
      <c r="I395" s="7"/>
      <c r="J395" s="8"/>
      <c r="K395" s="5"/>
      <c r="L395" s="8"/>
      <c r="M395" s="8"/>
      <c r="N395" s="15"/>
    </row>
    <row r="396" spans="1:14" ht="169.9" customHeight="1" x14ac:dyDescent="0.25">
      <c r="A396" s="13"/>
      <c r="B396" s="6"/>
      <c r="C396" s="78"/>
      <c r="D396" s="1"/>
      <c r="E396" s="1"/>
      <c r="F396" s="2"/>
      <c r="G396" s="3"/>
      <c r="H396" s="4"/>
      <c r="I396" s="7"/>
      <c r="J396" s="8"/>
      <c r="K396" s="5"/>
      <c r="L396" s="8"/>
      <c r="M396" s="8"/>
      <c r="N396" s="15"/>
    </row>
    <row r="397" spans="1:14" ht="169.9" customHeight="1" x14ac:dyDescent="0.25">
      <c r="A397" s="13"/>
      <c r="B397" s="6"/>
      <c r="C397" s="78"/>
      <c r="D397" s="1"/>
      <c r="E397" s="1"/>
      <c r="F397" s="2"/>
      <c r="G397" s="3"/>
      <c r="H397" s="4"/>
      <c r="I397" s="7"/>
      <c r="J397" s="8"/>
      <c r="K397" s="5"/>
      <c r="L397" s="8"/>
      <c r="M397" s="8"/>
      <c r="N397" s="15"/>
    </row>
    <row r="398" spans="1:14" ht="169.9" customHeight="1" x14ac:dyDescent="0.25">
      <c r="A398" s="13"/>
      <c r="B398" s="6"/>
      <c r="C398" s="78"/>
      <c r="D398" s="1"/>
      <c r="E398" s="1"/>
      <c r="F398" s="2"/>
      <c r="G398" s="3"/>
      <c r="H398" s="4"/>
      <c r="I398" s="7"/>
      <c r="J398" s="8"/>
      <c r="K398" s="5"/>
      <c r="L398" s="8"/>
      <c r="M398" s="8"/>
      <c r="N398" s="15"/>
    </row>
    <row r="399" spans="1:14" ht="169.9" customHeight="1" x14ac:dyDescent="0.25">
      <c r="A399" s="13"/>
      <c r="B399" s="6"/>
      <c r="C399" s="78"/>
      <c r="D399" s="1"/>
      <c r="E399" s="1"/>
      <c r="F399" s="2"/>
      <c r="G399" s="3"/>
      <c r="H399" s="4"/>
      <c r="I399" s="7"/>
      <c r="J399" s="8"/>
      <c r="K399" s="5"/>
      <c r="L399" s="8"/>
      <c r="M399" s="8"/>
      <c r="N399" s="15"/>
    </row>
    <row r="400" spans="1:14" ht="169.9" customHeight="1" x14ac:dyDescent="0.25">
      <c r="A400" s="13"/>
      <c r="B400" s="6"/>
      <c r="C400" s="78"/>
      <c r="D400" s="1"/>
      <c r="E400" s="1"/>
      <c r="F400" s="2"/>
      <c r="G400" s="3"/>
      <c r="H400" s="4"/>
      <c r="I400" s="7"/>
      <c r="J400" s="8"/>
      <c r="K400" s="5"/>
      <c r="L400" s="8"/>
      <c r="M400" s="8"/>
      <c r="N400" s="15"/>
    </row>
    <row r="401" spans="1:14" ht="169.9" customHeight="1" x14ac:dyDescent="0.25">
      <c r="A401" s="13"/>
      <c r="B401" s="6"/>
      <c r="C401" s="78"/>
      <c r="D401" s="1"/>
      <c r="E401" s="1"/>
      <c r="F401" s="2"/>
      <c r="G401" s="3"/>
      <c r="H401" s="4"/>
      <c r="I401" s="7"/>
      <c r="J401" s="8"/>
      <c r="K401" s="5"/>
      <c r="L401" s="8"/>
      <c r="M401" s="8"/>
      <c r="N401" s="15"/>
    </row>
    <row r="402" spans="1:14" ht="169.9" customHeight="1" x14ac:dyDescent="0.25">
      <c r="A402" s="13"/>
      <c r="B402" s="6"/>
      <c r="C402" s="78"/>
      <c r="D402" s="1"/>
      <c r="E402" s="1"/>
      <c r="F402" s="2"/>
      <c r="G402" s="3"/>
      <c r="H402" s="4"/>
      <c r="I402" s="7"/>
      <c r="J402" s="8"/>
      <c r="K402" s="5"/>
      <c r="L402" s="8"/>
      <c r="M402" s="8"/>
      <c r="N402" s="15"/>
    </row>
    <row r="403" spans="1:14" ht="169.9" customHeight="1" x14ac:dyDescent="0.25">
      <c r="A403" s="13"/>
      <c r="B403" s="6"/>
      <c r="C403" s="78"/>
      <c r="D403" s="1"/>
      <c r="E403" s="1"/>
      <c r="F403" s="2"/>
      <c r="G403" s="3"/>
      <c r="H403" s="4"/>
      <c r="I403" s="7"/>
      <c r="J403" s="8"/>
      <c r="K403" s="5"/>
      <c r="L403" s="8"/>
      <c r="M403" s="8"/>
      <c r="N403" s="15"/>
    </row>
    <row r="404" spans="1:14" ht="169.9" customHeight="1" x14ac:dyDescent="0.25">
      <c r="A404" s="13"/>
      <c r="B404" s="6"/>
      <c r="C404" s="78"/>
      <c r="D404" s="1"/>
      <c r="E404" s="1"/>
      <c r="F404" s="2"/>
      <c r="G404" s="3"/>
      <c r="H404" s="4"/>
      <c r="I404" s="7"/>
      <c r="J404" s="8"/>
      <c r="K404" s="5"/>
      <c r="L404" s="8"/>
      <c r="M404" s="8"/>
      <c r="N404" s="15"/>
    </row>
    <row r="405" spans="1:14" ht="169.9" customHeight="1" x14ac:dyDescent="0.25">
      <c r="A405" s="13"/>
      <c r="B405" s="6"/>
      <c r="C405" s="78"/>
      <c r="D405" s="1"/>
      <c r="E405" s="1"/>
      <c r="F405" s="2"/>
      <c r="G405" s="3"/>
      <c r="H405" s="4"/>
      <c r="I405" s="7"/>
      <c r="J405" s="8"/>
      <c r="K405" s="5"/>
      <c r="L405" s="8"/>
      <c r="M405" s="8"/>
      <c r="N405" s="15"/>
    </row>
    <row r="406" spans="1:14" ht="169.9" customHeight="1" x14ac:dyDescent="0.25">
      <c r="A406" s="13"/>
      <c r="B406" s="6"/>
      <c r="C406" s="78"/>
      <c r="D406" s="1"/>
      <c r="E406" s="1"/>
      <c r="F406" s="2"/>
      <c r="G406" s="3"/>
      <c r="H406" s="4"/>
      <c r="I406" s="7"/>
      <c r="J406" s="8"/>
      <c r="K406" s="5"/>
      <c r="L406" s="8"/>
      <c r="M406" s="8"/>
      <c r="N406" s="15"/>
    </row>
    <row r="407" spans="1:14" ht="169.9" customHeight="1" x14ac:dyDescent="0.25">
      <c r="A407" s="13"/>
      <c r="B407" s="6"/>
      <c r="C407" s="78"/>
      <c r="D407" s="1"/>
      <c r="E407" s="1"/>
      <c r="F407" s="2"/>
      <c r="G407" s="3"/>
      <c r="H407" s="4"/>
      <c r="I407" s="7"/>
      <c r="J407" s="8"/>
      <c r="K407" s="5"/>
      <c r="L407" s="8"/>
      <c r="M407" s="8"/>
      <c r="N407" s="15"/>
    </row>
    <row r="408" spans="1:14" ht="169.9" customHeight="1" x14ac:dyDescent="0.25">
      <c r="A408" s="13"/>
      <c r="B408" s="6"/>
      <c r="C408" s="78"/>
      <c r="D408" s="1"/>
      <c r="E408" s="1"/>
      <c r="F408" s="2"/>
      <c r="G408" s="3"/>
      <c r="H408" s="4"/>
      <c r="I408" s="7"/>
      <c r="J408" s="8"/>
      <c r="K408" s="5"/>
      <c r="L408" s="8"/>
      <c r="M408" s="8"/>
      <c r="N408" s="15"/>
    </row>
    <row r="409" spans="1:14" ht="169.9" customHeight="1" x14ac:dyDescent="0.25">
      <c r="A409" s="13"/>
      <c r="B409" s="6"/>
      <c r="C409" s="78"/>
      <c r="D409" s="1"/>
      <c r="E409" s="1"/>
      <c r="F409" s="2"/>
      <c r="G409" s="3"/>
      <c r="H409" s="4"/>
      <c r="I409" s="7"/>
      <c r="J409" s="8"/>
      <c r="K409" s="5"/>
      <c r="L409" s="8"/>
      <c r="M409" s="8"/>
      <c r="N409" s="15"/>
    </row>
    <row r="410" spans="1:14" ht="169.9" customHeight="1" x14ac:dyDescent="0.25">
      <c r="A410" s="13"/>
      <c r="B410" s="6"/>
      <c r="C410" s="78"/>
      <c r="D410" s="1"/>
      <c r="E410" s="1"/>
      <c r="F410" s="2"/>
      <c r="G410" s="3"/>
      <c r="H410" s="4"/>
      <c r="I410" s="7"/>
      <c r="J410" s="8"/>
      <c r="K410" s="5"/>
      <c r="L410" s="8"/>
      <c r="M410" s="8"/>
      <c r="N410" s="15"/>
    </row>
    <row r="411" spans="1:14" ht="169.9" customHeight="1" x14ac:dyDescent="0.25">
      <c r="A411" s="13"/>
      <c r="B411" s="6"/>
      <c r="C411" s="78"/>
      <c r="D411" s="1"/>
      <c r="E411" s="1"/>
      <c r="F411" s="2"/>
      <c r="G411" s="3"/>
      <c r="H411" s="4"/>
      <c r="I411" s="7"/>
      <c r="J411" s="8"/>
      <c r="K411" s="5"/>
      <c r="L411" s="8"/>
      <c r="M411" s="8"/>
      <c r="N411" s="15"/>
    </row>
    <row r="412" spans="1:14" ht="169.9" customHeight="1" x14ac:dyDescent="0.25">
      <c r="A412" s="13"/>
      <c r="B412" s="6"/>
      <c r="C412" s="78"/>
      <c r="D412" s="1"/>
      <c r="E412" s="1"/>
      <c r="F412" s="2"/>
      <c r="G412" s="3"/>
      <c r="H412" s="4"/>
      <c r="I412" s="7"/>
      <c r="J412" s="8"/>
      <c r="K412" s="5"/>
      <c r="L412" s="8"/>
      <c r="M412" s="8"/>
      <c r="N412" s="15"/>
    </row>
    <row r="413" spans="1:14" ht="169.9" customHeight="1" x14ac:dyDescent="0.25">
      <c r="A413" s="13"/>
      <c r="B413" s="6"/>
      <c r="C413" s="78"/>
      <c r="D413" s="1"/>
      <c r="E413" s="1"/>
      <c r="F413" s="2"/>
      <c r="G413" s="3"/>
      <c r="H413" s="4"/>
      <c r="I413" s="7"/>
      <c r="J413" s="8"/>
      <c r="K413" s="5"/>
      <c r="L413" s="8"/>
      <c r="M413" s="8"/>
      <c r="N413" s="15"/>
    </row>
    <row r="414" spans="1:14" ht="169.9" customHeight="1" x14ac:dyDescent="0.25">
      <c r="A414" s="13"/>
      <c r="B414" s="6"/>
      <c r="C414" s="78"/>
      <c r="D414" s="1"/>
      <c r="E414" s="1"/>
      <c r="F414" s="2"/>
      <c r="G414" s="3"/>
      <c r="H414" s="4"/>
      <c r="I414" s="7"/>
      <c r="J414" s="8"/>
      <c r="K414" s="5"/>
      <c r="L414" s="8"/>
      <c r="M414" s="8"/>
      <c r="N414" s="15"/>
    </row>
    <row r="415" spans="1:14" ht="169.9" customHeight="1" x14ac:dyDescent="0.25">
      <c r="A415" s="13"/>
      <c r="B415" s="6"/>
      <c r="C415" s="78"/>
      <c r="D415" s="1"/>
      <c r="E415" s="1"/>
      <c r="F415" s="2"/>
      <c r="G415" s="3"/>
      <c r="H415" s="4"/>
      <c r="I415" s="7"/>
      <c r="J415" s="8"/>
      <c r="K415" s="5"/>
      <c r="L415" s="8"/>
      <c r="M415" s="8"/>
      <c r="N415" s="15"/>
    </row>
    <row r="416" spans="1:14" ht="169.9" customHeight="1" x14ac:dyDescent="0.25">
      <c r="A416" s="13"/>
      <c r="B416" s="6"/>
      <c r="C416" s="78"/>
      <c r="D416" s="1"/>
      <c r="E416" s="1"/>
      <c r="F416" s="2"/>
      <c r="G416" s="3"/>
      <c r="H416" s="4"/>
      <c r="I416" s="7"/>
      <c r="J416" s="8"/>
      <c r="K416" s="5"/>
      <c r="L416" s="8"/>
      <c r="M416" s="8"/>
      <c r="N416" s="15"/>
    </row>
    <row r="417" spans="1:14" ht="169.9" customHeight="1" x14ac:dyDescent="0.25">
      <c r="A417" s="13"/>
      <c r="B417" s="6"/>
      <c r="C417" s="78"/>
      <c r="D417" s="1"/>
      <c r="E417" s="1"/>
      <c r="F417" s="2"/>
      <c r="G417" s="3"/>
      <c r="H417" s="4"/>
      <c r="I417" s="7"/>
      <c r="J417" s="8"/>
      <c r="K417" s="5"/>
      <c r="L417" s="8"/>
      <c r="M417" s="8"/>
      <c r="N417" s="15"/>
    </row>
    <row r="418" spans="1:14" ht="169.9" customHeight="1" x14ac:dyDescent="0.25">
      <c r="A418" s="13"/>
      <c r="B418" s="6"/>
      <c r="C418" s="78"/>
      <c r="D418" s="1"/>
      <c r="E418" s="1"/>
      <c r="F418" s="2"/>
      <c r="G418" s="3"/>
      <c r="H418" s="4"/>
      <c r="I418" s="7"/>
      <c r="J418" s="8"/>
      <c r="K418" s="5"/>
      <c r="L418" s="8"/>
      <c r="M418" s="8"/>
      <c r="N418" s="15"/>
    </row>
    <row r="419" spans="1:14" ht="169.9" customHeight="1" x14ac:dyDescent="0.25">
      <c r="A419" s="13"/>
      <c r="B419" s="6"/>
      <c r="C419" s="78"/>
      <c r="D419" s="1"/>
      <c r="E419" s="1"/>
      <c r="F419" s="2"/>
      <c r="G419" s="3"/>
      <c r="H419" s="4"/>
      <c r="I419" s="7"/>
      <c r="J419" s="8"/>
      <c r="K419" s="5"/>
      <c r="L419" s="8"/>
      <c r="M419" s="8"/>
      <c r="N419" s="15"/>
    </row>
    <row r="420" spans="1:14" ht="169.9" customHeight="1" x14ac:dyDescent="0.25">
      <c r="A420" s="13"/>
      <c r="B420" s="6"/>
      <c r="C420" s="78"/>
      <c r="D420" s="1"/>
      <c r="E420" s="1"/>
      <c r="F420" s="2"/>
      <c r="G420" s="3"/>
      <c r="H420" s="4"/>
      <c r="I420" s="7"/>
      <c r="J420" s="8"/>
      <c r="K420" s="5"/>
      <c r="L420" s="8"/>
      <c r="M420" s="8"/>
      <c r="N420" s="15"/>
    </row>
    <row r="421" spans="1:14" ht="169.9" customHeight="1" x14ac:dyDescent="0.25">
      <c r="A421" s="13"/>
      <c r="B421" s="6"/>
      <c r="C421" s="78"/>
      <c r="D421" s="1"/>
      <c r="E421" s="1"/>
      <c r="F421" s="2"/>
      <c r="G421" s="3"/>
      <c r="H421" s="4"/>
      <c r="I421" s="7"/>
      <c r="J421" s="8"/>
      <c r="K421" s="5"/>
      <c r="L421" s="8"/>
      <c r="M421" s="8"/>
      <c r="N421" s="15"/>
    </row>
    <row r="422" spans="1:14" ht="169.9" customHeight="1" x14ac:dyDescent="0.25">
      <c r="A422" s="13"/>
      <c r="B422" s="6"/>
      <c r="C422" s="78"/>
      <c r="D422" s="1"/>
      <c r="E422" s="1"/>
      <c r="F422" s="2"/>
      <c r="G422" s="3"/>
      <c r="H422" s="4"/>
      <c r="I422" s="7"/>
      <c r="J422" s="8"/>
      <c r="K422" s="5"/>
      <c r="L422" s="8"/>
      <c r="M422" s="8"/>
      <c r="N422" s="15"/>
    </row>
    <row r="423" spans="1:14" ht="169.9" customHeight="1" x14ac:dyDescent="0.25">
      <c r="A423" s="13"/>
      <c r="B423" s="6"/>
      <c r="C423" s="78"/>
      <c r="D423" s="1"/>
      <c r="E423" s="1"/>
      <c r="F423" s="2"/>
      <c r="G423" s="3"/>
      <c r="H423" s="4"/>
      <c r="I423" s="7"/>
      <c r="J423" s="8"/>
      <c r="K423" s="5"/>
      <c r="L423" s="8"/>
      <c r="M423" s="8"/>
      <c r="N423" s="15"/>
    </row>
    <row r="424" spans="1:14" ht="169.9" customHeight="1" x14ac:dyDescent="0.25">
      <c r="A424" s="13"/>
      <c r="B424" s="6"/>
      <c r="C424" s="78"/>
      <c r="D424" s="1"/>
      <c r="E424" s="1"/>
      <c r="F424" s="2"/>
      <c r="G424" s="3"/>
      <c r="H424" s="4"/>
      <c r="I424" s="7"/>
      <c r="J424" s="8"/>
      <c r="K424" s="5"/>
      <c r="L424" s="8"/>
      <c r="M424" s="8"/>
      <c r="N424" s="15"/>
    </row>
    <row r="425" spans="1:14" ht="169.9" customHeight="1" x14ac:dyDescent="0.25">
      <c r="A425" s="13"/>
      <c r="B425" s="6"/>
      <c r="C425" s="78"/>
      <c r="D425" s="1"/>
      <c r="E425" s="1"/>
      <c r="F425" s="2"/>
      <c r="G425" s="3"/>
      <c r="H425" s="4"/>
      <c r="I425" s="7"/>
      <c r="J425" s="8"/>
      <c r="K425" s="5"/>
      <c r="L425" s="8"/>
      <c r="M425" s="8"/>
      <c r="N425" s="15"/>
    </row>
    <row r="426" spans="1:14" ht="169.9" customHeight="1" x14ac:dyDescent="0.25">
      <c r="A426" s="13"/>
      <c r="B426" s="6"/>
      <c r="C426" s="78"/>
      <c r="D426" s="1"/>
      <c r="E426" s="1"/>
      <c r="F426" s="2"/>
      <c r="G426" s="3"/>
      <c r="H426" s="4"/>
      <c r="I426" s="7"/>
      <c r="J426" s="8"/>
      <c r="K426" s="5"/>
      <c r="L426" s="8"/>
      <c r="M426" s="8"/>
      <c r="N426" s="15"/>
    </row>
    <row r="427" spans="1:14" ht="169.9" customHeight="1" x14ac:dyDescent="0.25">
      <c r="A427" s="13"/>
      <c r="B427" s="6"/>
      <c r="C427" s="78"/>
      <c r="D427" s="1"/>
      <c r="E427" s="1"/>
      <c r="F427" s="2"/>
      <c r="G427" s="3"/>
      <c r="H427" s="4"/>
      <c r="I427" s="7"/>
      <c r="J427" s="8"/>
      <c r="K427" s="5"/>
      <c r="L427" s="8"/>
      <c r="M427" s="8"/>
      <c r="N427" s="15"/>
    </row>
    <row r="428" spans="1:14" ht="169.9" customHeight="1" x14ac:dyDescent="0.25">
      <c r="A428" s="13"/>
      <c r="B428" s="6"/>
      <c r="C428" s="78"/>
      <c r="D428" s="1"/>
      <c r="E428" s="1"/>
      <c r="F428" s="2"/>
      <c r="G428" s="3"/>
      <c r="H428" s="4"/>
      <c r="I428" s="7"/>
      <c r="J428" s="8"/>
      <c r="K428" s="5"/>
      <c r="L428" s="8"/>
      <c r="M428" s="8"/>
      <c r="N428" s="15"/>
    </row>
    <row r="429" spans="1:14" ht="169.9" customHeight="1" x14ac:dyDescent="0.25">
      <c r="A429" s="13"/>
      <c r="B429" s="6"/>
      <c r="C429" s="78"/>
      <c r="D429" s="1"/>
      <c r="E429" s="1"/>
      <c r="F429" s="2"/>
      <c r="G429" s="3"/>
      <c r="H429" s="4"/>
      <c r="I429" s="7"/>
      <c r="J429" s="8"/>
      <c r="K429" s="5"/>
      <c r="L429" s="8"/>
      <c r="M429" s="8"/>
      <c r="N429" s="15"/>
    </row>
    <row r="430" spans="1:14" ht="169.9" customHeight="1" x14ac:dyDescent="0.25">
      <c r="A430" s="13"/>
      <c r="B430" s="6"/>
      <c r="C430" s="78"/>
      <c r="D430" s="1"/>
      <c r="E430" s="1"/>
      <c r="F430" s="2"/>
      <c r="G430" s="3"/>
      <c r="H430" s="4"/>
      <c r="I430" s="7"/>
      <c r="J430" s="8"/>
      <c r="K430" s="5"/>
      <c r="L430" s="8"/>
      <c r="M430" s="8"/>
      <c r="N430" s="15"/>
    </row>
    <row r="431" spans="1:14" ht="169.9" customHeight="1" x14ac:dyDescent="0.25">
      <c r="A431" s="13"/>
      <c r="B431" s="6"/>
      <c r="C431" s="78"/>
      <c r="D431" s="1"/>
      <c r="E431" s="1"/>
      <c r="F431" s="2"/>
      <c r="G431" s="3"/>
      <c r="H431" s="4"/>
      <c r="I431" s="7"/>
      <c r="J431" s="8"/>
      <c r="K431" s="5"/>
      <c r="L431" s="8"/>
      <c r="M431" s="8"/>
      <c r="N431" s="15"/>
    </row>
    <row r="432" spans="1:14" ht="169.9" customHeight="1" x14ac:dyDescent="0.25">
      <c r="A432" s="13"/>
      <c r="B432" s="6"/>
      <c r="C432" s="78"/>
      <c r="D432" s="1"/>
      <c r="E432" s="1"/>
      <c r="F432" s="2"/>
      <c r="G432" s="3"/>
      <c r="H432" s="4"/>
      <c r="I432" s="7"/>
      <c r="J432" s="8"/>
      <c r="K432" s="5"/>
      <c r="L432" s="8"/>
      <c r="M432" s="8"/>
      <c r="N432" s="15"/>
    </row>
    <row r="433" spans="1:14" ht="169.9" customHeight="1" x14ac:dyDescent="0.25">
      <c r="A433" s="13"/>
      <c r="B433" s="6"/>
      <c r="C433" s="78"/>
      <c r="D433" s="1"/>
      <c r="E433" s="1"/>
      <c r="F433" s="2"/>
      <c r="G433" s="3"/>
      <c r="H433" s="4"/>
      <c r="I433" s="7"/>
      <c r="J433" s="8"/>
      <c r="K433" s="5"/>
      <c r="L433" s="8"/>
      <c r="M433" s="8"/>
      <c r="N433" s="15"/>
    </row>
    <row r="434" spans="1:14" ht="169.9" customHeight="1" x14ac:dyDescent="0.25">
      <c r="A434" s="13"/>
      <c r="B434" s="6"/>
      <c r="C434" s="78"/>
      <c r="D434" s="1"/>
      <c r="E434" s="1"/>
      <c r="F434" s="2"/>
      <c r="G434" s="3"/>
      <c r="H434" s="4"/>
      <c r="I434" s="7"/>
      <c r="J434" s="8"/>
      <c r="K434" s="5"/>
      <c r="L434" s="8"/>
      <c r="M434" s="8"/>
      <c r="N434" s="15"/>
    </row>
    <row r="435" spans="1:14" ht="169.9" customHeight="1" x14ac:dyDescent="0.25">
      <c r="A435" s="13"/>
      <c r="B435" s="6"/>
      <c r="C435" s="78"/>
      <c r="D435" s="1"/>
      <c r="E435" s="1"/>
      <c r="F435" s="2"/>
      <c r="G435" s="3"/>
      <c r="H435" s="4"/>
      <c r="I435" s="7"/>
      <c r="J435" s="8"/>
      <c r="K435" s="5"/>
      <c r="L435" s="8"/>
      <c r="M435" s="8"/>
      <c r="N435" s="15"/>
    </row>
    <row r="436" spans="1:14" ht="169.9" customHeight="1" x14ac:dyDescent="0.25">
      <c r="A436" s="13"/>
      <c r="B436" s="6"/>
      <c r="C436" s="78"/>
      <c r="D436" s="1"/>
      <c r="E436" s="1"/>
      <c r="F436" s="2"/>
      <c r="G436" s="3"/>
      <c r="H436" s="4"/>
      <c r="I436" s="7"/>
      <c r="J436" s="8"/>
      <c r="K436" s="5"/>
      <c r="L436" s="8"/>
      <c r="M436" s="8"/>
      <c r="N436" s="15"/>
    </row>
    <row r="437" spans="1:14" ht="169.9" customHeight="1" x14ac:dyDescent="0.25">
      <c r="A437" s="13"/>
      <c r="B437" s="6"/>
      <c r="C437" s="78"/>
      <c r="D437" s="1"/>
      <c r="E437" s="1"/>
      <c r="F437" s="2"/>
      <c r="G437" s="3"/>
      <c r="H437" s="4"/>
      <c r="I437" s="7"/>
      <c r="J437" s="8"/>
      <c r="K437" s="5"/>
      <c r="L437" s="8"/>
      <c r="M437" s="8"/>
      <c r="N437" s="15"/>
    </row>
    <row r="438" spans="1:14" ht="169.9" customHeight="1" x14ac:dyDescent="0.25">
      <c r="A438" s="13"/>
      <c r="B438" s="6"/>
      <c r="C438" s="78"/>
      <c r="D438" s="1"/>
      <c r="E438" s="1"/>
      <c r="F438" s="2"/>
      <c r="G438" s="3"/>
      <c r="H438" s="4"/>
      <c r="I438" s="7"/>
      <c r="J438" s="8"/>
      <c r="K438" s="5"/>
      <c r="L438" s="8"/>
      <c r="M438" s="8"/>
      <c r="N438" s="15"/>
    </row>
    <row r="439" spans="1:14" ht="169.9" customHeight="1" x14ac:dyDescent="0.25">
      <c r="A439" s="13"/>
      <c r="B439" s="6"/>
      <c r="C439" s="78"/>
      <c r="D439" s="1"/>
      <c r="E439" s="1"/>
      <c r="F439" s="2"/>
      <c r="G439" s="3"/>
      <c r="H439" s="4"/>
      <c r="I439" s="7"/>
      <c r="J439" s="8"/>
      <c r="K439" s="5"/>
      <c r="L439" s="8"/>
      <c r="M439" s="8"/>
      <c r="N439" s="15"/>
    </row>
    <row r="440" spans="1:14" ht="169.9" customHeight="1" x14ac:dyDescent="0.25">
      <c r="A440" s="13"/>
      <c r="B440" s="6"/>
      <c r="C440" s="78"/>
      <c r="D440" s="1"/>
      <c r="E440" s="1"/>
      <c r="F440" s="2"/>
      <c r="G440" s="3"/>
      <c r="H440" s="4"/>
      <c r="I440" s="7"/>
      <c r="J440" s="8"/>
      <c r="K440" s="5"/>
      <c r="L440" s="8"/>
      <c r="M440" s="8"/>
      <c r="N440" s="15"/>
    </row>
    <row r="441" spans="1:14" ht="169.9" customHeight="1" x14ac:dyDescent="0.25">
      <c r="A441" s="13"/>
      <c r="B441" s="6"/>
      <c r="C441" s="78"/>
      <c r="D441" s="1"/>
      <c r="E441" s="1"/>
      <c r="F441" s="2"/>
      <c r="G441" s="3"/>
      <c r="H441" s="4"/>
      <c r="I441" s="7"/>
      <c r="J441" s="8"/>
      <c r="K441" s="5"/>
      <c r="L441" s="8"/>
      <c r="M441" s="8"/>
      <c r="N441" s="15"/>
    </row>
    <row r="442" spans="1:14" ht="169.9" customHeight="1" x14ac:dyDescent="0.25">
      <c r="A442" s="13"/>
      <c r="B442" s="6"/>
      <c r="C442" s="78"/>
      <c r="D442" s="1"/>
      <c r="E442" s="1"/>
      <c r="F442" s="2"/>
      <c r="G442" s="3"/>
      <c r="H442" s="4"/>
      <c r="I442" s="7"/>
      <c r="J442" s="8"/>
      <c r="K442" s="5"/>
      <c r="L442" s="8"/>
      <c r="M442" s="8"/>
      <c r="N442" s="15"/>
    </row>
    <row r="443" spans="1:14" ht="169.9" customHeight="1" x14ac:dyDescent="0.25">
      <c r="A443" s="13"/>
      <c r="B443" s="6"/>
      <c r="C443" s="78"/>
      <c r="D443" s="1"/>
      <c r="E443" s="1"/>
      <c r="F443" s="2"/>
      <c r="G443" s="3"/>
      <c r="H443" s="4"/>
      <c r="I443" s="7"/>
      <c r="J443" s="8"/>
      <c r="K443" s="5"/>
      <c r="L443" s="8"/>
      <c r="M443" s="8"/>
      <c r="N443" s="15"/>
    </row>
    <row r="444" spans="1:14" ht="169.9" customHeight="1" x14ac:dyDescent="0.25">
      <c r="A444" s="13"/>
      <c r="B444" s="6"/>
      <c r="C444" s="78"/>
      <c r="D444" s="1"/>
      <c r="E444" s="1"/>
      <c r="F444" s="2"/>
      <c r="G444" s="3"/>
      <c r="H444" s="4"/>
      <c r="I444" s="7"/>
      <c r="J444" s="8"/>
      <c r="K444" s="5"/>
      <c r="L444" s="8"/>
      <c r="M444" s="8"/>
      <c r="N444" s="15"/>
    </row>
    <row r="445" spans="1:14" ht="169.9" customHeight="1" x14ac:dyDescent="0.25">
      <c r="A445" s="13"/>
      <c r="B445" s="6"/>
      <c r="C445" s="78"/>
      <c r="D445" s="1"/>
      <c r="E445" s="1"/>
      <c r="F445" s="2"/>
      <c r="G445" s="3"/>
      <c r="H445" s="4"/>
      <c r="I445" s="7"/>
      <c r="J445" s="8"/>
      <c r="K445" s="5"/>
      <c r="L445" s="8"/>
      <c r="M445" s="8"/>
      <c r="N445" s="15"/>
    </row>
    <row r="446" spans="1:14" ht="169.9" customHeight="1" x14ac:dyDescent="0.25">
      <c r="A446" s="13"/>
      <c r="B446" s="6"/>
      <c r="C446" s="78"/>
      <c r="D446" s="1"/>
      <c r="E446" s="1"/>
      <c r="F446" s="2"/>
      <c r="G446" s="3"/>
      <c r="H446" s="4"/>
      <c r="I446" s="7"/>
      <c r="J446" s="8"/>
      <c r="K446" s="5"/>
      <c r="L446" s="8"/>
      <c r="M446" s="8"/>
      <c r="N446" s="15"/>
    </row>
    <row r="447" spans="1:14" ht="169.9" customHeight="1" x14ac:dyDescent="0.25">
      <c r="A447" s="13"/>
      <c r="B447" s="6"/>
      <c r="C447" s="78"/>
      <c r="D447" s="1"/>
      <c r="E447" s="1"/>
      <c r="F447" s="2"/>
      <c r="G447" s="3"/>
      <c r="H447" s="4"/>
      <c r="I447" s="7"/>
      <c r="J447" s="8"/>
      <c r="K447" s="5"/>
      <c r="L447" s="8"/>
      <c r="M447" s="8"/>
      <c r="N447" s="15"/>
    </row>
    <row r="448" spans="1:14" ht="169.9" customHeight="1" x14ac:dyDescent="0.25">
      <c r="A448" s="13"/>
      <c r="B448" s="6"/>
      <c r="C448" s="78"/>
      <c r="D448" s="1"/>
      <c r="E448" s="1"/>
      <c r="F448" s="2"/>
      <c r="G448" s="3"/>
      <c r="H448" s="4"/>
      <c r="I448" s="7"/>
      <c r="J448" s="8"/>
      <c r="K448" s="5"/>
      <c r="L448" s="8"/>
      <c r="M448" s="8"/>
      <c r="N448" s="15"/>
    </row>
    <row r="449" spans="1:14" ht="169.9" customHeight="1" x14ac:dyDescent="0.25">
      <c r="A449" s="13"/>
      <c r="B449" s="6"/>
      <c r="C449" s="78"/>
      <c r="D449" s="1"/>
      <c r="E449" s="1"/>
      <c r="F449" s="2"/>
      <c r="G449" s="3"/>
      <c r="H449" s="4"/>
      <c r="I449" s="7"/>
      <c r="J449" s="8"/>
      <c r="K449" s="5"/>
      <c r="L449" s="8"/>
      <c r="M449" s="8"/>
      <c r="N449" s="15"/>
    </row>
    <row r="450" spans="1:14" ht="169.9" customHeight="1" x14ac:dyDescent="0.25">
      <c r="A450" s="13"/>
      <c r="B450" s="6"/>
      <c r="C450" s="78"/>
      <c r="D450" s="1"/>
      <c r="E450" s="1"/>
      <c r="F450" s="2"/>
      <c r="G450" s="3"/>
      <c r="H450" s="4"/>
      <c r="I450" s="7"/>
      <c r="J450" s="8"/>
      <c r="K450" s="5"/>
      <c r="L450" s="8"/>
      <c r="M450" s="8"/>
      <c r="N450" s="15"/>
    </row>
    <row r="451" spans="1:14" ht="169.9" customHeight="1" x14ac:dyDescent="0.25">
      <c r="A451" s="13"/>
      <c r="B451" s="6"/>
      <c r="C451" s="78"/>
      <c r="D451" s="1"/>
      <c r="E451" s="1"/>
      <c r="F451" s="2"/>
      <c r="G451" s="3"/>
      <c r="H451" s="4"/>
      <c r="I451" s="7"/>
      <c r="J451" s="8"/>
      <c r="K451" s="5"/>
      <c r="L451" s="8"/>
      <c r="M451" s="8"/>
      <c r="N451" s="15"/>
    </row>
    <row r="452" spans="1:14" ht="169.9" customHeight="1" x14ac:dyDescent="0.25">
      <c r="A452" s="13"/>
      <c r="B452" s="6"/>
      <c r="C452" s="78"/>
      <c r="D452" s="1"/>
      <c r="E452" s="1"/>
      <c r="F452" s="2"/>
      <c r="G452" s="3"/>
      <c r="H452" s="4"/>
      <c r="I452" s="7"/>
      <c r="J452" s="8"/>
      <c r="K452" s="5"/>
      <c r="L452" s="8"/>
      <c r="M452" s="8"/>
      <c r="N452" s="15"/>
    </row>
    <row r="453" spans="1:14" ht="169.9" customHeight="1" x14ac:dyDescent="0.25">
      <c r="A453" s="13"/>
      <c r="B453" s="6"/>
      <c r="C453" s="78"/>
      <c r="D453" s="1"/>
      <c r="E453" s="1"/>
      <c r="F453" s="2"/>
      <c r="G453" s="3"/>
      <c r="H453" s="4"/>
      <c r="I453" s="7"/>
      <c r="J453" s="8"/>
      <c r="K453" s="5"/>
      <c r="L453" s="8"/>
      <c r="M453" s="8"/>
      <c r="N453" s="15"/>
    </row>
    <row r="454" spans="1:14" ht="169.9" customHeight="1" x14ac:dyDescent="0.25">
      <c r="A454" s="13"/>
      <c r="B454" s="6"/>
      <c r="C454" s="78"/>
      <c r="D454" s="1"/>
      <c r="E454" s="1"/>
      <c r="F454" s="2"/>
      <c r="G454" s="3"/>
      <c r="H454" s="4"/>
      <c r="I454" s="7"/>
      <c r="J454" s="8"/>
      <c r="K454" s="5"/>
      <c r="L454" s="8"/>
      <c r="M454" s="8"/>
      <c r="N454" s="15"/>
    </row>
    <row r="455" spans="1:14" ht="169.9" customHeight="1" x14ac:dyDescent="0.25">
      <c r="A455" s="13"/>
      <c r="B455" s="6"/>
      <c r="C455" s="78"/>
      <c r="D455" s="1"/>
      <c r="E455" s="1"/>
      <c r="F455" s="2"/>
      <c r="G455" s="3"/>
      <c r="H455" s="4"/>
      <c r="I455" s="7"/>
      <c r="J455" s="8"/>
      <c r="K455" s="5"/>
      <c r="L455" s="8"/>
      <c r="M455" s="8"/>
      <c r="N455" s="15"/>
    </row>
    <row r="456" spans="1:14" ht="169.9" customHeight="1" x14ac:dyDescent="0.25">
      <c r="A456" s="13"/>
      <c r="B456" s="6"/>
      <c r="C456" s="78"/>
      <c r="D456" s="1"/>
      <c r="E456" s="1"/>
      <c r="F456" s="2"/>
      <c r="G456" s="3"/>
      <c r="H456" s="4"/>
      <c r="I456" s="7"/>
      <c r="J456" s="8"/>
      <c r="K456" s="5"/>
      <c r="L456" s="8"/>
      <c r="M456" s="8"/>
      <c r="N456" s="15"/>
    </row>
    <row r="457" spans="1:14" ht="169.9" customHeight="1" x14ac:dyDescent="0.25">
      <c r="A457" s="13"/>
      <c r="B457" s="6"/>
      <c r="C457" s="78"/>
      <c r="D457" s="1"/>
      <c r="E457" s="1"/>
      <c r="F457" s="2"/>
      <c r="G457" s="3"/>
      <c r="H457" s="4"/>
      <c r="I457" s="7"/>
      <c r="J457" s="8"/>
      <c r="K457" s="5"/>
      <c r="L457" s="8"/>
      <c r="M457" s="8"/>
      <c r="N457" s="15"/>
    </row>
    <row r="458" spans="1:14" ht="169.9" customHeight="1" x14ac:dyDescent="0.25">
      <c r="A458" s="13"/>
      <c r="B458" s="6"/>
      <c r="C458" s="78"/>
      <c r="D458" s="1"/>
      <c r="E458" s="1"/>
      <c r="F458" s="2"/>
      <c r="G458" s="3"/>
      <c r="H458" s="4"/>
      <c r="I458" s="7"/>
      <c r="J458" s="8"/>
      <c r="K458" s="5"/>
      <c r="L458" s="8"/>
      <c r="M458" s="8"/>
      <c r="N458" s="15"/>
    </row>
    <row r="459" spans="1:14" ht="169.9" customHeight="1" x14ac:dyDescent="0.25">
      <c r="A459" s="13"/>
      <c r="B459" s="6"/>
      <c r="C459" s="78"/>
      <c r="D459" s="1"/>
      <c r="E459" s="1"/>
      <c r="F459" s="2"/>
      <c r="G459" s="3"/>
      <c r="H459" s="4"/>
      <c r="I459" s="7"/>
      <c r="J459" s="8"/>
      <c r="K459" s="5"/>
      <c r="L459" s="8"/>
      <c r="M459" s="8"/>
      <c r="N459" s="15"/>
    </row>
    <row r="460" spans="1:14" ht="169.9" customHeight="1" x14ac:dyDescent="0.25">
      <c r="A460" s="13"/>
      <c r="B460" s="6"/>
      <c r="C460" s="78"/>
      <c r="D460" s="1"/>
      <c r="E460" s="1"/>
      <c r="F460" s="2"/>
      <c r="G460" s="3"/>
      <c r="H460" s="4"/>
      <c r="I460" s="7"/>
      <c r="J460" s="8"/>
      <c r="K460" s="5"/>
      <c r="L460" s="8"/>
      <c r="M460" s="8"/>
      <c r="N460" s="15"/>
    </row>
    <row r="461" spans="1:14" ht="169.9" customHeight="1" x14ac:dyDescent="0.25">
      <c r="A461" s="13"/>
      <c r="B461" s="6"/>
      <c r="C461" s="78"/>
      <c r="D461" s="1"/>
      <c r="E461" s="1"/>
      <c r="F461" s="2"/>
      <c r="G461" s="3"/>
      <c r="H461" s="4"/>
      <c r="I461" s="7"/>
      <c r="J461" s="8"/>
      <c r="K461" s="5"/>
      <c r="L461" s="8"/>
      <c r="M461" s="8"/>
      <c r="N461" s="15"/>
    </row>
    <row r="462" spans="1:14" ht="169.9" customHeight="1" x14ac:dyDescent="0.25">
      <c r="A462" s="13"/>
      <c r="B462" s="6"/>
      <c r="C462" s="78"/>
      <c r="D462" s="1"/>
      <c r="E462" s="1"/>
      <c r="F462" s="2"/>
      <c r="G462" s="3"/>
      <c r="H462" s="4"/>
      <c r="I462" s="7"/>
      <c r="J462" s="8"/>
      <c r="K462" s="5"/>
      <c r="L462" s="8"/>
      <c r="M462" s="8"/>
      <c r="N462" s="15"/>
    </row>
    <row r="463" spans="1:14" ht="169.9" customHeight="1" x14ac:dyDescent="0.25">
      <c r="A463" s="13"/>
      <c r="B463" s="6"/>
      <c r="C463" s="78"/>
      <c r="D463" s="1"/>
      <c r="E463" s="1"/>
      <c r="F463" s="2"/>
      <c r="G463" s="3"/>
      <c r="H463" s="4"/>
      <c r="I463" s="7"/>
      <c r="J463" s="8"/>
      <c r="K463" s="5"/>
      <c r="L463" s="8"/>
      <c r="M463" s="8"/>
      <c r="N463" s="15"/>
    </row>
    <row r="464" spans="1:14" ht="169.9" customHeight="1" x14ac:dyDescent="0.25">
      <c r="A464" s="13"/>
      <c r="B464" s="6"/>
      <c r="C464" s="78"/>
      <c r="D464" s="1"/>
      <c r="E464" s="1"/>
      <c r="F464" s="2"/>
      <c r="G464" s="3"/>
      <c r="H464" s="4"/>
      <c r="I464" s="7"/>
      <c r="J464" s="8"/>
      <c r="K464" s="5"/>
      <c r="L464" s="8"/>
      <c r="M464" s="8"/>
      <c r="N464" s="15"/>
    </row>
    <row r="465" spans="1:14" ht="169.9" customHeight="1" x14ac:dyDescent="0.25">
      <c r="A465" s="13"/>
      <c r="B465" s="6"/>
      <c r="C465" s="78"/>
      <c r="D465" s="1"/>
      <c r="E465" s="1"/>
      <c r="F465" s="2"/>
      <c r="G465" s="3"/>
      <c r="H465" s="4"/>
      <c r="I465" s="7"/>
      <c r="J465" s="8"/>
      <c r="K465" s="5"/>
      <c r="L465" s="8"/>
      <c r="M465" s="8"/>
      <c r="N465" s="15"/>
    </row>
    <row r="466" spans="1:14" ht="169.9" customHeight="1" x14ac:dyDescent="0.25">
      <c r="A466" s="13"/>
      <c r="B466" s="6"/>
      <c r="C466" s="78"/>
      <c r="D466" s="1"/>
      <c r="E466" s="1"/>
      <c r="F466" s="2"/>
      <c r="G466" s="3"/>
      <c r="H466" s="4"/>
      <c r="I466" s="7"/>
      <c r="J466" s="8"/>
      <c r="K466" s="5"/>
      <c r="L466" s="8"/>
      <c r="M466" s="8"/>
      <c r="N466" s="15"/>
    </row>
    <row r="467" spans="1:14" ht="169.9" customHeight="1" x14ac:dyDescent="0.25">
      <c r="A467" s="13"/>
      <c r="B467" s="6"/>
      <c r="C467" s="78"/>
      <c r="D467" s="1"/>
      <c r="E467" s="1"/>
      <c r="F467" s="2"/>
      <c r="G467" s="3"/>
      <c r="H467" s="4"/>
      <c r="I467" s="7"/>
      <c r="J467" s="8"/>
      <c r="K467" s="5"/>
      <c r="L467" s="8"/>
      <c r="M467" s="8"/>
      <c r="N467" s="15"/>
    </row>
    <row r="468" spans="1:14" ht="169.9" customHeight="1" x14ac:dyDescent="0.25">
      <c r="A468" s="13"/>
      <c r="B468" s="6"/>
      <c r="C468" s="78"/>
      <c r="D468" s="1"/>
      <c r="E468" s="1"/>
      <c r="F468" s="2"/>
      <c r="G468" s="3"/>
      <c r="H468" s="4"/>
      <c r="I468" s="7"/>
      <c r="J468" s="8"/>
      <c r="K468" s="5"/>
      <c r="L468" s="8"/>
      <c r="M468" s="8"/>
      <c r="N468" s="15"/>
    </row>
    <row r="469" spans="1:14" ht="169.9" customHeight="1" x14ac:dyDescent="0.25">
      <c r="A469" s="13"/>
      <c r="B469" s="6"/>
      <c r="C469" s="78"/>
      <c r="D469" s="1"/>
      <c r="E469" s="1"/>
      <c r="F469" s="2"/>
      <c r="G469" s="3"/>
      <c r="H469" s="4"/>
      <c r="I469" s="7"/>
      <c r="J469" s="8"/>
      <c r="K469" s="5"/>
      <c r="L469" s="8"/>
      <c r="M469" s="8"/>
      <c r="N469" s="15"/>
    </row>
    <row r="470" spans="1:14" ht="169.9" customHeight="1" x14ac:dyDescent="0.25">
      <c r="A470" s="13"/>
      <c r="B470" s="6"/>
      <c r="C470" s="78"/>
      <c r="D470" s="1"/>
      <c r="E470" s="1"/>
      <c r="F470" s="2"/>
      <c r="G470" s="3"/>
      <c r="H470" s="4"/>
      <c r="I470" s="7"/>
      <c r="J470" s="8"/>
      <c r="K470" s="5"/>
      <c r="L470" s="8"/>
      <c r="M470" s="8"/>
      <c r="N470" s="15"/>
    </row>
    <row r="471" spans="1:14" ht="169.9" customHeight="1" x14ac:dyDescent="0.25">
      <c r="A471" s="13"/>
      <c r="B471" s="6"/>
      <c r="C471" s="78"/>
      <c r="D471" s="1"/>
      <c r="E471" s="1"/>
      <c r="F471" s="2"/>
      <c r="G471" s="3"/>
      <c r="H471" s="4"/>
      <c r="I471" s="7"/>
      <c r="J471" s="8"/>
      <c r="K471" s="5"/>
      <c r="L471" s="8"/>
      <c r="M471" s="8"/>
      <c r="N471" s="15"/>
    </row>
    <row r="472" spans="1:14" ht="169.9" customHeight="1" x14ac:dyDescent="0.25">
      <c r="N472" s="15"/>
    </row>
    <row r="473" spans="1:14" ht="169.9" customHeight="1" x14ac:dyDescent="0.25">
      <c r="N473" s="15"/>
    </row>
    <row r="474" spans="1:14" ht="169.9" customHeight="1" x14ac:dyDescent="0.25">
      <c r="N474" s="15"/>
    </row>
    <row r="475" spans="1:14" ht="169.9" customHeight="1" x14ac:dyDescent="0.25">
      <c r="N475" s="15"/>
    </row>
    <row r="476" spans="1:14" ht="169.9" customHeight="1" x14ac:dyDescent="0.25">
      <c r="N476" s="15"/>
    </row>
    <row r="477" spans="1:14" ht="169.9" customHeight="1" x14ac:dyDescent="0.25">
      <c r="N477" s="15"/>
    </row>
    <row r="478" spans="1:14" ht="169.9" customHeight="1" x14ac:dyDescent="0.25">
      <c r="N478" s="15"/>
    </row>
    <row r="479" spans="1:14" ht="169.9" customHeight="1" x14ac:dyDescent="0.25">
      <c r="N479" s="15"/>
    </row>
    <row r="480" spans="1:14" ht="169.9" customHeight="1" x14ac:dyDescent="0.25">
      <c r="N480" s="15"/>
    </row>
    <row r="481" spans="14:14" ht="169.9" customHeight="1" x14ac:dyDescent="0.25">
      <c r="N481" s="15"/>
    </row>
    <row r="482" spans="14:14" ht="169.9" customHeight="1" x14ac:dyDescent="0.25">
      <c r="N482" s="15"/>
    </row>
    <row r="483" spans="14:14" ht="169.9" customHeight="1" x14ac:dyDescent="0.25">
      <c r="N483" s="15"/>
    </row>
    <row r="484" spans="14:14" ht="169.9" customHeight="1" x14ac:dyDescent="0.25">
      <c r="N484" s="15"/>
    </row>
    <row r="485" spans="14:14" ht="169.9" customHeight="1" x14ac:dyDescent="0.25">
      <c r="N485" s="15"/>
    </row>
    <row r="486" spans="14:14" ht="169.9" customHeight="1" x14ac:dyDescent="0.25">
      <c r="N486" s="15"/>
    </row>
    <row r="487" spans="14:14" ht="169.9" customHeight="1" x14ac:dyDescent="0.25">
      <c r="N487" s="15"/>
    </row>
    <row r="488" spans="14:14" ht="169.9" customHeight="1" x14ac:dyDescent="0.25">
      <c r="N488" s="15"/>
    </row>
    <row r="489" spans="14:14" ht="169.9" customHeight="1" x14ac:dyDescent="0.25">
      <c r="N489" s="15"/>
    </row>
    <row r="490" spans="14:14" ht="169.9" customHeight="1" x14ac:dyDescent="0.25">
      <c r="N490" s="15"/>
    </row>
    <row r="491" spans="14:14" ht="169.9" customHeight="1" x14ac:dyDescent="0.25">
      <c r="N491" s="15"/>
    </row>
    <row r="492" spans="14:14" ht="169.9" customHeight="1" x14ac:dyDescent="0.25">
      <c r="N492" s="15"/>
    </row>
    <row r="493" spans="14:14" ht="169.9" customHeight="1" x14ac:dyDescent="0.25">
      <c r="N493" s="15"/>
    </row>
    <row r="494" spans="14:14" ht="169.9" customHeight="1" x14ac:dyDescent="0.25">
      <c r="N494" s="15"/>
    </row>
    <row r="495" spans="14:14" ht="169.9" customHeight="1" x14ac:dyDescent="0.25">
      <c r="N495" s="15"/>
    </row>
    <row r="496" spans="14:14" ht="169.9" customHeight="1" x14ac:dyDescent="0.25">
      <c r="N496" s="15"/>
    </row>
    <row r="497" spans="14:14" ht="169.9" customHeight="1" x14ac:dyDescent="0.25">
      <c r="N497" s="15"/>
    </row>
    <row r="498" spans="14:14" ht="169.9" customHeight="1" x14ac:dyDescent="0.25">
      <c r="N498" s="15"/>
    </row>
    <row r="499" spans="14:14" ht="169.9" customHeight="1" x14ac:dyDescent="0.25">
      <c r="N499" s="15"/>
    </row>
    <row r="500" spans="14:14" ht="169.9" customHeight="1" x14ac:dyDescent="0.25">
      <c r="N500" s="15"/>
    </row>
    <row r="501" spans="14:14" ht="169.9" customHeight="1" x14ac:dyDescent="0.25">
      <c r="N501" s="15"/>
    </row>
    <row r="502" spans="14:14" ht="169.9" customHeight="1" x14ac:dyDescent="0.25">
      <c r="N502" s="15"/>
    </row>
    <row r="503" spans="14:14" ht="169.9" customHeight="1" x14ac:dyDescent="0.25">
      <c r="N503" s="15"/>
    </row>
    <row r="504" spans="14:14" ht="169.9" customHeight="1" x14ac:dyDescent="0.25">
      <c r="N504" s="15"/>
    </row>
    <row r="505" spans="14:14" ht="169.9" customHeight="1" x14ac:dyDescent="0.25">
      <c r="N505" s="15"/>
    </row>
    <row r="506" spans="14:14" ht="169.9" customHeight="1" x14ac:dyDescent="0.25">
      <c r="N506" s="15"/>
    </row>
    <row r="507" spans="14:14" ht="169.9" customHeight="1" x14ac:dyDescent="0.25">
      <c r="N507" s="15"/>
    </row>
    <row r="508" spans="14:14" ht="169.9" customHeight="1" x14ac:dyDescent="0.25">
      <c r="N508" s="15"/>
    </row>
    <row r="509" spans="14:14" ht="169.9" customHeight="1" x14ac:dyDescent="0.25">
      <c r="N509" s="15"/>
    </row>
    <row r="510" spans="14:14" ht="169.9" customHeight="1" x14ac:dyDescent="0.25">
      <c r="N510" s="15"/>
    </row>
    <row r="511" spans="14:14" ht="169.9" customHeight="1" x14ac:dyDescent="0.25">
      <c r="N511" s="15"/>
    </row>
    <row r="512" spans="14:14" ht="169.9" customHeight="1" x14ac:dyDescent="0.25">
      <c r="N512" s="15"/>
    </row>
    <row r="513" spans="14:14" ht="169.9" customHeight="1" x14ac:dyDescent="0.25">
      <c r="N513" s="15"/>
    </row>
    <row r="514" spans="14:14" ht="169.9" customHeight="1" x14ac:dyDescent="0.25">
      <c r="N514" s="15"/>
    </row>
    <row r="515" spans="14:14" ht="169.9" customHeight="1" x14ac:dyDescent="0.25">
      <c r="N515" s="15"/>
    </row>
    <row r="516" spans="14:14" ht="169.9" customHeight="1" x14ac:dyDescent="0.25">
      <c r="N516" s="15"/>
    </row>
    <row r="517" spans="14:14" ht="169.9" customHeight="1" x14ac:dyDescent="0.25">
      <c r="N517" s="15"/>
    </row>
    <row r="518" spans="14:14" ht="169.9" customHeight="1" x14ac:dyDescent="0.25">
      <c r="N518" s="15"/>
    </row>
    <row r="519" spans="14:14" ht="169.9" customHeight="1" x14ac:dyDescent="0.25">
      <c r="N519" s="15"/>
    </row>
    <row r="520" spans="14:14" ht="169.9" customHeight="1" x14ac:dyDescent="0.25">
      <c r="N520" s="15"/>
    </row>
    <row r="521" spans="14:14" ht="169.9" customHeight="1" x14ac:dyDescent="0.25">
      <c r="N521" s="15"/>
    </row>
    <row r="522" spans="14:14" ht="169.9" customHeight="1" x14ac:dyDescent="0.25">
      <c r="N522" s="15"/>
    </row>
    <row r="523" spans="14:14" ht="169.9" customHeight="1" x14ac:dyDescent="0.25">
      <c r="N523" s="15"/>
    </row>
    <row r="524" spans="14:14" ht="169.9" customHeight="1" x14ac:dyDescent="0.25">
      <c r="N524" s="15"/>
    </row>
    <row r="525" spans="14:14" ht="169.9" customHeight="1" x14ac:dyDescent="0.25">
      <c r="N525" s="15"/>
    </row>
    <row r="526" spans="14:14" ht="169.9" customHeight="1" x14ac:dyDescent="0.25">
      <c r="N526" s="15"/>
    </row>
    <row r="527" spans="14:14" ht="169.9" customHeight="1" x14ac:dyDescent="0.25">
      <c r="N527" s="15"/>
    </row>
    <row r="528" spans="14:14" ht="169.9" customHeight="1" x14ac:dyDescent="0.25">
      <c r="N528" s="15"/>
    </row>
    <row r="529" spans="14:14" ht="169.9" customHeight="1" x14ac:dyDescent="0.25">
      <c r="N529" s="15"/>
    </row>
    <row r="530" spans="14:14" ht="169.9" customHeight="1" x14ac:dyDescent="0.25">
      <c r="N530" s="15"/>
    </row>
    <row r="531" spans="14:14" ht="169.9" customHeight="1" x14ac:dyDescent="0.25">
      <c r="N531" s="15"/>
    </row>
    <row r="532" spans="14:14" ht="169.9" customHeight="1" x14ac:dyDescent="0.25">
      <c r="N532" s="15"/>
    </row>
    <row r="533" spans="14:14" ht="169.9" customHeight="1" x14ac:dyDescent="0.25">
      <c r="N533" s="15"/>
    </row>
    <row r="534" spans="14:14" ht="169.9" customHeight="1" x14ac:dyDescent="0.25">
      <c r="N534" s="15"/>
    </row>
    <row r="535" spans="14:14" ht="169.9" customHeight="1" x14ac:dyDescent="0.25">
      <c r="N535" s="15"/>
    </row>
    <row r="536" spans="14:14" ht="169.9" customHeight="1" x14ac:dyDescent="0.25">
      <c r="N536" s="15"/>
    </row>
    <row r="537" spans="14:14" ht="169.9" customHeight="1" x14ac:dyDescent="0.25">
      <c r="N537" s="15"/>
    </row>
    <row r="538" spans="14:14" ht="169.9" customHeight="1" x14ac:dyDescent="0.25">
      <c r="N538" s="15"/>
    </row>
    <row r="539" spans="14:14" ht="169.9" customHeight="1" x14ac:dyDescent="0.25">
      <c r="N539" s="15"/>
    </row>
    <row r="540" spans="14:14" ht="169.9" customHeight="1" x14ac:dyDescent="0.25">
      <c r="N540" s="15"/>
    </row>
    <row r="541" spans="14:14" ht="169.9" customHeight="1" x14ac:dyDescent="0.25">
      <c r="N541" s="15"/>
    </row>
    <row r="542" spans="14:14" ht="169.9" customHeight="1" x14ac:dyDescent="0.25">
      <c r="N542" s="15"/>
    </row>
    <row r="543" spans="14:14" ht="169.9" customHeight="1" x14ac:dyDescent="0.25">
      <c r="N543" s="15"/>
    </row>
    <row r="544" spans="14:14" ht="169.9" customHeight="1" x14ac:dyDescent="0.25">
      <c r="N544" s="15"/>
    </row>
    <row r="545" spans="14:14" ht="169.9" customHeight="1" x14ac:dyDescent="0.25">
      <c r="N545" s="15"/>
    </row>
    <row r="546" spans="14:14" ht="169.9" customHeight="1" x14ac:dyDescent="0.25">
      <c r="N546" s="15"/>
    </row>
    <row r="547" spans="14:14" ht="169.9" customHeight="1" x14ac:dyDescent="0.25">
      <c r="N547" s="15"/>
    </row>
    <row r="548" spans="14:14" ht="169.9" customHeight="1" x14ac:dyDescent="0.25">
      <c r="N548" s="15"/>
    </row>
    <row r="549" spans="14:14" ht="169.9" customHeight="1" x14ac:dyDescent="0.25">
      <c r="N549" s="15"/>
    </row>
    <row r="550" spans="14:14" ht="169.9" customHeight="1" x14ac:dyDescent="0.25">
      <c r="N550" s="15"/>
    </row>
    <row r="551" spans="14:14" ht="169.9" customHeight="1" x14ac:dyDescent="0.25">
      <c r="N551" s="15"/>
    </row>
    <row r="552" spans="14:14" ht="169.9" customHeight="1" x14ac:dyDescent="0.25">
      <c r="N552" s="15"/>
    </row>
    <row r="553" spans="14:14" ht="169.9" customHeight="1" x14ac:dyDescent="0.25">
      <c r="N553" s="15"/>
    </row>
    <row r="554" spans="14:14" ht="169.9" customHeight="1" x14ac:dyDescent="0.25">
      <c r="N554" s="15"/>
    </row>
    <row r="555" spans="14:14" ht="169.9" customHeight="1" x14ac:dyDescent="0.25">
      <c r="N555" s="15"/>
    </row>
    <row r="556" spans="14:14" ht="169.9" customHeight="1" x14ac:dyDescent="0.25">
      <c r="N556" s="15"/>
    </row>
    <row r="557" spans="14:14" ht="169.9" customHeight="1" x14ac:dyDescent="0.25">
      <c r="N557" s="15"/>
    </row>
    <row r="558" spans="14:14" ht="169.9" customHeight="1" x14ac:dyDescent="0.25">
      <c r="N558" s="15"/>
    </row>
    <row r="559" spans="14:14" ht="169.9" customHeight="1" x14ac:dyDescent="0.25">
      <c r="N559" s="15"/>
    </row>
    <row r="560" spans="14:14" ht="169.9" customHeight="1" x14ac:dyDescent="0.25">
      <c r="N560" s="15"/>
    </row>
    <row r="561" spans="14:14" ht="169.9" customHeight="1" x14ac:dyDescent="0.25">
      <c r="N561" s="15"/>
    </row>
    <row r="562" spans="14:14" ht="169.9" customHeight="1" x14ac:dyDescent="0.25">
      <c r="N562" s="15"/>
    </row>
    <row r="563" spans="14:14" ht="169.9" customHeight="1" x14ac:dyDescent="0.25">
      <c r="N563" s="15"/>
    </row>
    <row r="564" spans="14:14" ht="169.9" customHeight="1" x14ac:dyDescent="0.25">
      <c r="N564" s="15"/>
    </row>
    <row r="565" spans="14:14" ht="169.9" customHeight="1" x14ac:dyDescent="0.25">
      <c r="N565" s="15"/>
    </row>
    <row r="566" spans="14:14" ht="169.9" customHeight="1" x14ac:dyDescent="0.25">
      <c r="N566" s="15"/>
    </row>
    <row r="567" spans="14:14" ht="169.9" customHeight="1" x14ac:dyDescent="0.25">
      <c r="N567" s="15"/>
    </row>
    <row r="568" spans="14:14" ht="169.9" customHeight="1" x14ac:dyDescent="0.25">
      <c r="N568" s="15"/>
    </row>
    <row r="569" spans="14:14" ht="169.9" customHeight="1" x14ac:dyDescent="0.25">
      <c r="N569" s="15"/>
    </row>
    <row r="570" spans="14:14" ht="169.9" customHeight="1" x14ac:dyDescent="0.25">
      <c r="N570" s="15"/>
    </row>
    <row r="571" spans="14:14" ht="169.9" customHeight="1" x14ac:dyDescent="0.25">
      <c r="N571" s="15"/>
    </row>
    <row r="572" spans="14:14" ht="169.9" customHeight="1" x14ac:dyDescent="0.25">
      <c r="N572" s="15"/>
    </row>
    <row r="573" spans="14:14" ht="169.9" customHeight="1" x14ac:dyDescent="0.25">
      <c r="N573" s="15"/>
    </row>
    <row r="574" spans="14:14" ht="169.9" customHeight="1" x14ac:dyDescent="0.25">
      <c r="N574" s="15"/>
    </row>
    <row r="575" spans="14:14" ht="169.9" customHeight="1" x14ac:dyDescent="0.25">
      <c r="N575" s="15"/>
    </row>
    <row r="576" spans="14:14" ht="169.9" customHeight="1" x14ac:dyDescent="0.25">
      <c r="N576" s="15"/>
    </row>
    <row r="577" spans="14:14" ht="169.9" customHeight="1" x14ac:dyDescent="0.25">
      <c r="N577" s="15"/>
    </row>
    <row r="578" spans="14:14" ht="169.9" customHeight="1" x14ac:dyDescent="0.25">
      <c r="N578" s="15"/>
    </row>
    <row r="579" spans="14:14" ht="169.9" customHeight="1" x14ac:dyDescent="0.25">
      <c r="N579" s="15"/>
    </row>
    <row r="580" spans="14:14" ht="169.9" customHeight="1" x14ac:dyDescent="0.25">
      <c r="N580" s="15"/>
    </row>
    <row r="581" spans="14:14" ht="169.9" customHeight="1" x14ac:dyDescent="0.25">
      <c r="N581" s="15"/>
    </row>
    <row r="582" spans="14:14" ht="169.9" customHeight="1" x14ac:dyDescent="0.25">
      <c r="N582" s="15"/>
    </row>
    <row r="583" spans="14:14" ht="169.9" customHeight="1" x14ac:dyDescent="0.25">
      <c r="N583" s="15"/>
    </row>
    <row r="584" spans="14:14" ht="169.9" customHeight="1" x14ac:dyDescent="0.25">
      <c r="N584" s="15"/>
    </row>
    <row r="585" spans="14:14" ht="169.9" customHeight="1" x14ac:dyDescent="0.25">
      <c r="N585" s="15"/>
    </row>
    <row r="586" spans="14:14" ht="169.9" customHeight="1" x14ac:dyDescent="0.25">
      <c r="N586" s="15"/>
    </row>
    <row r="587" spans="14:14" ht="169.9" customHeight="1" x14ac:dyDescent="0.25">
      <c r="N587" s="15"/>
    </row>
    <row r="588" spans="14:14" ht="169.9" customHeight="1" x14ac:dyDescent="0.25">
      <c r="N588" s="15"/>
    </row>
    <row r="589" spans="14:14" ht="169.9" customHeight="1" x14ac:dyDescent="0.25">
      <c r="N589" s="15"/>
    </row>
    <row r="590" spans="14:14" ht="169.9" customHeight="1" x14ac:dyDescent="0.25">
      <c r="N590" s="15"/>
    </row>
    <row r="591" spans="14:14" ht="169.9" customHeight="1" x14ac:dyDescent="0.25">
      <c r="N591" s="15"/>
    </row>
    <row r="592" spans="14:14" ht="169.9" customHeight="1" x14ac:dyDescent="0.25">
      <c r="N592" s="15"/>
    </row>
    <row r="593" spans="14:14" ht="169.9" customHeight="1" x14ac:dyDescent="0.25">
      <c r="N593" s="15"/>
    </row>
    <row r="594" spans="14:14" ht="169.9" customHeight="1" x14ac:dyDescent="0.25">
      <c r="N594" s="15"/>
    </row>
    <row r="595" spans="14:14" ht="169.9" customHeight="1" x14ac:dyDescent="0.25">
      <c r="N595" s="15"/>
    </row>
    <row r="596" spans="14:14" ht="169.9" customHeight="1" x14ac:dyDescent="0.25">
      <c r="N596" s="15"/>
    </row>
    <row r="597" spans="14:14" ht="169.9" customHeight="1" x14ac:dyDescent="0.25">
      <c r="N597" s="15"/>
    </row>
    <row r="598" spans="14:14" ht="169.9" customHeight="1" x14ac:dyDescent="0.25">
      <c r="N598" s="15"/>
    </row>
    <row r="599" spans="14:14" ht="169.9" customHeight="1" x14ac:dyDescent="0.25">
      <c r="N599" s="15"/>
    </row>
    <row r="600" spans="14:14" ht="169.9" customHeight="1" x14ac:dyDescent="0.25">
      <c r="N600" s="15"/>
    </row>
    <row r="601" spans="14:14" ht="169.9" customHeight="1" x14ac:dyDescent="0.25">
      <c r="N601" s="15"/>
    </row>
    <row r="602" spans="14:14" ht="169.9" customHeight="1" x14ac:dyDescent="0.25">
      <c r="N602" s="15"/>
    </row>
    <row r="603" spans="14:14" ht="169.9" customHeight="1" x14ac:dyDescent="0.25">
      <c r="N603" s="15"/>
    </row>
    <row r="604" spans="14:14" ht="169.9" customHeight="1" x14ac:dyDescent="0.25">
      <c r="N604" s="15"/>
    </row>
    <row r="605" spans="14:14" ht="169.9" customHeight="1" x14ac:dyDescent="0.25">
      <c r="N605" s="15"/>
    </row>
    <row r="606" spans="14:14" ht="169.9" customHeight="1" x14ac:dyDescent="0.25">
      <c r="N606" s="15"/>
    </row>
    <row r="607" spans="14:14" ht="169.9" customHeight="1" x14ac:dyDescent="0.25">
      <c r="N607" s="15"/>
    </row>
    <row r="608" spans="14:14" ht="169.9" customHeight="1" x14ac:dyDescent="0.25">
      <c r="N608" s="15"/>
    </row>
    <row r="609" spans="14:14" ht="169.9" customHeight="1" x14ac:dyDescent="0.25">
      <c r="N609" s="15"/>
    </row>
    <row r="610" spans="14:14" ht="169.9" customHeight="1" x14ac:dyDescent="0.25">
      <c r="N610" s="15"/>
    </row>
    <row r="611" spans="14:14" ht="169.9" customHeight="1" x14ac:dyDescent="0.25">
      <c r="N611" s="15"/>
    </row>
    <row r="612" spans="14:14" ht="169.9" customHeight="1" x14ac:dyDescent="0.25">
      <c r="N612" s="15"/>
    </row>
    <row r="613" spans="14:14" ht="169.9" customHeight="1" x14ac:dyDescent="0.25">
      <c r="N613" s="15"/>
    </row>
    <row r="614" spans="14:14" ht="169.9" customHeight="1" x14ac:dyDescent="0.25">
      <c r="N614" s="15"/>
    </row>
    <row r="615" spans="14:14" ht="169.9" customHeight="1" x14ac:dyDescent="0.25">
      <c r="N615" s="15"/>
    </row>
    <row r="616" spans="14:14" ht="169.9" customHeight="1" x14ac:dyDescent="0.25">
      <c r="N616" s="15"/>
    </row>
    <row r="617" spans="14:14" ht="169.9" customHeight="1" x14ac:dyDescent="0.25">
      <c r="N617" s="15"/>
    </row>
    <row r="618" spans="14:14" ht="169.9" customHeight="1" x14ac:dyDescent="0.25">
      <c r="N618" s="15"/>
    </row>
    <row r="619" spans="14:14" ht="169.9" customHeight="1" x14ac:dyDescent="0.25">
      <c r="N619" s="15"/>
    </row>
    <row r="620" spans="14:14" ht="169.9" customHeight="1" x14ac:dyDescent="0.25">
      <c r="N620" s="15"/>
    </row>
    <row r="621" spans="14:14" ht="169.9" customHeight="1" x14ac:dyDescent="0.25">
      <c r="N621" s="15"/>
    </row>
    <row r="622" spans="14:14" ht="169.9" customHeight="1" x14ac:dyDescent="0.25">
      <c r="N622" s="15"/>
    </row>
    <row r="623" spans="14:14" ht="169.9" customHeight="1" x14ac:dyDescent="0.25">
      <c r="N623" s="15"/>
    </row>
    <row r="624" spans="14:14" ht="169.9" customHeight="1" x14ac:dyDescent="0.25">
      <c r="N624" s="15"/>
    </row>
    <row r="625" spans="14:15" ht="169.9" customHeight="1" x14ac:dyDescent="0.25">
      <c r="N625" s="15"/>
    </row>
    <row r="626" spans="14:15" ht="169.9" customHeight="1" x14ac:dyDescent="0.25">
      <c r="N626" s="15"/>
    </row>
    <row r="627" spans="14:15" ht="169.9" customHeight="1" x14ac:dyDescent="0.25">
      <c r="N627" s="15"/>
    </row>
    <row r="628" spans="14:15" ht="169.9" customHeight="1" x14ac:dyDescent="0.25">
      <c r="N628" s="15"/>
    </row>
    <row r="629" spans="14:15" ht="169.9" customHeight="1" x14ac:dyDescent="0.25">
      <c r="N629" s="15"/>
    </row>
    <row r="630" spans="14:15" ht="169.9" customHeight="1" x14ac:dyDescent="0.25">
      <c r="N630" s="15"/>
    </row>
    <row r="631" spans="14:15" ht="169.9" customHeight="1" x14ac:dyDescent="0.25">
      <c r="N631" s="15"/>
    </row>
    <row r="632" spans="14:15" ht="169.9" customHeight="1" x14ac:dyDescent="0.25">
      <c r="N632" s="15"/>
    </row>
    <row r="633" spans="14:15" ht="169.9" customHeight="1" x14ac:dyDescent="0.25">
      <c r="N633" s="15"/>
    </row>
    <row r="634" spans="14:15" ht="169.9" customHeight="1" x14ac:dyDescent="0.25">
      <c r="N634" s="15"/>
    </row>
    <row r="635" spans="14:15" ht="169.9" customHeight="1" x14ac:dyDescent="0.25">
      <c r="N635" s="15"/>
    </row>
    <row r="636" spans="14:15" ht="169.9" customHeight="1" x14ac:dyDescent="0.25">
      <c r="N636" s="15"/>
    </row>
    <row r="637" spans="14:15" ht="169.9" customHeight="1" x14ac:dyDescent="0.25">
      <c r="N637" s="15"/>
    </row>
    <row r="638" spans="14:15" ht="169.9" customHeight="1" x14ac:dyDescent="0.25">
      <c r="N638" s="15"/>
    </row>
    <row r="639" spans="14:15" ht="169.9" customHeight="1" x14ac:dyDescent="0.25">
      <c r="N639" s="15"/>
    </row>
    <row r="640" spans="14:15" ht="169.9" customHeight="1" x14ac:dyDescent="0.25">
      <c r="N640" s="47"/>
      <c r="O640" s="48"/>
    </row>
    <row r="641" spans="1:14" ht="169.9" customHeight="1" x14ac:dyDescent="0.25">
      <c r="N641" s="15"/>
    </row>
    <row r="642" spans="1:14" s="14" customFormat="1" ht="169.9" customHeight="1" x14ac:dyDescent="0.25">
      <c r="A642" s="9"/>
      <c r="B642" s="79"/>
      <c r="C642" s="79"/>
      <c r="D642" s="9"/>
      <c r="E642" s="9"/>
      <c r="F642" s="9"/>
      <c r="G642" s="9"/>
      <c r="H642" s="9"/>
      <c r="I642" s="10"/>
      <c r="J642" s="10"/>
      <c r="K642" s="9"/>
      <c r="L642" s="10"/>
      <c r="M642" s="10"/>
      <c r="N642" s="16"/>
    </row>
    <row r="644" spans="1:14" s="14" customFormat="1" ht="169.9" customHeight="1" x14ac:dyDescent="0.25">
      <c r="A644" s="9"/>
      <c r="B644" s="79"/>
      <c r="C644" s="79"/>
      <c r="D644" s="9"/>
      <c r="E644" s="9"/>
      <c r="F644" s="9"/>
      <c r="G644" s="9"/>
      <c r="H644" s="9"/>
      <c r="I644" s="10"/>
      <c r="J644" s="10"/>
      <c r="K644" s="9"/>
      <c r="L644" s="10"/>
      <c r="M644" s="10"/>
    </row>
    <row r="646" spans="1:14" s="14" customFormat="1" ht="169.9" customHeight="1" x14ac:dyDescent="0.25">
      <c r="A646" s="9"/>
      <c r="B646" s="79"/>
      <c r="C646" s="79"/>
      <c r="D646" s="9"/>
      <c r="E646" s="9"/>
      <c r="F646" s="9"/>
      <c r="G646" s="9"/>
      <c r="H646" s="9"/>
      <c r="I646" s="10"/>
      <c r="J646" s="10"/>
      <c r="K646" s="9"/>
      <c r="L646" s="10"/>
      <c r="M646" s="10"/>
    </row>
  </sheetData>
  <sheetProtection algorithmName="SHA-512" hashValue="kOC7R2Ynk1GoSBOPpDEFJ+BjF4N9MsCU2w8grNQxVSqBYa8lbr2e3P7agMTutCrbWPT/jed2kTwAGMN0mgqZdg==" saltValue="rKm/xTqz7Hzsv5sPa/7tgg==" spinCount="100000" sheet="1" formatCells="0" formatColumns="0" formatRows="0"/>
  <protectedRanges>
    <protectedRange sqref="I1:I1048576" name="Rozstęp3"/>
    <protectedRange sqref="A6:M6" name="Rozstęp1_2"/>
    <protectedRange sqref="F7:F337" name="Rozstęp2"/>
  </protectedRanges>
  <mergeCells count="3">
    <mergeCell ref="A4:M4"/>
    <mergeCell ref="C338:I338"/>
    <mergeCell ref="B339:E339"/>
  </mergeCells>
  <phoneticPr fontId="5" type="noConversion"/>
  <conditionalFormatting sqref="A4 C4:M4">
    <cfRule type="duplicateValues" dxfId="1" priority="3"/>
  </conditionalFormatting>
  <conditionalFormatting sqref="C131">
    <cfRule type="duplicateValues" dxfId="0" priority="1"/>
  </conditionalFormatting>
  <pageMargins left="0.7" right="0.7" top="0.75" bottom="0.75" header="0.3" footer="0.3"/>
  <pageSetup paperSize="9" scale="4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Zieliński</dc:creator>
  <cp:keywords/>
  <dc:description/>
  <cp:lastModifiedBy>Patrycja</cp:lastModifiedBy>
  <cp:revision/>
  <cp:lastPrinted>2021-09-15T10:03:39Z</cp:lastPrinted>
  <dcterms:created xsi:type="dcterms:W3CDTF">2020-10-06T07:37:35Z</dcterms:created>
  <dcterms:modified xsi:type="dcterms:W3CDTF">2021-09-15T12:35:21Z</dcterms:modified>
  <cp:category/>
  <cp:contentStatus/>
</cp:coreProperties>
</file>