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8400"/>
  </bookViews>
  <sheets>
    <sheet name="Profesjonalne środki czyszczące" sheetId="1" r:id="rId1"/>
    <sheet name="Środki czystościowe" sheetId="3" r:id="rId2"/>
  </sheets>
  <definedNames>
    <definedName name="_xlnm.Print_Area" localSheetId="0">'Profesjonalne środki czyszczące'!$A$1:$I$32</definedName>
    <definedName name="_xlnm.Print_Area" localSheetId="1">'Środki czystościowe'!$A$1:$I$40</definedName>
    <definedName name="_xlnm.Print_Titles" localSheetId="0">'Profesjonalne środki czyszczące'!$4:$4</definedName>
    <definedName name="_xlnm.Print_Titles" localSheetId="1">'Środki czystościowe'!$5:$5</definedName>
  </definedNames>
  <calcPr calcId="162913"/>
</workbook>
</file>

<file path=xl/calcChain.xml><?xml version="1.0" encoding="utf-8"?>
<calcChain xmlns="http://schemas.openxmlformats.org/spreadsheetml/2006/main">
  <c r="G31" i="1" l="1"/>
  <c r="G5" i="1" l="1"/>
  <c r="I9" i="1" l="1"/>
  <c r="G6" i="1"/>
  <c r="I6" i="1" s="1"/>
  <c r="G7" i="1"/>
  <c r="I7" i="1" s="1"/>
  <c r="G8" i="1"/>
  <c r="I8" i="1" s="1"/>
  <c r="G9" i="1"/>
  <c r="G10" i="1"/>
  <c r="I10" i="1" s="1"/>
  <c r="G11" i="1"/>
  <c r="I11" i="1" s="1"/>
  <c r="G12" i="1"/>
  <c r="I12" i="1" s="1"/>
  <c r="G13" i="1"/>
  <c r="I13" i="1" s="1"/>
  <c r="G14" i="1"/>
  <c r="I14" i="1" s="1"/>
  <c r="G15" i="1"/>
  <c r="I15" i="1" s="1"/>
  <c r="G16" i="1"/>
  <c r="I16" i="1" s="1"/>
  <c r="G17" i="1"/>
  <c r="I17" i="1" s="1"/>
  <c r="G18" i="1"/>
  <c r="I18" i="1" s="1"/>
  <c r="G19" i="1"/>
  <c r="I19" i="1" s="1"/>
  <c r="G20" i="1"/>
  <c r="I20" i="1" s="1"/>
  <c r="G21" i="1"/>
  <c r="I21" i="1" s="1"/>
  <c r="G22" i="1"/>
  <c r="I22" i="1" s="1"/>
  <c r="G23" i="1"/>
  <c r="I23" i="1" s="1"/>
  <c r="G24" i="1"/>
  <c r="I24" i="1" s="1"/>
  <c r="G25" i="1"/>
  <c r="I25" i="1" s="1"/>
  <c r="G26" i="1"/>
  <c r="I26" i="1" s="1"/>
  <c r="G27" i="1"/>
  <c r="I27" i="1" s="1"/>
  <c r="G28" i="1"/>
  <c r="I28" i="1" s="1"/>
  <c r="G29" i="1"/>
  <c r="I29" i="1" s="1"/>
  <c r="G30" i="1"/>
  <c r="I30" i="1" s="1"/>
  <c r="I31" i="1"/>
  <c r="G7" i="3" l="1"/>
  <c r="I7" i="3" s="1"/>
  <c r="G8" i="3"/>
  <c r="I8" i="3" s="1"/>
  <c r="G9" i="3"/>
  <c r="G10" i="3"/>
  <c r="I10" i="3" s="1"/>
  <c r="G11" i="3"/>
  <c r="G12" i="3"/>
  <c r="I12" i="3" s="1"/>
  <c r="G13" i="3"/>
  <c r="I13" i="3" s="1"/>
  <c r="G14" i="3"/>
  <c r="I14" i="3" s="1"/>
  <c r="G15" i="3"/>
  <c r="I15" i="3" s="1"/>
  <c r="G16" i="3"/>
  <c r="I16" i="3" s="1"/>
  <c r="G17" i="3"/>
  <c r="I17" i="3" s="1"/>
  <c r="G18" i="3"/>
  <c r="I18" i="3" s="1"/>
  <c r="G19" i="3"/>
  <c r="G20" i="3"/>
  <c r="I20" i="3" s="1"/>
  <c r="G21" i="3"/>
  <c r="G22" i="3"/>
  <c r="I22" i="3" s="1"/>
  <c r="G23" i="3"/>
  <c r="G24" i="3"/>
  <c r="I24" i="3" s="1"/>
  <c r="G25" i="3"/>
  <c r="I25" i="3" s="1"/>
  <c r="G26" i="3"/>
  <c r="I26" i="3" s="1"/>
  <c r="G27" i="3"/>
  <c r="I27" i="3" s="1"/>
  <c r="G28" i="3"/>
  <c r="I28" i="3" s="1"/>
  <c r="G29" i="3"/>
  <c r="I29" i="3" s="1"/>
  <c r="G30" i="3"/>
  <c r="I30" i="3" s="1"/>
  <c r="G31" i="3"/>
  <c r="G32" i="3"/>
  <c r="I32" i="3" s="1"/>
  <c r="G33" i="3"/>
  <c r="G34" i="3"/>
  <c r="I34" i="3" s="1"/>
  <c r="G35" i="3"/>
  <c r="G36" i="3"/>
  <c r="I36" i="3" s="1"/>
  <c r="G37" i="3"/>
  <c r="I37" i="3" s="1"/>
  <c r="G38" i="3"/>
  <c r="I38" i="3" s="1"/>
  <c r="G39" i="3"/>
  <c r="G40" i="3"/>
  <c r="I40" i="3" s="1"/>
  <c r="G41" i="3"/>
  <c r="G42" i="3"/>
  <c r="I42" i="3" s="1"/>
  <c r="G43" i="3"/>
  <c r="I43" i="3" s="1"/>
  <c r="G44" i="3"/>
  <c r="I44" i="3" s="1"/>
  <c r="I9" i="3"/>
  <c r="I11" i="3"/>
  <c r="I19" i="3"/>
  <c r="I21" i="3"/>
  <c r="I23" i="3"/>
  <c r="I31" i="3"/>
  <c r="I33" i="3"/>
  <c r="I35" i="3"/>
  <c r="I39" i="3"/>
  <c r="I41" i="3"/>
  <c r="I5" i="1"/>
  <c r="G6" i="3" l="1"/>
  <c r="G45" i="3" l="1"/>
  <c r="I6" i="3"/>
  <c r="I45" i="3" s="1"/>
  <c r="G32" i="1"/>
  <c r="I32" i="1" l="1"/>
</calcChain>
</file>

<file path=xl/sharedStrings.xml><?xml version="1.0" encoding="utf-8"?>
<sst xmlns="http://schemas.openxmlformats.org/spreadsheetml/2006/main" count="179" uniqueCount="100">
  <si>
    <t>Lp.</t>
  </si>
  <si>
    <t>Opis przedmiotu zamówienia</t>
  </si>
  <si>
    <t>szt.</t>
  </si>
  <si>
    <t xml:space="preserve"> </t>
  </si>
  <si>
    <t>R A Z E M:</t>
  </si>
  <si>
    <t>Preparat neutralizujący i eliminujący nieprzyjemne zapachy. Pozostawiający w pomieszczeniu świeżą mgiełkę zapachową na długi czas. Kompozycja zapachowa pozbawiona potencjalnych alergenów. O zapachu czarnych winogron, zielonej herbaty, cytrusowy i morski. Zawierający w swoim składzie: propan-2-ol, wodnista mieszanka na bazie surfaktantów, zapachu i barwnika. pH 6,5 - 8,5. Gęstość: 980 - 1000 kg/m³. Opakowanie 500 ml ze spryskiwaczem.</t>
  </si>
  <si>
    <t>Preparat przeznaczony do czyszczenia, polerowania oraz konserwacji powierzchni ze stali nierdzewnej, aluminium i stali galwanizowanej. Usuwający zabrudzenia, odciski palców, smugi i plamy, nadający powierzchniom wysoki połysk, natłuszczający je oraz zapewniający ochronę przed powstawaniem rdzy oraz procesami oksydacji. Gotowy do użycia. Skład chemiczny: Zawierający w swoim składzie: ester kwasu tłuszczowego, kompozycję zapachową. Właściwości fizyko chemiczne: pH 7 - 9. Gęstość 20°C: 860 - 880 kg/m3. Gęstość względna 20°C: 0,87.</t>
  </si>
  <si>
    <t>Mleczko o przyjemnym kwiatowym zapachu do czyszczenia i pielęgnacji mebli. Z zawartością wosków naturalnych i silikonów. Nadaje połysk, chroni przed zabrudzeniami i osadzaniem kurzu, nie pozostawia smug. Posiada właściwości antystatyczne. Skład: Dekametylocyklopentasiloksan &lt;1 %; Oktametylocyklotetrasiloksan &lt;1 %; masa poreakcyjna 5-chloro-2-metylo-2H-izotiazol-3-onu i 2-metylo-2H-izotiazol-3-onu (3:1) &lt;1 %. Właściwości fizyko chemiczne:  pH 7,5-8,5, gęstość 0,99-1,01 g/cm3. Zapach: różany. Opakowanie - butelka 500 ml ze spryskiwaczem.</t>
  </si>
  <si>
    <t>Mleczko o przyjemnym cytrynowym zapachu przeznaczone do czyszczenia powierzchni gładkich, stali nierdzewnej, ceramiki, kuchenek, glazury, terakoty, kafelków, emalii, porcelany, zlewozmywaków, wanien. Usuwa kamień, osady z wody, rdzę, osady z mydła, przypalone i tłuste zabrudzenia. Skład: alkohol, C12-14, etoksylowany, siarczan, sole sodowe 2,5-&lt;10%. Gęstość 1,3 g/cm2, pH ok. 10. Opakowanie - butelka 600 ml.</t>
  </si>
  <si>
    <t>Preparat przeznaczony do mycia szyb, luster oraz innych powierzchni szklanych. Dzięki zawartości alkoholu szybko wysycha, nie pozostawia smug, skutecznie myje. Posiada przyjemny zapach i jest prosty w aplikacji. Pozostawia powłokę ochronną na mytej powierzchni, skutecznie chroniąc ją przed ponownym osadzaniem brudu. Posiada właściwości antystatyczne, produkt wygodny w aplikacji. Skład: &lt;5% anionowych środków powierzchniowo-czynnych, substancje zapachowe. Wartość pH: 5 - 7, gęstość: 0,99-1,01 g/cm3. Produkt biodegradowalny. Opakowanie - 500 ml ze spryskiwaczem.</t>
  </si>
  <si>
    <t>Preparat przeznaczony do mycia i wybielania wszelkich powierzchni sanitarnych, muszli klozetowych, pisuarów, wanien, umywalek, brodzików, zlewów, odpływów, koszy, pojemników na odpady. Neutralizuje nieprzyjemne zapachy, usuwa przebarwienia wywołane obecnością grzybów. Czyści fugi i powierzchnie wrażliwe na działanie kwasów. Stosowany jako nierozcieńczony, do czyszczenia koszy na odpady dozowanie: 100 ml na 10 l zimnej wody. Skład: chloran(I) sodu, roztwór zawierający aktywnego Cl, aminy C12-14-alkilodimety, n-tlenki, alkohol C12-14, etoksylowany, siarczan, sole sodowe, wodorotlenek sodu, eter difenylowy. Gęstość 1,05-1,0,7 g/cm2, pH 13+/-0,5. Opakowanie - 750 ml.</t>
  </si>
  <si>
    <t>Antybakteryjny żel do mycia i odkamieniania sanitariatów: muszli klozetowych, pisuarów, umywalek i armatury łazienkowej. Skutecznie usuwający kamień i osady z mydła. Posiadajacy właściwości antybakteryjne oraz przyjemny i świeży owocowy zapach. Zawierajacy w składzie:2,2´(oktadek-9-enilimino)bisetanol, Kwas fosforowy, Kwas amidosiarkowy, Alkohole, C16-18 i C18 nienasycone, etoksylowane  Gęstość 1045 - 1065 kg/m³, pH 0-2. Opakowanie: butelka typu „kaczka” ułatwiajaca dotarcie do trudnodostępnych miejsc, 750 ml.</t>
  </si>
  <si>
    <t xml:space="preserve">Nakładka bawełniana przeznaczona do mycia i dezynfekcji wszelkich zmywalnych powierzchni podłogowych. Posiada system mocowania za pomocą trapezowych zakładek, oraz system kieszeniowy. System zakładek trapezowych umożliwia bezdotykowe wyciskanie nakładki. Trapezowe zakładki zostały usztywnione specjalnymi wsadami z tworzywa sztucznego, zapewniającymi stabilne mocowanie trapezów w stelażu. Posiada cztery kolorowe wszywki umożliwiające oznaczenie przeznaczenia w zależności od rodzaju sprzątanych pomieszczeń. Bawełniane pętelki myjące przyszyte są do płóciennej podstawy za pomocą 4 par ściegów na środku oraz 2 na krawędziach nakładki. Skład: 100% bawełna, Wymiary: nakładka: 42,5 x 14 cm, trapezy: 6 x 9,5 x 8 cm, kieszeń: 6,5 x 11,5 cm. Waga: 190 g. Temperatura prania: 95°C. Wytrzymałość do 350 cykli prania. </t>
  </si>
  <si>
    <t>Nakładka z mikrofazy  do mycia i dezynfekcji gładkich powierzchni tj. panele, płytki, wykładziny itp. Optymalna absorpcja wody oraz właściwości eliminujące tarcie. Gęsta i mięsista struktura dobrze wychwytująca kurz i zabrudzenia zatrzymując je w materiale. Wymagane cztery kolorowe wszywki umożliwiające oznaczenie przeznaczenia w zależności od rodzaju sprzątanych pomieszczeń. Posiada kieszeniowy system mocowania (kieszonki usztywnione specjalną wkładką) oraz system zakładek trapezowych umożliwiających bezdotykowe wyciskanie nakładki. Rogi kieszeni zakończone są trójkątnym otworem umożliwiającym odsączanie wody. Skład: 100% mikrofibra. Wymiary: nakładka: 45 x 16 cm, trapezowe zakładki: 6 x 9 x 8,5 cm, kieszeń: 6,5 x 12 cm, trójkątne wycięcia w kieszeniach: 2 x 2 x 3 cm. Waga: 130 g. Temperatura prania 60 st.</t>
  </si>
  <si>
    <t>Drążek aluminiowy przeznaczony do mocowania uchwytów do nakładek. Możliwość mocowania uchwytów w 2 zakresach (otwory o średnicy 6,3 mm umieszczone w odległości 1,7 i 2,8 cm od końca drążka). Drążek zakończony rączką wykonaną z tworzywa sztucznego w kolorze grafitowym lub czarnym. Rączka musi posiadać otwór o średnicy min. 1,5 cm, umożliwiający zawieszenie drążka na haku. Długość drążka: 140 cm. Długość plastikowej rączki: 13 cm. Średnica drążka: 2,3 cm. Grubość ścianki drążka: 1,1 mm. Kolor uchwytu drążka: czarny, grafitowy</t>
  </si>
  <si>
    <t>Pompka do kanistra 5 l, pasująca do zaoferowanych kanistrów</t>
  </si>
  <si>
    <t>Dozownik z rurką nakręcany na butelkę z podziałka od 10 do 25 ml co 5 ml</t>
  </si>
  <si>
    <t>Preparat w kolorze czerwonym przeznaczony do mycia powierzchni i przedmiotów sanitarnych odpornych na działanie kwasów.  Usuwa kamień, rdzę, resztki mydła, tłuste zabrudzenia. Może być stosowany do mycia elementów ze stali nierdzewnej i aluminium.  Produkt posiada atest PZH HŻ. Stosowany w stężeniu 0,25-2%; przy myciu gruntownym - nierozcieńczony. Nie zawiera kwasu siarkowego ani solnego. Skład: kwas fosforowy 2,5-&lt;10%, kwas amidosiarkowy 2,5-&lt;10%, (metylo-2-metoksyetoksy)propanol 1-&lt;2,5%. Gęstość 1,07-1,08 g/cm3, wartość pH 0,5-1,5.Op. 5 l. Opakowanie: butelka dwuszyjkowa 1l z wbudowanym dozownikiem</t>
  </si>
  <si>
    <t xml:space="preserve">Preparat w kolorze czerwonym (kolor nakrętki zgodny z kodowaniem kolorystycznym produktu tj.  czerwonym) o owocowym zapachu, przeznaczony do mycia powierzchni i przedmiotów sanitarnych odpornych na działanie kwasów. Usuwa kamień, rdzę, resztki mydła, tłuste zabrudzenia. Może być stosowany do mycia elementów ze stali nierdzewnej i aluminium. Posiada właściwości antybakteryjne, pozostawia przyjemny zapach. Stosowany w stężeniu 0,25-2,0%; przy myciu gruntownym - nierozcieńczony. Nie zawiera kwasu siarkowego ani solnego. Zawierający w składzie: kwas fosforowy &lt;15%, kwas amidosulfonowy &lt;10%, 5 – 15% fosforanów, &lt;5% niejonowych środków powierzchniowo czynnych, pH 1 ± 0,5. Wymagane załączenie do oferty atestu PZH. Opakowanie: 5 l. </t>
  </si>
  <si>
    <t>Preparat w kolorze niebieskim przeznaczony do codziennego mycia powierzchni wodoodpornych (powierzchni lakierowanych, tworzyw sztucznych, płytek ceramicznych, marmuru, szkła).  Nie pozostawia smug i zacieków. Nadaje połysk, pozostawia przyjemny zapach. Wymagane właściwości antystatyczne. Chroni powierzchnię przed zabrudzeniem. Może być stosowany do powierzchni mających kontakt z żywnością, produkt posiada atest PZH HŻ. Produkt z potwierdzoną możliwością zastosowania na oddziałach dziecięcych (posiada opinię CZD). Stosowany w stężeniu 0,25-2,0%. Bez zawartości etanolu. Skład: (metylo-2-metoksyetoksy) propanol 2,5-&lt;10%; alkohole C12-14 etoksylowane 2,5-&lt;10%, masa poreakcyjna 5-chloro-2-metylo-2H-izotiazol-3-onu i 2-metylo-2H-izotiazol-3-onu (3:1). Wartość pH 7,0-9,0, gęstość 1,00 – 1,01 g/cm3. Opakowanie: butelka dwuszyjkowa 1l z wbudowanym dozownikiem.</t>
  </si>
  <si>
    <t>Preparat w kolorze niebieskim przeznaczony do codziennego mycia powierzchni wodoodpornych (powierzchni lakierowanych, tworzyw sztucznych, płytek ceramicznych, marmuru, szkła).  Nie pozostawia smug i zacieków. Nadaje połysk, pozostawia przyjemny zapach. Wymagane właściwości antystatyczne. Chroni powierzchnię przed zabrudzeniem. Może być stosowany do powierzchni mających kontakt z żywnością, produkt posiada atest PZH HŻ. Produkt z potwierdzoną możliwością zastosowania na oddziałach dziecięcych (posiada opinię CZD). Stosowany w stężeniu 0,25-2,0%. Bez zawartości etanolu. Skład: (metylo-2-metoksyetoksy) propanol 2,5-&lt;10%; alkohole C12-14 etoksylowane 2,5-&lt;10%, masa poreakcyjna 5-chloro-2-metylo-2H-izotiazol-3-onu i 2-metylo-2H-izotiazol-3-onu (3:1). Wartość pH 7,0-9,0, gęstość 1,00 – 1,01 g/cm3. Opakowanie 5 l.</t>
  </si>
  <si>
    <t>Preparat w kolorze zielonym, przeznaczony do codziennego mycia i pielęgnacji podłóg wodoodpornych.  Polecany do mycia ręcznego i maszynowego. Nadaje połysk, pozostawia na powierzchni warstwę ochronną. Chroni i konserwuje myte powierzchnie. Wymagane właściwości antystatyczne. Zawiera emulsję woskową o właściwościach antypoślizgowych. Może być stosowany przy równoczesnym zastosowaniu preparatów dezynfekcyjnych. Produkt posiada atest PZH HŻ. Produkt posiada opinię CZD, potwierdzającą możliwość stosowania na oddziałach dziecięcych. Stężenie 0,25-2,0% przy myciu ręcznym, 0,25-1,0% przy myciu maszynowym. Skład: (metylo-2-metoksyetoksy) propanol 2,5-&lt;10%; alkohole c12-14 etoksylowane 1-&lt;2,5%; octan etylu &lt;1%; octan izopentylu &lt;1%, masa poreakcyjna 5-chloro-2-metylo-@H-izotiazol-3-onu i 2 metylo-2H-izotiazol-3-onu &lt;1%. Gęstość: 1,00-1,01 g/cm3. pH 6,5-8,5. Opakowanie: butelka dwuszyjkowa 1l z wbudowanym dozownikiem.</t>
  </si>
  <si>
    <t>Preparat w kolorze zielonym, przeznaczony do codziennego mycia i pielęgnacji podłóg wodoodpornych.  Polecany do mycia ręcznego i maszynowego. Nadaje połysk, pozostawia na powierzchni warstwę ochronną. Chroni i konserwuje myte powierzchnie. Wymagane właściwości antystatyczne. Zawiera emulsję woskową o właściwościach antypoślizgowych. Może być stosowany przy równoczesnym zastosowaniu preparatów dezynfekcyjnych. Produkt posiada atest PZH HŻ. Produkt posiada opinię CZD, potwierdzającą możliwość stosowania na oddziałach dziecięcych. Stężenie 0,25-2,0% przy myciu ręcznym, 0,25-1,0% przy myciu maszynowym. Skład: (metylo-2-metoksyetoksy) propanol 2,5-&lt;10%; alkohole c12-14 etoksylowane 1-&lt;2,5%; octan etylu &lt;1%; octan izopentylu &lt;1%, masa poreakcyjna 5-chloro-2-metylo-@H-izotiazol-3-onu i 2 metylo-2H-izotiazol-3-onu &lt;1%. Gęstość: 1,00-1,01 g/cm3. pH 6,5-8,5. Opakowanie 5 l.</t>
  </si>
  <si>
    <t>Preparat o barwie czerwonawej, w formie koncentratu przeznaczony do mycia podłóg za pomocą mopa, a także maszyną szorującą, w przypadku podłóg silnie zabrudzonych. Skutecznie usuwa zeskorupiały brud, sadzę, ślady po wózkach i butach. Możliwy do zastosowania w marketach, zakładach przemysłowych, pasażach handlowych, placówkach medycznych i innych miejscach użyteczności publicznej. Odpowiedni do podłóg odpornych na środki zasadowe. Czyszczenie codzienne: od 100 do 500 ml na 10l wody. Czyszczenie gruntowne: od 500 do 1000 ml na 10l wody. Wartość pH: 13-14, gęstość 1,05-1,07 g-cm3. Skład:  2-(2-butoksyetoksy)etanol 2,5 - &lt;10 %; Metakrzemian sodu pięciowodny 1 - &lt;2,5 %; wodorotlenek potasu 1 - &lt;2,5 %; Alkohol, C9-11, etoksylowany (6 EO) 1 - &lt;2,5 %; wersenian czterosodowy 1 - &lt;2,5 %; Pirofosforan tetrapotasowy 1 - &lt;2,5 %.  Kolor nakrętki zgodny z kodowaniem kolorystycznym produktu tj. zielony. Opakowanie 1 l.</t>
  </si>
  <si>
    <t>Preparat o barwie czerwonawej, w formie koncentratu przeznaczony do mycia podłóg za pomocą mopa, a także maszyną szorującą, w przypadku podłóg silnie zabrudzonych. Skutecznie usuwa zeskorupiały brud, ślady po wózkach i butach. Możliwy do zastosowania w placówkach medycznych i innych miejscach użyteczności publicznej. Odpowiedni do podłóg odpornych na środki zasadowe. Czyszczenie codzienne: od 100 do 500 ml na 10l wody. Czyszczenie gruntowne: od 500 do 1000 ml na 10l wody. Wartość pH: 13-14, gęstość 1,05-1,07 g-cm3. Skład:  2-(2-butoksyetoksy)etanol 2,5 - &lt;10 %; Metakrzemian sodu pięciowodny 1 - &lt;2,5 %; wodorotlenek potasu 1 - &lt;2,5 %; Alkohol, C9-11, etoksylowany (6 EO) 1 - &lt;2,5 %; wersenian czterosodowy 1 - &lt;2,5 %; Pirofosforan tetrapotasowy 1 - &lt;2,5 %.  Kolor nakrętki zgodny z kodowaniem kolorystycznym produktu tj. zielony. Opakowanie 5 l.</t>
  </si>
  <si>
    <t>Emulsja samopołyskowa do pielęgnacji powierzchni i konserwacji podłóg z PCV, lastriko, linoleum, terakoty, gresu, drewna lakierowanego, marmuru itp. Posiadająca właściwości antypoślizgowe, po froterowaniu gwarantująca odnawialny połysk, przeciwdziałajaca osadzaniu się kurzu, nie wymagająca stosowania stripera - do zmywania starych warstw zalecane środki do codziennego mycia podłóg. Możliwość zastosowania preparatu bez rozcieńczenia lub w rozcieńczeniu: 1:1 do 1:3 (nakładanie emulsji) lub 1-2% (mycie podłóg z pielęgnacją). Preparat nadający się również do tzw. reperowania twardych warstw polimerowych. Skład: etano-1,2-diol 1-&lt;2,5%. Gestość 20°C: 990 - 1010 kg/m3. Gęstość względna 20°C: 1,037. pH: 6,5 - 8,5. Opakowanie 1 l.</t>
  </si>
  <si>
    <t>Jedn. miary</t>
  </si>
  <si>
    <t>Prasa do wyciskania mopa, kompatybilna z wózkiem z poz. 23, niebieska.</t>
  </si>
  <si>
    <t>Stelaż - uchwyt do mopa, kompatybilny z mopami z poz. 12 i 13.</t>
  </si>
  <si>
    <t xml:space="preserve">Chusteczki higieniczne jednorazowe, dwuwarstwowe, w kartonie a 100 szt. </t>
  </si>
  <si>
    <t>op.</t>
  </si>
  <si>
    <t xml:space="preserve">Kosz metalowy 12l-15l. wykonany ze stali nierdzewnej, otwierany pedałem.                                                                      </t>
  </si>
  <si>
    <t xml:space="preserve">Kosz na śmieci wahadłowy  15 l  plastikowy, różne kolory. Zbiornik otwierany ręcznie przy pomocy obrotowej pokrywy. Jej konstrukcja pozostawia zawartość kosza stale zamkniętą i niewidoczną. </t>
  </si>
  <si>
    <t>Kosz na śmieci  wahadłowy plastikowy 25 l  różne kolory.  Zbiornik otwierany ręcznie przy pomocy obrotowej pokrywy. Jej konstrukcja pozostawia zawartość kosza stale zamkniętą i niewidoczną.</t>
  </si>
  <si>
    <t>Kosz na śmieci wahadłowy plastikowy 9 l różne kolory. Zbiornik otwierany ręcznie przy pomocy obrotowej pokrywy. Jej konstrukcja pozostawia zawartość kosza stale zamkniętą i niewidoczną.</t>
  </si>
  <si>
    <t>Mydło w płynie do higienicznego mycia rąk (perłowe) przeznaczone do stosowania w obszarze medycznym (opakowanie - pojemnik 5 l), nie podrażnia skóry, posiada neutralne pH, zawiera substancje czyszczące oraz właściwości pielęgnujące, zapewniające skórze natłuszczenie i miękkość. Termin przydatności do użytku min.1 rok od daty dostawy.</t>
  </si>
  <si>
    <t xml:space="preserve">Odświeżacz powietrza w aerozolu, pojemność min. 250 ml neutralizujący i eliminujący nieprzyjemne zapachy, nieszkodliwy dla otoczenia, o przyjemnym zapachu.Termin przydatności do użytku min. 1 rok od dnia dostawy. </t>
  </si>
  <si>
    <t>Odświeżacz powietrza elektryczny, zawierający co najmniej 20 ml 100% olejku zapachowego, neutralizujący i eliminujący nieprzyjemne zapachy, nieszkodliwy dla otoczenia, o przyjemnym zapachu. Możliwość wymiany wkładów.</t>
  </si>
  <si>
    <t>Wkłady (zapas) do elektrycznego odświeżacza powietrza, o przyjemnym zapachu, kompatybilny z odświeżaczem  z poz. 10</t>
  </si>
  <si>
    <t>Pasta BHP do rąk 0,5 kg. Termin przydatności do użytku min. 1 rok od dnia dostawy</t>
  </si>
  <si>
    <t>Płyn do mycia naczyń o przyjemnym zapachu. Stosowany do ręcznego mycia naczyń, usuwający brud i tłuszcz, nie zostawiający zacieków. Biodegradowalny. Opakowanie 5l. Termin przydatności do użytku min. 1 rok od dnia dostawy</t>
  </si>
  <si>
    <r>
      <t xml:space="preserve">Dozownik na mydło w płynie. Estetyczny, bezpieczny, łatwy do utrzymania w czystości, uzupełniany z kanistra pięciolitrowego, wykonany z plastiku ABS. Wygodny przycisk do uruchamiania. </t>
    </r>
    <r>
      <rPr>
        <u/>
        <sz val="10"/>
        <rFont val="Calibri"/>
        <family val="2"/>
        <charset val="238"/>
        <scheme val="minor"/>
      </rPr>
      <t>Możliwość wyjęcia zbiornika na mydło celem czyszczenia wnętrza dozownika</t>
    </r>
    <r>
      <rPr>
        <sz val="10"/>
        <rFont val="Calibri"/>
        <family val="2"/>
        <charset val="238"/>
        <scheme val="minor"/>
      </rPr>
      <t xml:space="preserve"> (wewnętrzny pojemnik na mydło). Okienko kontrolne wskazujące poziom mydła. Zamykany na kluczyk. Posiada zaworek odcinający - zabezpieczający przed kapaniem. Pojemność 500 ml do 1 litr. Dozownik przeznaczony do intensywnego użytkowania, dlatego powinien posiadać cechy podwyższonej odporności na czynniki eksploatacyjne. Parametry  szerokość: 10-15 cm, wysokość: 20-23 cm, głębokość: 7-10 cm.  Montowany do ściany za pomocą kołków rozporowych, wymagane w zestawie. </t>
    </r>
  </si>
  <si>
    <t xml:space="preserve">Dozownik do standardowych ręczników papierowych ZZ w listkach (25 cm x 23 cm), mieszczacy w sobie do 500 listków.  Pojemnik wykonany z tworzywa ABS. Zamykany na kluczyk. Sposób dozowania: wyciągnięcie jednej sztuki papieru powoduje wysunięcie się kolejnej, ręczniki podawane są pojedynczo. Posiada okienko kontrolne informujące o ilości ręczników lub przeźroczysty. Wymiary - wysokość: ok. 290 mm, - szerokość: ok. 270 mm, - głębokość: ok.110 mm (+/-  2 cm) dla każdego wymiaru). Rodzaj montażu: naścienny, przykręcany. Opakowanie zawiera zestaw wkrętów z kołkami.
</t>
  </si>
  <si>
    <t>Dozownik do papieru toaletowego w jumbo rolkach, o maksymalnej średnicy papieru 19 cm. Pojemnik wykonany z tworzywa ABS,  zamykany na kluczyk (zamek i kluczyk - plastik). Rodzaj montażu: naścienny, przykręcany. Wymagany w opakowaniu zestaw wkrętów z kołkami. Posiada okienko do kontroli ilości papieru lub przeźroczysty. Listwa ząbkowana umożliwia wygodne odrywanie papieru. Lekki, trwały i prosty w obsłudze, zapewniający higieniczne i optymalne dozowanie papieru. Wymiary: szerokość 21 cm (+/-2 cm), wysokość 24 cm (+/-2 cm), głębokość 12 cm (+/-2 cm).</t>
  </si>
  <si>
    <r>
      <t xml:space="preserve">Proszek do prania w pralkach automatycznych skutecznie usuwający plamy i brud. </t>
    </r>
    <r>
      <rPr>
        <sz val="10"/>
        <color rgb="FFFF0000"/>
        <rFont val="Calibri"/>
        <family val="2"/>
        <charset val="238"/>
        <scheme val="minor"/>
      </rPr>
      <t xml:space="preserve"> </t>
    </r>
    <r>
      <rPr>
        <sz val="10"/>
        <rFont val="Calibri"/>
        <family val="2"/>
        <charset val="238"/>
        <scheme val="minor"/>
      </rPr>
      <t>(op. 400-600 g). Termin przydatności do użytku min. 1 rok od daty dostawy.</t>
    </r>
  </si>
  <si>
    <t>Przepychaczka do zlewu</t>
  </si>
  <si>
    <t xml:space="preserve">Rękawice gumowe gospodarcze różne rozmiary, flokowane, wnętrze-wyściółka bawełniana zapobiega poceniu się rak, bardzo wytrzymałe, pakowane po 2 szt. </t>
  </si>
  <si>
    <t>para</t>
  </si>
  <si>
    <t xml:space="preserve">Rękawice drelichowe  robocze, różne rozmiary lub rozmiar uniwersalny w przypadku nieprodukowania w różnych rozmiarach. </t>
  </si>
  <si>
    <t>Szczotka do mycia WC z podstawką.</t>
  </si>
  <si>
    <t xml:space="preserve">Szczotka typu "Kopytko" z plastikową rączką dł.  ok. 20 cm </t>
  </si>
  <si>
    <t>karton</t>
  </si>
  <si>
    <t>Gąbka kuchenna, dwustronna (z jednej strony szorstka) min. 5 szt. w opakowaniu</t>
  </si>
  <si>
    <t>Kostka do WC z koszykiem, skutecznie poprawiająca czystość i higienę muszli klozetowej, zapobiega odkładaniu kamienia i osadu, wytwarza obfitą pianę. Termin przydatności do użytku min. 1 rok od dnia dostawy.</t>
  </si>
  <si>
    <t>Proszek do prania i dezynfekcji bielizny.  Produkt bezfosforanowy. Działający bakteriobójczo, prątkobójczo, grzybobójczo, wirusobójczo oraz sporobójczo w tym Clostridium Difficile w temperaturze 65ºC. Opakowanie 5 kg. Termin przydatności do użytku min. 1 rok od daty dostawy.</t>
  </si>
  <si>
    <t xml:space="preserve">Tabletki do zmywarki. Skutecznie usuwają zabrudzenia oraz osad z naczyń już w 40°C. Chronią szkło i zapobiegają jego matowieniu, chronią również metalowe naczynia i sztućce, zapobiegając ich korozji. Posiadają: funkcję nabłyszczania, funkcję ochrony zmywarki, wysoką biodegradowalność. tabletki znajdują się w folii wodorozpuszczalnej, opakowanie 30 sztuk. </t>
  </si>
  <si>
    <t xml:space="preserve">Sól ochronna do stosowania w zmywarkach automatycznych, chroni zmywarkę przed kamieniem i zwiększa jej żywotność, zmiękcza wodę, ułatwiając zmywanie. Pojemność  1,5 kg. </t>
  </si>
  <si>
    <t xml:space="preserve">szt.  </t>
  </si>
  <si>
    <t>Ściereczka z mikrofazy ogólnego zastosowania przeznaczona do mycia wszelkich powierzchni zmywalnych takich jak blaty, lustra, szyby, meble biurowe i sprzęt komputerowy.  Wytrzymałość: ok. 300 cykli prania. Skład: 80% poliester, 20% poliamid. Wymiary: 30 x 30 cm. Gramatura: min. 220 g/m2. Kolor: czerwony.  Temperatura prania: 60°C. Ściereczki pakowane po 5 sztuk w foliowym opakowaniu zbiorczym, każde opakowanie posiada etykietę. Każda ściereczka ma wszywkę z informacją o sposobie użycia i instrukcję prania. Opakowanie 5 sztuk.</t>
  </si>
  <si>
    <t xml:space="preserve">op.   </t>
  </si>
  <si>
    <t>Ściereczka z mikrofazy ogólnego zastosowania przeznaczona do mycia wszelkich powierzchni zmywalnych takich jak blaty, lustra, szyby, meble biurowe i sprzęt komputerowy.  Wytrzymałość: ok. 300 cykli prania. Skład: 80% poliester, 20% poliamid. Wymiary: 30 x 30 cm. Gramatura: min. 220 g/m2. Kolor:  niebieski. Temperatura prania: 60°C. Ściereczki pakowane po 5 sztuk w foliowym opakowaniu zbiorczym, każde opakowanie posiada etykietę. Każda ściereczka ma wszywkę z informacją o sposobie użycia i instrukcję prania. Opakowanie 5 sztuk.</t>
  </si>
  <si>
    <t>Ściereczka z mikrofazy ogólnego zastosowania przeznaczona do mycia wszelkich powierzchni zmywalnych takich jak blaty, lustra, szyby, meble biurowe i sprzęt komputerowy.  Wytrzymałość: ok. 300 cykli prania. Skład: 80% poliester, 20% poliamid. Wymiary: 30 x 30 cm. Gramatura: min. 220 g/m2. Kolor: żółty. Temperatura prania: 60°C. Ściereczki pakowane po 5 sztuk w foliowym opakowaniu zbiorczym, każde opakowanie posiada etykietę. Każda ściereczka ma wszywkę z informacją o sposobie użycia i instrukcję prania. Opakowanie 5 sztuk.</t>
  </si>
  <si>
    <t xml:space="preserve"> - </t>
  </si>
  <si>
    <t xml:space="preserve">Krem do rąk. Łatwo wchłaniający się, nawilżający, rumiankowy, aloesowy, itp. Tuba min. 75 ml. Termin przydatności do użytku min. 1 rok. </t>
  </si>
  <si>
    <t>Ręcznik składany papierowy ZZ BIAŁY 100%, dwuwarstwowy. Opakowanie zawiera 20 pakietów(bund) po 150 listków każdy. Wymiar listka 25/21 cm., wodoutrwalony, chłonny, nie pylący, bez zapachu.</t>
  </si>
  <si>
    <t>4</t>
  </si>
  <si>
    <t>Formularz asortymentowo-cenowy - część 1</t>
  </si>
  <si>
    <t>Formularz asortymentowo-cenowy - część 2</t>
  </si>
  <si>
    <t xml:space="preserve">Ręczniki papierowe w rolkach (2 szt. w opakowaniu), 50 odcinków o wymiarach 23 x 24 cm (+/- 5 cm dla każdego wymiaru), kolor biały. </t>
  </si>
  <si>
    <r>
      <t>Papier toaletowy typu Jumbo lub równoważny. Jednowarstwowy,</t>
    </r>
    <r>
      <rPr>
        <b/>
        <sz val="10"/>
        <rFont val="Calibri"/>
        <family val="2"/>
        <charset val="238"/>
        <scheme val="minor"/>
      </rPr>
      <t xml:space="preserve"> miękki,</t>
    </r>
    <r>
      <rPr>
        <sz val="10"/>
        <rFont val="Calibri"/>
        <family val="2"/>
        <charset val="238"/>
        <scheme val="minor"/>
      </rPr>
      <t xml:space="preserve"> biały, średnica rolki 19 cm, długość rolki ≥ 130 m, gramatura dla warstwy min. 32 g/m², </t>
    </r>
    <r>
      <rPr>
        <b/>
        <sz val="10"/>
        <rFont val="Calibri"/>
        <family val="2"/>
        <charset val="238"/>
        <scheme val="minor"/>
      </rPr>
      <t>nie może się kruszyć</t>
    </r>
    <r>
      <rPr>
        <sz val="10"/>
        <rFont val="Calibri"/>
        <family val="2"/>
        <charset val="238"/>
        <scheme val="minor"/>
      </rPr>
      <t xml:space="preserve">. </t>
    </r>
  </si>
  <si>
    <t>Papier ręcznikowy makulaturowy, biały - min. 80% białości, składany,  wodoutwardzony - nie rozpada się przy kontakcie z wodą, chłonny, nie pylący, bez zapachu. Gramatura: min. 40 g/m2,  odpowiedni do wszystkich standardowych dozowników ZZ. Opakowanie zawiera 20 pakietów (bund) x 200 listków. Wymiar listka 25/23 cm.</t>
  </si>
  <si>
    <t xml:space="preserve">Kosz pedałowy plastikowy 12l-15 l. Wykonany z wysokiej jakości tworzywa sztucznego. Zbiornik na śmieci otwierany pedałem. Konstrukcja pokrywy pozostawia zawartość kosza stale zamkniętą i niewidoczną. </t>
  </si>
  <si>
    <t>Składając w imieniu firmy ................................................................ ofertę na dostawę środków czystościowych oferujemy realizację zamówienia zgodnie z poniższymi cenami:</t>
  </si>
  <si>
    <t>Składając w imieniu firmy .................................................................... ofertę na dostawę profesjonalnych środków czyszczących oferujemy realizację zamówienia zgodnie z poniższymi cenami:</t>
  </si>
  <si>
    <t>Wartość netto 
zł</t>
  </si>
  <si>
    <t>Wartość netto
zł</t>
  </si>
  <si>
    <t>Papier toaletowy, małe rolki, biały, miękki, długość rolki min. 20 mb, bez zapachu, nie może się kruszyć. Makulatura bielona, gramatura min. 2x17g/m2, 180 listków, szerokość rolki min. 9cm (1 opakowanie = 8 rolek)</t>
  </si>
  <si>
    <t>Nazwa handlowa/ nazwa producenta</t>
  </si>
  <si>
    <t>3</t>
  </si>
  <si>
    <t>5</t>
  </si>
  <si>
    <t>6</t>
  </si>
  <si>
    <t>Cena  jednostkowa  netto 
zł</t>
  </si>
  <si>
    <t>Cena  jednostkowa netto 
zł</t>
  </si>
  <si>
    <t>7</t>
  </si>
  <si>
    <t>8</t>
  </si>
  <si>
    <r>
      <t>Wózek dwuwiaderkowy o pojemności min. 2x 17 l z prasą, przeznaczony do mycia powierzchni. W składzie: stelaż, dwa wiadra - w kolorze czerwonym i niebieskim, uchwyt na 1 worek,</t>
    </r>
    <r>
      <rPr>
        <b/>
        <u/>
        <sz val="10"/>
        <color theme="1"/>
        <rFont val="Calibri"/>
        <family val="2"/>
        <charset val="238"/>
        <scheme val="minor"/>
      </rPr>
      <t xml:space="preserve"> metalowy koszyczek mocowany na poręczy wózka.</t>
    </r>
    <r>
      <rPr>
        <sz val="10"/>
        <color theme="1"/>
        <rFont val="Calibri"/>
        <family val="2"/>
        <charset val="238"/>
        <scheme val="minor"/>
      </rPr>
      <t xml:space="preserve"> Posiadający 4 gumowe kółka o średnicy 7,5 cm. Wózek wyposażony w prasę do wyciskania nakładek, którą można łatwo demontować, waga max: 7,3 kg.</t>
    </r>
  </si>
  <si>
    <t>Ręcznik składany papierowy ZZ BIAŁY 100%. Opakowanie zawiera 20 pakietów (bund) po 200 listków każdy. Wymiar listka 25/23 cm., wodoutrwalony, chłonny, nie pylący, bez zapachu. Gramatura min. 30g/m2. Celuloza 100%.</t>
  </si>
  <si>
    <t xml:space="preserve"> Ręczna szczotka gumowa, zmiotka. Posiada właściwości statyczne, możliwość umycia  pod bieżącą wodą i dezynfekcji, odporna na środki chemiczne.</t>
  </si>
  <si>
    <t>Miotła gumowa, nie elektryzuje, nadaje się też do sprzątania płynów, możliwość umycia  pod bieżącą wodą i dezynfekcji, odporna na środki chemiczne. Antystatyczna guma, listwa do zbierania wody, kij do szczotki w komplecie.</t>
  </si>
  <si>
    <t>Środek do czyszczenia stali szczotkowanej, nierdzewnej i szlachetnej, do czyszczenia a 650 ml.</t>
  </si>
  <si>
    <t>Środek do czyszczenia stali szczotkowanej, nierdzewnej i szlachetnej, do mycia a 1 l.</t>
  </si>
  <si>
    <t>Stelaże na worki, stal chromowana, z pedałem i klapą</t>
  </si>
  <si>
    <t>Ilość (24 miesiące)</t>
  </si>
  <si>
    <t>VAT %</t>
  </si>
  <si>
    <t>9</t>
  </si>
  <si>
    <t>Dozownki łokciowe, bez kontaktu z dłonią. Ergonomiczna obsługa łokciem, trwała konstrukcja, wykonany z materiałów odpornych na działanie środków dezynfekcyjnych. Łatwe napełnianie. Uniwersalność, dozownik jest kompatybilny z różnymi rodzajami i pojemnością butelek i płynów higienicznych (tj. poj. 500ml oraz 1000ml)</t>
  </si>
  <si>
    <t>……………………….</t>
  </si>
  <si>
    <t>(podpis Wykonawcy)</t>
  </si>
  <si>
    <r>
      <t>Załącznik nr 1 
nr spr</t>
    </r>
    <r>
      <rPr>
        <sz val="9"/>
        <rFont val="Verdana"/>
        <family val="2"/>
        <charset val="238"/>
      </rPr>
      <t>. 3/D</t>
    </r>
    <r>
      <rPr>
        <sz val="9"/>
        <color theme="1"/>
        <rFont val="Verdana"/>
        <family val="2"/>
        <charset val="238"/>
      </rPr>
      <t>/2025</t>
    </r>
  </si>
  <si>
    <t>Wartość brutto 
 zł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</si>
</sst>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z_ł_-;\-* #,##0.00\ _z_ł_-;_-* &quot;-&quot;??\ _z_ł_-;_-@_-"/>
    <numFmt numFmtId="165" formatCode="#,##0.00,&quot;    &quot;"/>
    <numFmt numFmtId="166" formatCode="#,##0.00_ ;\-#,##0.00\ "/>
    <numFmt numFmtId="167" formatCode="#,##0_ ;\-#,##0\ "/>
  </numFmts>
  <fonts count="26">
    <font>
      <sz val="11"/>
      <color theme="1"/>
      <name val="Calibri"/>
      <family val="2"/>
      <scheme val="minor"/>
    </font>
    <font>
      <sz val="11"/>
      <color theme="1"/>
      <name val="Calibri"/>
      <family val="2"/>
      <charset val="238"/>
      <scheme val="minor"/>
    </font>
    <font>
      <sz val="11"/>
      <color theme="1"/>
      <name val="Calibri"/>
      <family val="2"/>
      <scheme val="minor"/>
    </font>
    <font>
      <b/>
      <sz val="11"/>
      <color theme="1"/>
      <name val="Calibri"/>
      <family val="2"/>
      <charset val="238"/>
      <scheme val="minor"/>
    </font>
    <font>
      <sz val="11"/>
      <color theme="1"/>
      <name val="Czcionka tekstu podstawowego"/>
      <family val="2"/>
      <charset val="238"/>
    </font>
    <font>
      <b/>
      <sz val="10"/>
      <color theme="1"/>
      <name val="Calibri"/>
      <family val="2"/>
      <charset val="238"/>
      <scheme val="minor"/>
    </font>
    <font>
      <sz val="10"/>
      <name val="Calibri"/>
      <family val="2"/>
      <charset val="238"/>
      <scheme val="minor"/>
    </font>
    <font>
      <sz val="10"/>
      <color theme="1"/>
      <name val="Calibri"/>
      <family val="2"/>
      <charset val="238"/>
      <scheme val="minor"/>
    </font>
    <font>
      <sz val="10"/>
      <color indexed="8"/>
      <name val="Calibri"/>
      <family val="2"/>
      <charset val="238"/>
      <scheme val="minor"/>
    </font>
    <font>
      <sz val="10"/>
      <color rgb="FFFF0000"/>
      <name val="Calibri"/>
      <family val="2"/>
      <charset val="238"/>
      <scheme val="minor"/>
    </font>
    <font>
      <b/>
      <sz val="12"/>
      <color theme="1"/>
      <name val="Calibri"/>
      <family val="2"/>
      <charset val="238"/>
      <scheme val="minor"/>
    </font>
    <font>
      <b/>
      <sz val="10"/>
      <name val="Calibri"/>
      <family val="2"/>
      <charset val="238"/>
      <scheme val="minor"/>
    </font>
    <font>
      <u/>
      <sz val="10"/>
      <name val="Calibri"/>
      <family val="2"/>
      <charset val="238"/>
      <scheme val="minor"/>
    </font>
    <font>
      <sz val="11"/>
      <color theme="1"/>
      <name val="Arial"/>
      <family val="2"/>
      <charset val="238"/>
    </font>
    <font>
      <b/>
      <sz val="12"/>
      <color theme="1"/>
      <name val="Arial"/>
      <family val="2"/>
      <charset val="238"/>
    </font>
    <font>
      <sz val="12"/>
      <color theme="1"/>
      <name val="Calibri"/>
      <family val="2"/>
      <charset val="238"/>
      <scheme val="minor"/>
    </font>
    <font>
      <i/>
      <sz val="10"/>
      <color theme="3" tint="0.39997558519241921"/>
      <name val="Calibri"/>
      <family val="2"/>
      <charset val="238"/>
      <scheme val="minor"/>
    </font>
    <font>
      <sz val="11"/>
      <color theme="3" tint="0.39997558519241921"/>
      <name val="Calibri"/>
      <family val="2"/>
      <charset val="238"/>
      <scheme val="minor"/>
    </font>
    <font>
      <i/>
      <sz val="8"/>
      <color theme="3" tint="0.39997558519241921"/>
      <name val="Calibri"/>
      <family val="2"/>
      <charset val="238"/>
      <scheme val="minor"/>
    </font>
    <font>
      <sz val="8"/>
      <color theme="3" tint="0.39997558519241921"/>
      <name val="Calibri"/>
      <family val="2"/>
      <charset val="238"/>
      <scheme val="minor"/>
    </font>
    <font>
      <b/>
      <sz val="15"/>
      <color theme="1"/>
      <name val="Calibri"/>
      <family val="2"/>
      <charset val="238"/>
      <scheme val="minor"/>
    </font>
    <font>
      <sz val="11"/>
      <color rgb="FFFF0000"/>
      <name val="Calibri"/>
      <family val="2"/>
      <charset val="238"/>
      <scheme val="minor"/>
    </font>
    <font>
      <b/>
      <u/>
      <sz val="10"/>
      <color theme="1"/>
      <name val="Calibri"/>
      <family val="2"/>
      <charset val="238"/>
      <scheme val="minor"/>
    </font>
    <font>
      <sz val="10"/>
      <color theme="1"/>
      <name val="Calibri"/>
      <family val="2"/>
      <scheme val="minor"/>
    </font>
    <font>
      <sz val="9"/>
      <color theme="1"/>
      <name val="Verdana"/>
      <family val="2"/>
      <charset val="238"/>
    </font>
    <font>
      <sz val="9"/>
      <name val="Verdana"/>
      <family val="2"/>
      <charset val="23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64"/>
      </right>
      <top style="thin">
        <color indexed="8"/>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164" fontId="2" fillId="0" borderId="0" applyFont="0" applyFill="0" applyBorder="0" applyAlignment="0" applyProtection="0"/>
    <xf numFmtId="0" fontId="4" fillId="0" borderId="0"/>
  </cellStyleXfs>
  <cellXfs count="85">
    <xf numFmtId="0" fontId="0" fillId="0" borderId="0" xfId="0"/>
    <xf numFmtId="0" fontId="7" fillId="0" borderId="0" xfId="0" applyFont="1"/>
    <xf numFmtId="4" fontId="5" fillId="2" borderId="1" xfId="2"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4" fontId="7" fillId="2" borderId="1" xfId="2" applyNumberFormat="1" applyFont="1" applyFill="1" applyBorder="1" applyAlignment="1">
      <alignment horizontal="center" vertical="center" wrapText="1"/>
    </xf>
    <xf numFmtId="0" fontId="7" fillId="2" borderId="0" xfId="0" applyFont="1" applyFill="1"/>
    <xf numFmtId="0" fontId="7" fillId="2" borderId="1" xfId="0" applyFont="1" applyFill="1" applyBorder="1" applyAlignment="1">
      <alignment horizontal="center" vertical="center"/>
    </xf>
    <xf numFmtId="0" fontId="5" fillId="2" borderId="1" xfId="0" applyFont="1" applyFill="1" applyBorder="1" applyAlignment="1">
      <alignment vertical="center"/>
    </xf>
    <xf numFmtId="4" fontId="6" fillId="2" borderId="1" xfId="2" applyNumberFormat="1" applyFont="1" applyFill="1" applyBorder="1" applyAlignment="1">
      <alignment horizontal="left" vertical="center" wrapText="1"/>
    </xf>
    <xf numFmtId="0" fontId="6" fillId="2" borderId="1" xfId="2" applyFont="1" applyFill="1" applyBorder="1" applyAlignment="1">
      <alignment horizontal="left" vertical="center" wrapText="1"/>
    </xf>
    <xf numFmtId="0" fontId="6" fillId="2" borderId="2" xfId="0" applyFont="1" applyFill="1" applyBorder="1" applyAlignment="1">
      <alignment horizontal="left" vertical="center" wrapText="1"/>
    </xf>
    <xf numFmtId="4" fontId="7" fillId="2" borderId="3" xfId="2" applyNumberFormat="1" applyFont="1" applyFill="1" applyBorder="1" applyAlignment="1">
      <alignment horizontal="center" vertical="center" wrapText="1"/>
    </xf>
    <xf numFmtId="0" fontId="7" fillId="0" borderId="0" xfId="0" applyFont="1" applyAlignment="1">
      <alignment horizontal="center"/>
    </xf>
    <xf numFmtId="0" fontId="10" fillId="0" borderId="0" xfId="0" applyFont="1" applyAlignment="1">
      <alignment horizontal="center" vertical="center"/>
    </xf>
    <xf numFmtId="0" fontId="3" fillId="0" borderId="0" xfId="0" applyFont="1"/>
    <xf numFmtId="0" fontId="3" fillId="2" borderId="1" xfId="0" applyFont="1" applyFill="1" applyBorder="1" applyAlignment="1">
      <alignment horizontal="right" vertical="center"/>
    </xf>
    <xf numFmtId="3" fontId="7" fillId="2" borderId="0" xfId="0" applyNumberFormat="1" applyFont="1" applyFill="1" applyAlignment="1">
      <alignment horizontal="center"/>
    </xf>
    <xf numFmtId="3" fontId="5"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164" fontId="6" fillId="2" borderId="1" xfId="1" applyFont="1" applyFill="1" applyBorder="1" applyAlignment="1">
      <alignment horizontal="center" vertical="center"/>
    </xf>
    <xf numFmtId="4" fontId="6" fillId="2" borderId="1" xfId="2"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4" fontId="8" fillId="2" borderId="1" xfId="2" applyNumberFormat="1" applyFont="1" applyFill="1" applyBorder="1" applyAlignment="1">
      <alignment horizontal="left" vertical="center" wrapText="1"/>
    </xf>
    <xf numFmtId="0" fontId="8" fillId="2" borderId="1" xfId="2" applyFont="1" applyFill="1" applyBorder="1" applyAlignment="1">
      <alignment horizontal="left" vertical="center" wrapText="1"/>
    </xf>
    <xf numFmtId="0" fontId="7" fillId="2" borderId="1" xfId="2" applyFont="1" applyFill="1" applyBorder="1" applyAlignment="1">
      <alignment horizontal="left" vertical="center" wrapText="1"/>
    </xf>
    <xf numFmtId="4" fontId="7" fillId="2" borderId="1" xfId="2" applyNumberFormat="1" applyFont="1" applyFill="1" applyBorder="1" applyAlignment="1">
      <alignment horizontal="left" vertical="center" wrapText="1"/>
    </xf>
    <xf numFmtId="0" fontId="8" fillId="2" borderId="3" xfId="2" applyFont="1" applyFill="1" applyBorder="1" applyAlignment="1">
      <alignment horizontal="left" vertical="center" wrapText="1"/>
    </xf>
    <xf numFmtId="4" fontId="7" fillId="2" borderId="0" xfId="0" applyNumberFormat="1" applyFont="1" applyFill="1"/>
    <xf numFmtId="0" fontId="7" fillId="2" borderId="0" xfId="0" applyFont="1" applyFill="1" applyAlignment="1">
      <alignment horizontal="center"/>
    </xf>
    <xf numFmtId="0" fontId="0" fillId="2" borderId="0" xfId="0" applyFill="1"/>
    <xf numFmtId="2" fontId="0" fillId="0" borderId="0" xfId="0" applyNumberFormat="1"/>
    <xf numFmtId="4" fontId="6" fillId="0" borderId="1" xfId="2" applyNumberFormat="1" applyFont="1" applyFill="1" applyBorder="1" applyAlignment="1">
      <alignment horizontal="center" vertical="center" wrapText="1"/>
    </xf>
    <xf numFmtId="0" fontId="13" fillId="0" borderId="0" xfId="0" applyFont="1"/>
    <xf numFmtId="0" fontId="1" fillId="2" borderId="0" xfId="0" applyFont="1" applyFill="1" applyAlignment="1">
      <alignment vertical="center"/>
    </xf>
    <xf numFmtId="49" fontId="16" fillId="2" borderId="1" xfId="0" applyNumberFormat="1" applyFont="1" applyFill="1" applyBorder="1" applyAlignment="1">
      <alignment horizontal="center" vertical="center"/>
    </xf>
    <xf numFmtId="49" fontId="16" fillId="2" borderId="1" xfId="2" applyNumberFormat="1" applyFont="1" applyFill="1" applyBorder="1" applyAlignment="1">
      <alignment horizontal="center" vertical="center" wrapText="1"/>
    </xf>
    <xf numFmtId="49" fontId="16" fillId="2" borderId="1" xfId="0" applyNumberFormat="1" applyFont="1" applyFill="1" applyBorder="1" applyAlignment="1">
      <alignment horizontal="center" vertical="center" wrapText="1"/>
    </xf>
    <xf numFmtId="0" fontId="17" fillId="0" borderId="0" xfId="0" applyFont="1"/>
    <xf numFmtId="49" fontId="18" fillId="2" borderId="1" xfId="0" applyNumberFormat="1" applyFont="1" applyFill="1" applyBorder="1" applyAlignment="1">
      <alignment horizontal="center" vertical="center"/>
    </xf>
    <xf numFmtId="49" fontId="18" fillId="2" borderId="1" xfId="2" applyNumberFormat="1" applyFont="1" applyFill="1" applyBorder="1" applyAlignment="1">
      <alignment horizontal="center" vertical="center" wrapText="1"/>
    </xf>
    <xf numFmtId="0" fontId="19" fillId="0" borderId="0" xfId="0" applyFont="1"/>
    <xf numFmtId="0" fontId="5" fillId="2" borderId="5" xfId="0" applyFont="1" applyFill="1" applyBorder="1" applyAlignment="1">
      <alignment horizontal="center" vertical="center"/>
    </xf>
    <xf numFmtId="0" fontId="5" fillId="2" borderId="5" xfId="0" applyFont="1" applyFill="1" applyBorder="1" applyAlignment="1">
      <alignment horizontal="center" vertical="center" wrapText="1"/>
    </xf>
    <xf numFmtId="4" fontId="5" fillId="2" borderId="5" xfId="2" applyNumberFormat="1" applyFont="1" applyFill="1" applyBorder="1" applyAlignment="1">
      <alignment horizontal="center" vertical="center" wrapText="1"/>
    </xf>
    <xf numFmtId="3" fontId="5" fillId="2" borderId="5" xfId="0" applyNumberFormat="1" applyFont="1" applyFill="1" applyBorder="1" applyAlignment="1">
      <alignment horizontal="center" vertical="center" wrapText="1"/>
    </xf>
    <xf numFmtId="0" fontId="15" fillId="0" borderId="0" xfId="0" applyFont="1" applyBorder="1" applyAlignment="1">
      <alignment vertical="center" wrapText="1"/>
    </xf>
    <xf numFmtId="0" fontId="1" fillId="2" borderId="0" xfId="0" applyFont="1" applyFill="1" applyBorder="1" applyAlignment="1">
      <alignment vertical="center"/>
    </xf>
    <xf numFmtId="166" fontId="6" fillId="2" borderId="1" xfId="1" applyNumberFormat="1" applyFont="1" applyFill="1" applyBorder="1" applyAlignment="1">
      <alignment horizontal="center" vertical="center"/>
    </xf>
    <xf numFmtId="0" fontId="20" fillId="2" borderId="0" xfId="0" applyFont="1" applyFill="1" applyAlignment="1">
      <alignment vertical="center"/>
    </xf>
    <xf numFmtId="0" fontId="9" fillId="2" borderId="0" xfId="0" applyFont="1" applyFill="1"/>
    <xf numFmtId="0" fontId="6" fillId="2" borderId="6" xfId="0" applyFont="1" applyFill="1" applyBorder="1" applyAlignment="1">
      <alignment horizontal="left" vertical="center" wrapText="1"/>
    </xf>
    <xf numFmtId="4" fontId="8" fillId="2" borderId="3" xfId="2" applyNumberFormat="1" applyFont="1" applyFill="1" applyBorder="1" applyAlignment="1">
      <alignment horizontal="left" vertical="center" wrapText="1"/>
    </xf>
    <xf numFmtId="49" fontId="18" fillId="2" borderId="1" xfId="0"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2" borderId="1" xfId="0" applyFont="1" applyFill="1" applyBorder="1" applyAlignment="1">
      <alignment horizontal="left" vertical="top" wrapText="1"/>
    </xf>
    <xf numFmtId="165" fontId="6" fillId="2" borderId="1" xfId="0" applyNumberFormat="1" applyFont="1" applyFill="1" applyBorder="1" applyAlignment="1">
      <alignment horizontal="left" vertical="center" wrapText="1"/>
    </xf>
    <xf numFmtId="0" fontId="6" fillId="0" borderId="1" xfId="2" applyFont="1" applyFill="1" applyBorder="1" applyAlignment="1">
      <alignment horizontal="left" vertical="center" wrapText="1"/>
    </xf>
    <xf numFmtId="4" fontId="7" fillId="2" borderId="1" xfId="0" applyNumberFormat="1" applyFont="1" applyFill="1" applyBorder="1" applyAlignment="1">
      <alignment horizontal="center" vertical="center"/>
    </xf>
    <xf numFmtId="0" fontId="9" fillId="0" borderId="1" xfId="2" applyFont="1" applyFill="1" applyBorder="1" applyAlignment="1">
      <alignment horizontal="left" vertical="center" wrapText="1"/>
    </xf>
    <xf numFmtId="164" fontId="9" fillId="2" borderId="1" xfId="1" applyFont="1" applyFill="1" applyBorder="1" applyAlignment="1">
      <alignment horizontal="center" vertical="center"/>
    </xf>
    <xf numFmtId="0" fontId="21" fillId="0" borderId="0" xfId="0" applyFont="1"/>
    <xf numFmtId="2" fontId="21" fillId="0" borderId="0" xfId="0" applyNumberFormat="1" applyFont="1"/>
    <xf numFmtId="0" fontId="6" fillId="0" borderId="3" xfId="0" applyFont="1" applyFill="1" applyBorder="1" applyAlignment="1">
      <alignment vertical="center"/>
    </xf>
    <xf numFmtId="0" fontId="6" fillId="0" borderId="3" xfId="0" applyFont="1" applyFill="1" applyBorder="1" applyAlignment="1">
      <alignment horizontal="center" vertical="center"/>
    </xf>
    <xf numFmtId="164" fontId="6" fillId="2" borderId="3" xfId="1" applyFont="1" applyFill="1" applyBorder="1" applyAlignment="1">
      <alignment horizontal="center" vertical="center"/>
    </xf>
    <xf numFmtId="0" fontId="0" fillId="0" borderId="1" xfId="0" applyBorder="1" applyAlignment="1">
      <alignment wrapText="1"/>
    </xf>
    <xf numFmtId="0" fontId="0" fillId="2" borderId="1" xfId="0" applyFill="1" applyBorder="1" applyAlignment="1">
      <alignment wrapText="1"/>
    </xf>
    <xf numFmtId="0" fontId="7" fillId="0" borderId="1" xfId="0" applyFont="1" applyBorder="1"/>
    <xf numFmtId="0" fontId="6" fillId="2" borderId="1" xfId="0" applyFont="1" applyFill="1" applyBorder="1" applyAlignment="1">
      <alignment horizontal="center" vertical="center"/>
    </xf>
    <xf numFmtId="0" fontId="7" fillId="2" borderId="1" xfId="0" applyFont="1" applyFill="1" applyBorder="1"/>
    <xf numFmtId="0" fontId="23" fillId="0" borderId="1" xfId="0" applyFont="1" applyBorder="1" applyAlignment="1">
      <alignment horizontal="center" vertical="center" wrapText="1"/>
    </xf>
    <xf numFmtId="0" fontId="7" fillId="0" borderId="1" xfId="0" applyFont="1" applyBorder="1" applyAlignment="1">
      <alignment horizontal="center"/>
    </xf>
    <xf numFmtId="0" fontId="7" fillId="2" borderId="1" xfId="0" applyFont="1" applyFill="1" applyBorder="1" applyAlignment="1">
      <alignment horizontal="center"/>
    </xf>
    <xf numFmtId="4" fontId="7" fillId="2" borderId="1" xfId="0" applyNumberFormat="1" applyFont="1" applyFill="1" applyBorder="1"/>
    <xf numFmtId="167" fontId="6" fillId="2" borderId="1" xfId="1" applyNumberFormat="1" applyFont="1" applyFill="1" applyBorder="1" applyAlignment="1">
      <alignment horizontal="center" vertical="center"/>
    </xf>
    <xf numFmtId="4" fontId="7" fillId="0" borderId="1" xfId="2" applyNumberFormat="1" applyFont="1" applyFill="1" applyBorder="1" applyAlignment="1">
      <alignment horizontal="center" vertical="center" wrapText="1"/>
    </xf>
    <xf numFmtId="9" fontId="7" fillId="2" borderId="1" xfId="0" applyNumberFormat="1" applyFont="1" applyFill="1" applyBorder="1" applyAlignment="1">
      <alignment horizontal="center" vertical="center"/>
    </xf>
    <xf numFmtId="9" fontId="7" fillId="2" borderId="1" xfId="2" applyNumberFormat="1" applyFont="1" applyFill="1" applyBorder="1" applyAlignment="1">
      <alignment horizontal="center" vertical="center" wrapText="1"/>
    </xf>
    <xf numFmtId="0" fontId="24" fillId="0" borderId="0" xfId="0" applyFont="1" applyAlignment="1">
      <alignment horizontal="right" vertical="center" wrapText="1"/>
    </xf>
    <xf numFmtId="0" fontId="24" fillId="0" borderId="0" xfId="0" applyFont="1" applyAlignment="1">
      <alignment horizontal="right" vertical="center"/>
    </xf>
    <xf numFmtId="0" fontId="14" fillId="0" borderId="0" xfId="0" applyFont="1" applyAlignment="1">
      <alignment horizontal="center" vertical="center"/>
    </xf>
    <xf numFmtId="0" fontId="15" fillId="0" borderId="4" xfId="0" applyFont="1" applyBorder="1" applyAlignment="1">
      <alignment horizontal="left" vertical="center" wrapText="1"/>
    </xf>
    <xf numFmtId="0" fontId="15" fillId="0" borderId="0" xfId="0" applyFont="1" applyBorder="1" applyAlignment="1">
      <alignment horizontal="left" vertical="center" wrapText="1"/>
    </xf>
  </cellXfs>
  <cellStyles count="3">
    <cellStyle name="Dziesiętny" xfId="1" builtinId="3"/>
    <cellStyle name="Normalny" xfId="0" builtinId="0"/>
    <cellStyle name="Normalny 2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roomershop.pl/v7-rewolucyjna-reczna-szczotka-gumow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3"/>
  <sheetViews>
    <sheetView tabSelected="1" topLeftCell="A28" zoomScale="130" zoomScaleNormal="130" workbookViewId="0">
      <selection activeCell="G31" sqref="G31"/>
    </sheetView>
  </sheetViews>
  <sheetFormatPr defaultRowHeight="12.75"/>
  <cols>
    <col min="1" max="1" width="4.7109375" style="5" customWidth="1"/>
    <col min="2" max="2" width="87.5703125" style="5" customWidth="1"/>
    <col min="3" max="3" width="15.7109375" style="5" customWidth="1"/>
    <col min="4" max="4" width="5.5703125" style="5" bestFit="1" customWidth="1"/>
    <col min="5" max="5" width="7.85546875" style="16" customWidth="1"/>
    <col min="6" max="6" width="8.42578125" style="5" customWidth="1"/>
    <col min="7" max="7" width="10.5703125" style="5" customWidth="1"/>
    <col min="8" max="8" width="6.42578125" style="5" customWidth="1"/>
    <col min="9" max="9" width="12.42578125" style="5" customWidth="1"/>
    <col min="10" max="16384" width="9.140625" style="5"/>
  </cols>
  <sheetData>
    <row r="1" spans="1:17" s="33" customFormat="1" ht="33.75" customHeight="1">
      <c r="A1" s="32"/>
      <c r="B1" s="82" t="s">
        <v>66</v>
      </c>
      <c r="C1" s="82"/>
      <c r="D1" s="82"/>
      <c r="E1" s="82"/>
      <c r="F1" s="82"/>
      <c r="G1" s="80" t="s">
        <v>98</v>
      </c>
      <c r="H1" s="80"/>
      <c r="I1" s="81"/>
    </row>
    <row r="2" spans="1:17" s="46" customFormat="1" ht="34.5" customHeight="1">
      <c r="A2" s="83" t="s">
        <v>73</v>
      </c>
      <c r="B2" s="83"/>
      <c r="C2" s="83"/>
      <c r="D2" s="83"/>
      <c r="E2" s="83"/>
      <c r="F2" s="83"/>
      <c r="G2" s="83"/>
      <c r="H2" s="83"/>
      <c r="I2" s="83"/>
      <c r="J2" s="45"/>
      <c r="K2" s="45"/>
      <c r="L2" s="45"/>
      <c r="M2" s="45"/>
      <c r="N2" s="45"/>
      <c r="O2" s="45"/>
      <c r="P2" s="45"/>
      <c r="Q2" s="45"/>
    </row>
    <row r="3" spans="1:17" ht="63.75">
      <c r="A3" s="41" t="s">
        <v>0</v>
      </c>
      <c r="B3" s="42" t="s">
        <v>1</v>
      </c>
      <c r="C3" s="42" t="s">
        <v>77</v>
      </c>
      <c r="D3" s="43" t="s">
        <v>26</v>
      </c>
      <c r="E3" s="44" t="s">
        <v>92</v>
      </c>
      <c r="F3" s="42" t="s">
        <v>82</v>
      </c>
      <c r="G3" s="43" t="s">
        <v>74</v>
      </c>
      <c r="H3" s="43" t="s">
        <v>93</v>
      </c>
      <c r="I3" s="43" t="s">
        <v>99</v>
      </c>
      <c r="M3" s="48"/>
    </row>
    <row r="4" spans="1:17" s="40" customFormat="1" ht="11.25">
      <c r="A4" s="38">
        <v>1</v>
      </c>
      <c r="B4" s="52">
        <v>2</v>
      </c>
      <c r="C4" s="52" t="s">
        <v>78</v>
      </c>
      <c r="D4" s="39" t="s">
        <v>65</v>
      </c>
      <c r="E4" s="39" t="s">
        <v>79</v>
      </c>
      <c r="F4" s="39" t="s">
        <v>80</v>
      </c>
      <c r="G4" s="52" t="s">
        <v>83</v>
      </c>
      <c r="H4" s="52" t="s">
        <v>84</v>
      </c>
      <c r="I4" s="39" t="s">
        <v>94</v>
      </c>
    </row>
    <row r="5" spans="1:17" ht="63.75">
      <c r="A5" s="6">
        <v>1</v>
      </c>
      <c r="B5" s="8" t="s">
        <v>5</v>
      </c>
      <c r="C5" s="8"/>
      <c r="D5" s="4" t="s">
        <v>2</v>
      </c>
      <c r="E5" s="21">
        <v>240</v>
      </c>
      <c r="F5" s="18"/>
      <c r="G5" s="4">
        <f>E5*F5</f>
        <v>0</v>
      </c>
      <c r="H5" s="79"/>
      <c r="I5" s="4">
        <f>G5+G5*H5</f>
        <v>0</v>
      </c>
    </row>
    <row r="6" spans="1:17" ht="76.5">
      <c r="A6" s="6">
        <v>2</v>
      </c>
      <c r="B6" s="8" t="s">
        <v>6</v>
      </c>
      <c r="C6" s="8"/>
      <c r="D6" s="4" t="s">
        <v>2</v>
      </c>
      <c r="E6" s="21">
        <v>80</v>
      </c>
      <c r="F6" s="18"/>
      <c r="G6" s="4">
        <f t="shared" ref="G6:G31" si="0">E6*F6</f>
        <v>0</v>
      </c>
      <c r="H6" s="79"/>
      <c r="I6" s="4">
        <f t="shared" ref="I6:I31" si="1">G6+G6*H6</f>
        <v>0</v>
      </c>
    </row>
    <row r="7" spans="1:17" ht="76.5">
      <c r="A7" s="6">
        <v>3</v>
      </c>
      <c r="B7" s="8" t="s">
        <v>7</v>
      </c>
      <c r="C7" s="8"/>
      <c r="D7" s="4" t="s">
        <v>2</v>
      </c>
      <c r="E7" s="21">
        <v>280</v>
      </c>
      <c r="F7" s="18"/>
      <c r="G7" s="4">
        <f t="shared" si="0"/>
        <v>0</v>
      </c>
      <c r="H7" s="79"/>
      <c r="I7" s="4">
        <f t="shared" si="1"/>
        <v>0</v>
      </c>
    </row>
    <row r="8" spans="1:17" ht="51">
      <c r="A8" s="6">
        <v>4</v>
      </c>
      <c r="B8" s="8" t="s">
        <v>8</v>
      </c>
      <c r="C8" s="8"/>
      <c r="D8" s="4" t="s">
        <v>2</v>
      </c>
      <c r="E8" s="21">
        <v>720</v>
      </c>
      <c r="F8" s="18"/>
      <c r="G8" s="4">
        <f t="shared" si="0"/>
        <v>0</v>
      </c>
      <c r="H8" s="79"/>
      <c r="I8" s="4">
        <f t="shared" si="1"/>
        <v>0</v>
      </c>
    </row>
    <row r="9" spans="1:17" ht="76.5">
      <c r="A9" s="6">
        <v>5</v>
      </c>
      <c r="B9" s="8" t="s">
        <v>9</v>
      </c>
      <c r="C9" s="8"/>
      <c r="D9" s="4" t="s">
        <v>2</v>
      </c>
      <c r="E9" s="21">
        <v>500</v>
      </c>
      <c r="F9" s="18"/>
      <c r="G9" s="4">
        <f t="shared" si="0"/>
        <v>0</v>
      </c>
      <c r="H9" s="79"/>
      <c r="I9" s="4">
        <f t="shared" si="1"/>
        <v>0</v>
      </c>
    </row>
    <row r="10" spans="1:17" ht="89.25">
      <c r="A10" s="6">
        <v>6</v>
      </c>
      <c r="B10" s="8" t="s">
        <v>10</v>
      </c>
      <c r="C10" s="8"/>
      <c r="D10" s="4" t="s">
        <v>2</v>
      </c>
      <c r="E10" s="21">
        <v>1260</v>
      </c>
      <c r="F10" s="18"/>
      <c r="G10" s="4">
        <f t="shared" si="0"/>
        <v>0</v>
      </c>
      <c r="H10" s="79"/>
      <c r="I10" s="4">
        <f t="shared" si="1"/>
        <v>0</v>
      </c>
    </row>
    <row r="11" spans="1:17" ht="76.5">
      <c r="A11" s="6">
        <v>7</v>
      </c>
      <c r="B11" s="22" t="s">
        <v>58</v>
      </c>
      <c r="C11" s="22"/>
      <c r="D11" s="4" t="s">
        <v>59</v>
      </c>
      <c r="E11" s="21">
        <v>300</v>
      </c>
      <c r="F11" s="18"/>
      <c r="G11" s="4">
        <f t="shared" si="0"/>
        <v>0</v>
      </c>
      <c r="H11" s="79"/>
      <c r="I11" s="4">
        <f t="shared" si="1"/>
        <v>0</v>
      </c>
    </row>
    <row r="12" spans="1:17" ht="76.5">
      <c r="A12" s="6">
        <v>8</v>
      </c>
      <c r="B12" s="22" t="s">
        <v>60</v>
      </c>
      <c r="C12" s="22"/>
      <c r="D12" s="4" t="s">
        <v>59</v>
      </c>
      <c r="E12" s="21">
        <v>380</v>
      </c>
      <c r="F12" s="18"/>
      <c r="G12" s="4">
        <f t="shared" si="0"/>
        <v>0</v>
      </c>
      <c r="H12" s="79"/>
      <c r="I12" s="4">
        <f t="shared" si="1"/>
        <v>0</v>
      </c>
    </row>
    <row r="13" spans="1:17" ht="76.5">
      <c r="A13" s="6">
        <v>9</v>
      </c>
      <c r="B13" s="22" t="s">
        <v>61</v>
      </c>
      <c r="C13" s="22"/>
      <c r="D13" s="4" t="s">
        <v>59</v>
      </c>
      <c r="E13" s="21">
        <v>560</v>
      </c>
      <c r="F13" s="18"/>
      <c r="G13" s="4">
        <f t="shared" si="0"/>
        <v>0</v>
      </c>
      <c r="H13" s="79"/>
      <c r="I13" s="4">
        <f t="shared" si="1"/>
        <v>0</v>
      </c>
    </row>
    <row r="14" spans="1:17" ht="76.5">
      <c r="A14" s="6">
        <v>10</v>
      </c>
      <c r="B14" s="22" t="s">
        <v>11</v>
      </c>
      <c r="C14" s="22"/>
      <c r="D14" s="4" t="s">
        <v>2</v>
      </c>
      <c r="E14" s="21">
        <v>1320</v>
      </c>
      <c r="F14" s="18"/>
      <c r="G14" s="4">
        <f t="shared" si="0"/>
        <v>0</v>
      </c>
      <c r="H14" s="79"/>
      <c r="I14" s="4">
        <f t="shared" si="1"/>
        <v>0</v>
      </c>
    </row>
    <row r="15" spans="1:17" ht="114.75">
      <c r="A15" s="6">
        <v>11</v>
      </c>
      <c r="B15" s="9" t="s">
        <v>12</v>
      </c>
      <c r="C15" s="9"/>
      <c r="D15" s="4" t="s">
        <v>2</v>
      </c>
      <c r="E15" s="21">
        <v>260</v>
      </c>
      <c r="F15" s="18"/>
      <c r="G15" s="4">
        <f t="shared" si="0"/>
        <v>0</v>
      </c>
      <c r="H15" s="79"/>
      <c r="I15" s="4">
        <f t="shared" si="1"/>
        <v>0</v>
      </c>
    </row>
    <row r="16" spans="1:17" ht="114.75">
      <c r="A16" s="6">
        <v>12</v>
      </c>
      <c r="B16" s="9" t="s">
        <v>13</v>
      </c>
      <c r="C16" s="9"/>
      <c r="D16" s="4" t="s">
        <v>2</v>
      </c>
      <c r="E16" s="21">
        <v>1100</v>
      </c>
      <c r="F16" s="18"/>
      <c r="G16" s="4">
        <f t="shared" si="0"/>
        <v>0</v>
      </c>
      <c r="H16" s="79"/>
      <c r="I16" s="4">
        <f t="shared" si="1"/>
        <v>0</v>
      </c>
    </row>
    <row r="17" spans="1:13" ht="76.5">
      <c r="A17" s="6">
        <v>13</v>
      </c>
      <c r="B17" s="10" t="s">
        <v>14</v>
      </c>
      <c r="C17" s="50"/>
      <c r="D17" s="4" t="s">
        <v>2</v>
      </c>
      <c r="E17" s="21">
        <v>20</v>
      </c>
      <c r="F17" s="18"/>
      <c r="G17" s="4">
        <f t="shared" si="0"/>
        <v>0</v>
      </c>
      <c r="H17" s="79"/>
      <c r="I17" s="4">
        <f t="shared" si="1"/>
        <v>0</v>
      </c>
    </row>
    <row r="18" spans="1:13">
      <c r="A18" s="6">
        <v>14</v>
      </c>
      <c r="B18" s="23" t="s">
        <v>15</v>
      </c>
      <c r="C18" s="23"/>
      <c r="D18" s="4" t="s">
        <v>2</v>
      </c>
      <c r="E18" s="21">
        <v>10</v>
      </c>
      <c r="F18" s="18"/>
      <c r="G18" s="4">
        <f t="shared" si="0"/>
        <v>0</v>
      </c>
      <c r="H18" s="79"/>
      <c r="I18" s="4">
        <f t="shared" si="1"/>
        <v>0</v>
      </c>
    </row>
    <row r="19" spans="1:13">
      <c r="A19" s="6">
        <v>15</v>
      </c>
      <c r="B19" s="23" t="s">
        <v>16</v>
      </c>
      <c r="C19" s="23"/>
      <c r="D19" s="4" t="s">
        <v>2</v>
      </c>
      <c r="E19" s="21">
        <v>120</v>
      </c>
      <c r="F19" s="18"/>
      <c r="G19" s="4">
        <f t="shared" si="0"/>
        <v>0</v>
      </c>
      <c r="H19" s="79"/>
      <c r="I19" s="4">
        <f t="shared" si="1"/>
        <v>0</v>
      </c>
    </row>
    <row r="20" spans="1:13" ht="89.25">
      <c r="A20" s="6">
        <v>16</v>
      </c>
      <c r="B20" s="24" t="s">
        <v>17</v>
      </c>
      <c r="C20" s="24"/>
      <c r="D20" s="4" t="s">
        <v>2</v>
      </c>
      <c r="E20" s="21">
        <v>160</v>
      </c>
      <c r="F20" s="18"/>
      <c r="G20" s="4">
        <f t="shared" si="0"/>
        <v>0</v>
      </c>
      <c r="H20" s="79"/>
      <c r="I20" s="4">
        <f t="shared" si="1"/>
        <v>0</v>
      </c>
    </row>
    <row r="21" spans="1:13" ht="102">
      <c r="A21" s="6">
        <v>17</v>
      </c>
      <c r="B21" s="24" t="s">
        <v>18</v>
      </c>
      <c r="C21" s="24"/>
      <c r="D21" s="4" t="s">
        <v>2</v>
      </c>
      <c r="E21" s="21">
        <v>60</v>
      </c>
      <c r="F21" s="18"/>
      <c r="G21" s="4">
        <f t="shared" si="0"/>
        <v>0</v>
      </c>
      <c r="H21" s="79"/>
      <c r="I21" s="4">
        <f t="shared" si="1"/>
        <v>0</v>
      </c>
    </row>
    <row r="22" spans="1:13" ht="114.75">
      <c r="A22" s="6">
        <v>18</v>
      </c>
      <c r="B22" s="8" t="s">
        <v>19</v>
      </c>
      <c r="C22" s="8"/>
      <c r="D22" s="4" t="s">
        <v>2</v>
      </c>
      <c r="E22" s="21">
        <v>240</v>
      </c>
      <c r="F22" s="18"/>
      <c r="G22" s="4">
        <f t="shared" si="0"/>
        <v>0</v>
      </c>
      <c r="H22" s="79"/>
      <c r="I22" s="4">
        <f t="shared" si="1"/>
        <v>0</v>
      </c>
    </row>
    <row r="23" spans="1:13" ht="114.75">
      <c r="A23" s="6">
        <v>19</v>
      </c>
      <c r="B23" s="8" t="s">
        <v>20</v>
      </c>
      <c r="C23" s="8"/>
      <c r="D23" s="4" t="s">
        <v>2</v>
      </c>
      <c r="E23" s="21">
        <v>120</v>
      </c>
      <c r="F23" s="18"/>
      <c r="G23" s="4">
        <f t="shared" si="0"/>
        <v>0</v>
      </c>
      <c r="H23" s="79"/>
      <c r="I23" s="4">
        <f t="shared" si="1"/>
        <v>0</v>
      </c>
    </row>
    <row r="24" spans="1:13" ht="127.5">
      <c r="A24" s="6">
        <v>20</v>
      </c>
      <c r="B24" s="25" t="s">
        <v>21</v>
      </c>
      <c r="C24" s="25"/>
      <c r="D24" s="4" t="s">
        <v>2</v>
      </c>
      <c r="E24" s="21">
        <v>200</v>
      </c>
      <c r="F24" s="18"/>
      <c r="G24" s="4">
        <f t="shared" si="0"/>
        <v>0</v>
      </c>
      <c r="H24" s="79"/>
      <c r="I24" s="4">
        <f t="shared" si="1"/>
        <v>0</v>
      </c>
    </row>
    <row r="25" spans="1:13" ht="114.75">
      <c r="A25" s="6">
        <v>21</v>
      </c>
      <c r="B25" s="25" t="s">
        <v>22</v>
      </c>
      <c r="C25" s="25"/>
      <c r="D25" s="4" t="s">
        <v>2</v>
      </c>
      <c r="E25" s="21">
        <v>160</v>
      </c>
      <c r="F25" s="18"/>
      <c r="G25" s="4">
        <f t="shared" si="0"/>
        <v>0</v>
      </c>
      <c r="H25" s="79"/>
      <c r="I25" s="4">
        <f t="shared" si="1"/>
        <v>0</v>
      </c>
    </row>
    <row r="26" spans="1:13" ht="127.5">
      <c r="A26" s="6">
        <v>22</v>
      </c>
      <c r="B26" s="25" t="s">
        <v>23</v>
      </c>
      <c r="C26" s="25"/>
      <c r="D26" s="4" t="s">
        <v>2</v>
      </c>
      <c r="E26" s="21">
        <v>100</v>
      </c>
      <c r="F26" s="18"/>
      <c r="G26" s="4">
        <f t="shared" si="0"/>
        <v>0</v>
      </c>
      <c r="H26" s="79"/>
      <c r="I26" s="4">
        <f t="shared" si="1"/>
        <v>0</v>
      </c>
    </row>
    <row r="27" spans="1:13" ht="114.75">
      <c r="A27" s="6">
        <v>23</v>
      </c>
      <c r="B27" s="25" t="s">
        <v>24</v>
      </c>
      <c r="C27" s="25"/>
      <c r="D27" s="4" t="s">
        <v>2</v>
      </c>
      <c r="E27" s="21">
        <v>60</v>
      </c>
      <c r="F27" s="18"/>
      <c r="G27" s="4">
        <f t="shared" si="0"/>
        <v>0</v>
      </c>
      <c r="H27" s="79"/>
      <c r="I27" s="4">
        <f t="shared" si="1"/>
        <v>0</v>
      </c>
    </row>
    <row r="28" spans="1:13" ht="102">
      <c r="A28" s="6">
        <v>24</v>
      </c>
      <c r="B28" s="24" t="s">
        <v>25</v>
      </c>
      <c r="C28" s="24"/>
      <c r="D28" s="4" t="s">
        <v>2</v>
      </c>
      <c r="E28" s="21">
        <v>40</v>
      </c>
      <c r="F28" s="18"/>
      <c r="G28" s="4">
        <f t="shared" si="0"/>
        <v>0</v>
      </c>
      <c r="H28" s="79"/>
      <c r="I28" s="4">
        <f t="shared" si="1"/>
        <v>0</v>
      </c>
    </row>
    <row r="29" spans="1:13" ht="51">
      <c r="A29" s="6">
        <v>25</v>
      </c>
      <c r="B29" s="24" t="s">
        <v>85</v>
      </c>
      <c r="C29" s="24"/>
      <c r="D29" s="4" t="s">
        <v>2</v>
      </c>
      <c r="E29" s="21">
        <v>15</v>
      </c>
      <c r="F29" s="18"/>
      <c r="G29" s="4">
        <f t="shared" si="0"/>
        <v>0</v>
      </c>
      <c r="H29" s="79"/>
      <c r="I29" s="4">
        <f t="shared" si="1"/>
        <v>0</v>
      </c>
    </row>
    <row r="30" spans="1:13">
      <c r="A30" s="6">
        <v>26</v>
      </c>
      <c r="B30" s="26" t="s">
        <v>27</v>
      </c>
      <c r="C30" s="26"/>
      <c r="D30" s="11" t="s">
        <v>2</v>
      </c>
      <c r="E30" s="21">
        <v>30</v>
      </c>
      <c r="F30" s="18"/>
      <c r="G30" s="4">
        <f t="shared" si="0"/>
        <v>0</v>
      </c>
      <c r="H30" s="79"/>
      <c r="I30" s="4">
        <f t="shared" si="1"/>
        <v>0</v>
      </c>
    </row>
    <row r="31" spans="1:13">
      <c r="A31" s="6">
        <v>27</v>
      </c>
      <c r="B31" s="22" t="s">
        <v>28</v>
      </c>
      <c r="C31" s="51"/>
      <c r="D31" s="11" t="s">
        <v>2</v>
      </c>
      <c r="E31" s="21">
        <v>30</v>
      </c>
      <c r="F31" s="18"/>
      <c r="G31" s="4">
        <f t="shared" si="0"/>
        <v>0</v>
      </c>
      <c r="H31" s="79"/>
      <c r="I31" s="4">
        <f t="shared" si="1"/>
        <v>0</v>
      </c>
    </row>
    <row r="32" spans="1:13" ht="21" customHeight="1">
      <c r="A32" s="7"/>
      <c r="B32" s="15" t="s">
        <v>4</v>
      </c>
      <c r="C32" s="15"/>
      <c r="D32" s="2" t="s">
        <v>62</v>
      </c>
      <c r="E32" s="17"/>
      <c r="F32" s="3" t="s">
        <v>62</v>
      </c>
      <c r="G32" s="2">
        <f>SUM(G5:G31)</f>
        <v>0</v>
      </c>
      <c r="H32" s="2"/>
      <c r="I32" s="2">
        <f>SUM(I5:I31)</f>
        <v>0</v>
      </c>
      <c r="K32" s="49"/>
      <c r="L32" s="49"/>
      <c r="M32" s="49"/>
    </row>
    <row r="33" spans="2:63" s="1" customFormat="1">
      <c r="E33" s="12"/>
      <c r="F33" s="12"/>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row>
    <row r="34" spans="2:63" s="1" customFormat="1">
      <c r="E34" s="12"/>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row>
    <row r="35" spans="2:63" s="1" customFormat="1">
      <c r="E35" s="12" t="s">
        <v>96</v>
      </c>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row>
    <row r="36" spans="2:63" s="1" customFormat="1">
      <c r="E36" s="12" t="s">
        <v>97</v>
      </c>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row>
    <row r="37" spans="2:63" s="1" customFormat="1">
      <c r="B37" s="1" t="s">
        <v>3</v>
      </c>
      <c r="E37" s="12"/>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row>
    <row r="38" spans="2:63" s="1" customFormat="1">
      <c r="E38" s="12"/>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row>
    <row r="39" spans="2:63" s="1" customFormat="1">
      <c r="E39" s="12"/>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row>
    <row r="40" spans="2:63" s="1" customFormat="1">
      <c r="E40" s="12"/>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row>
    <row r="41" spans="2:63" s="1" customFormat="1">
      <c r="E41" s="12"/>
      <c r="F41" s="12"/>
      <c r="G41" s="27"/>
      <c r="H41" s="27"/>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row>
    <row r="42" spans="2:63" s="1" customFormat="1">
      <c r="E42" s="12"/>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row>
    <row r="43" spans="2:63" s="1" customFormat="1">
      <c r="E43" s="12"/>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row>
    <row r="44" spans="2:63" s="1" customFormat="1">
      <c r="E44" s="12"/>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row>
    <row r="45" spans="2:63" s="1" customFormat="1">
      <c r="E45" s="12"/>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row>
    <row r="46" spans="2:63" s="1" customFormat="1">
      <c r="B46" s="1" t="s">
        <v>3</v>
      </c>
      <c r="E46" s="12"/>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row>
    <row r="47" spans="2:63" s="1" customFormat="1">
      <c r="E47" s="12"/>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row>
    <row r="48" spans="2:63" s="1" customFormat="1">
      <c r="E48" s="12"/>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row>
    <row r="49" spans="5:63" s="1" customFormat="1">
      <c r="E49" s="12"/>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row>
    <row r="50" spans="5:63" s="1" customFormat="1">
      <c r="E50" s="12"/>
      <c r="F50" s="12"/>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row>
    <row r="51" spans="5:63" s="1" customFormat="1">
      <c r="E51" s="12"/>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row>
    <row r="52" spans="5:63" s="1" customFormat="1">
      <c r="E52" s="12"/>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row>
    <row r="53" spans="5:63" s="1" customFormat="1">
      <c r="E53" s="12"/>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row>
  </sheetData>
  <mergeCells count="3">
    <mergeCell ref="G1:I1"/>
    <mergeCell ref="B1:F1"/>
    <mergeCell ref="A2:I2"/>
  </mergeCells>
  <pageMargins left="0.47244094488188981" right="0.55118110236220474" top="0.74803149606299213" bottom="0.74803149606299213" header="0.31496062992125984" footer="0.31496062992125984"/>
  <pageSetup paperSize="9" scale="89"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145" zoomScaleNormal="145" workbookViewId="0">
      <selection activeCell="H6" sqref="H6"/>
    </sheetView>
  </sheetViews>
  <sheetFormatPr defaultRowHeight="15"/>
  <cols>
    <col min="1" max="1" width="4.7109375" customWidth="1"/>
    <col min="2" max="2" width="86" customWidth="1"/>
    <col min="3" max="3" width="12.140625" customWidth="1"/>
    <col min="4" max="4" width="6.140625" bestFit="1" customWidth="1"/>
    <col min="5" max="5" width="9.140625" style="29" customWidth="1"/>
    <col min="6" max="6" width="8" style="29" customWidth="1"/>
    <col min="7" max="7" width="12.28515625" style="29" customWidth="1"/>
    <col min="8" max="8" width="8.85546875" style="29" customWidth="1"/>
    <col min="9" max="9" width="11.85546875" style="29" customWidth="1"/>
  </cols>
  <sheetData>
    <row r="1" spans="1:17" s="33" customFormat="1" ht="33.75" customHeight="1">
      <c r="A1" s="32"/>
      <c r="B1" s="82" t="s">
        <v>67</v>
      </c>
      <c r="C1" s="82"/>
      <c r="D1" s="82"/>
      <c r="E1" s="82"/>
      <c r="F1" s="82"/>
      <c r="G1" s="80" t="s">
        <v>98</v>
      </c>
      <c r="H1" s="80"/>
      <c r="I1" s="81"/>
    </row>
    <row r="2" spans="1:17" s="46" customFormat="1" ht="15.75">
      <c r="A2" s="84" t="s">
        <v>72</v>
      </c>
      <c r="B2" s="84"/>
      <c r="C2" s="84"/>
      <c r="D2" s="84"/>
      <c r="E2" s="84"/>
      <c r="F2" s="84"/>
      <c r="G2" s="84"/>
      <c r="H2" s="84"/>
      <c r="I2" s="84"/>
      <c r="J2" s="45"/>
      <c r="K2" s="45"/>
      <c r="L2" s="45"/>
      <c r="M2" s="45"/>
      <c r="N2" s="45"/>
      <c r="O2" s="45"/>
      <c r="P2" s="45"/>
      <c r="Q2" s="45"/>
    </row>
    <row r="3" spans="1:17" ht="15.75">
      <c r="A3" s="14"/>
      <c r="B3" s="13"/>
      <c r="C3" s="13"/>
      <c r="D3" s="1"/>
      <c r="E3" s="28"/>
      <c r="F3" s="5"/>
      <c r="G3" s="5"/>
      <c r="H3" s="5"/>
      <c r="I3" s="5"/>
    </row>
    <row r="4" spans="1:17" ht="63.75">
      <c r="A4" s="7" t="s">
        <v>0</v>
      </c>
      <c r="B4" s="3" t="s">
        <v>1</v>
      </c>
      <c r="C4" s="3" t="s">
        <v>77</v>
      </c>
      <c r="D4" s="2" t="s">
        <v>26</v>
      </c>
      <c r="E4" s="17" t="s">
        <v>92</v>
      </c>
      <c r="F4" s="3" t="s">
        <v>81</v>
      </c>
      <c r="G4" s="2" t="s">
        <v>75</v>
      </c>
      <c r="H4" s="2" t="s">
        <v>93</v>
      </c>
      <c r="I4" s="2" t="s">
        <v>99</v>
      </c>
    </row>
    <row r="5" spans="1:17" s="37" customFormat="1">
      <c r="A5" s="34">
        <v>1</v>
      </c>
      <c r="B5" s="36">
        <v>2</v>
      </c>
      <c r="C5" s="36" t="s">
        <v>78</v>
      </c>
      <c r="D5" s="35" t="s">
        <v>65</v>
      </c>
      <c r="E5" s="36" t="s">
        <v>79</v>
      </c>
      <c r="F5" s="36" t="s">
        <v>80</v>
      </c>
      <c r="G5" s="35" t="s">
        <v>83</v>
      </c>
      <c r="H5" s="35" t="s">
        <v>84</v>
      </c>
      <c r="I5" s="36" t="s">
        <v>94</v>
      </c>
    </row>
    <row r="6" spans="1:17">
      <c r="A6" s="6">
        <v>1</v>
      </c>
      <c r="B6" s="53" t="s">
        <v>29</v>
      </c>
      <c r="C6" s="53"/>
      <c r="D6" s="4" t="s">
        <v>30</v>
      </c>
      <c r="E6" s="76">
        <v>680</v>
      </c>
      <c r="F6" s="47"/>
      <c r="G6" s="59">
        <f>E6*F6</f>
        <v>0</v>
      </c>
      <c r="H6" s="78"/>
      <c r="I6" s="59">
        <f>G6+G6*H6</f>
        <v>0</v>
      </c>
      <c r="K6" s="30"/>
    </row>
    <row r="7" spans="1:17">
      <c r="A7" s="6">
        <v>2</v>
      </c>
      <c r="B7" s="53" t="s">
        <v>31</v>
      </c>
      <c r="C7" s="53"/>
      <c r="D7" s="4" t="s">
        <v>2</v>
      </c>
      <c r="E7" s="76">
        <v>60</v>
      </c>
      <c r="F7" s="19"/>
      <c r="G7" s="59">
        <f t="shared" ref="G7:G44" si="0">E7*F7</f>
        <v>0</v>
      </c>
      <c r="H7" s="78"/>
      <c r="I7" s="59">
        <f t="shared" ref="I7:I44" si="1">G7+G7*H7</f>
        <v>0</v>
      </c>
      <c r="K7" s="30"/>
    </row>
    <row r="8" spans="1:17" ht="25.5">
      <c r="A8" s="6">
        <v>3</v>
      </c>
      <c r="B8" s="54" t="s">
        <v>32</v>
      </c>
      <c r="C8" s="54"/>
      <c r="D8" s="20" t="s">
        <v>2</v>
      </c>
      <c r="E8" s="76">
        <v>15</v>
      </c>
      <c r="F8" s="19"/>
      <c r="G8" s="59">
        <f t="shared" si="0"/>
        <v>0</v>
      </c>
      <c r="H8" s="78"/>
      <c r="I8" s="59">
        <f t="shared" si="1"/>
        <v>0</v>
      </c>
      <c r="K8" s="30"/>
    </row>
    <row r="9" spans="1:17" ht="25.5">
      <c r="A9" s="6">
        <v>4</v>
      </c>
      <c r="B9" s="54" t="s">
        <v>33</v>
      </c>
      <c r="C9" s="54"/>
      <c r="D9" s="20" t="s">
        <v>2</v>
      </c>
      <c r="E9" s="76">
        <v>20</v>
      </c>
      <c r="F9" s="19"/>
      <c r="G9" s="59">
        <f t="shared" si="0"/>
        <v>0</v>
      </c>
      <c r="H9" s="78"/>
      <c r="I9" s="59">
        <f t="shared" si="1"/>
        <v>0</v>
      </c>
      <c r="K9" s="30"/>
    </row>
    <row r="10" spans="1:17" ht="25.5">
      <c r="A10" s="6">
        <v>5</v>
      </c>
      <c r="B10" s="54" t="s">
        <v>34</v>
      </c>
      <c r="C10" s="54"/>
      <c r="D10" s="20" t="s">
        <v>2</v>
      </c>
      <c r="E10" s="76">
        <v>15</v>
      </c>
      <c r="F10" s="19"/>
      <c r="G10" s="59">
        <f t="shared" si="0"/>
        <v>0</v>
      </c>
      <c r="H10" s="78"/>
      <c r="I10" s="59">
        <f t="shared" si="1"/>
        <v>0</v>
      </c>
      <c r="K10" s="30"/>
    </row>
    <row r="11" spans="1:17" ht="25.5">
      <c r="A11" s="6">
        <v>6</v>
      </c>
      <c r="B11" s="54" t="s">
        <v>71</v>
      </c>
      <c r="C11" s="54"/>
      <c r="D11" s="20" t="s">
        <v>2</v>
      </c>
      <c r="E11" s="76">
        <v>85</v>
      </c>
      <c r="F11" s="19"/>
      <c r="G11" s="59">
        <f t="shared" si="0"/>
        <v>0</v>
      </c>
      <c r="H11" s="78"/>
      <c r="I11" s="59">
        <f t="shared" si="1"/>
        <v>0</v>
      </c>
      <c r="K11" s="30"/>
    </row>
    <row r="12" spans="1:17" ht="25.5">
      <c r="A12" s="6">
        <v>7</v>
      </c>
      <c r="B12" s="54" t="s">
        <v>63</v>
      </c>
      <c r="C12" s="54"/>
      <c r="D12" s="4" t="s">
        <v>2</v>
      </c>
      <c r="E12" s="76">
        <v>180</v>
      </c>
      <c r="F12" s="19"/>
      <c r="G12" s="59">
        <f t="shared" si="0"/>
        <v>0</v>
      </c>
      <c r="H12" s="78"/>
      <c r="I12" s="59">
        <f t="shared" si="1"/>
        <v>0</v>
      </c>
      <c r="K12" s="30"/>
    </row>
    <row r="13" spans="1:17" ht="51">
      <c r="A13" s="6">
        <v>8</v>
      </c>
      <c r="B13" s="54" t="s">
        <v>35</v>
      </c>
      <c r="C13" s="54"/>
      <c r="D13" s="4" t="s">
        <v>2</v>
      </c>
      <c r="E13" s="76">
        <v>600</v>
      </c>
      <c r="F13" s="19"/>
      <c r="G13" s="59">
        <f t="shared" si="0"/>
        <v>0</v>
      </c>
      <c r="H13" s="78"/>
      <c r="I13" s="59">
        <f t="shared" si="1"/>
        <v>0</v>
      </c>
      <c r="K13" s="30"/>
    </row>
    <row r="14" spans="1:17" ht="38.25">
      <c r="A14" s="6">
        <v>9</v>
      </c>
      <c r="B14" s="54" t="s">
        <v>36</v>
      </c>
      <c r="C14" s="54"/>
      <c r="D14" s="20" t="s">
        <v>2</v>
      </c>
      <c r="E14" s="76">
        <v>800</v>
      </c>
      <c r="F14" s="19"/>
      <c r="G14" s="59">
        <f t="shared" si="0"/>
        <v>0</v>
      </c>
      <c r="H14" s="78"/>
      <c r="I14" s="59">
        <f t="shared" si="1"/>
        <v>0</v>
      </c>
      <c r="K14" s="30"/>
    </row>
    <row r="15" spans="1:17" ht="38.25">
      <c r="A15" s="6">
        <v>10</v>
      </c>
      <c r="B15" s="54" t="s">
        <v>37</v>
      </c>
      <c r="C15" s="54"/>
      <c r="D15" s="20" t="s">
        <v>2</v>
      </c>
      <c r="E15" s="76">
        <v>40</v>
      </c>
      <c r="F15" s="19"/>
      <c r="G15" s="59">
        <f t="shared" si="0"/>
        <v>0</v>
      </c>
      <c r="H15" s="78"/>
      <c r="I15" s="59">
        <f t="shared" si="1"/>
        <v>0</v>
      </c>
      <c r="K15" s="30"/>
    </row>
    <row r="16" spans="1:17" ht="25.5">
      <c r="A16" s="6">
        <v>11</v>
      </c>
      <c r="B16" s="54" t="s">
        <v>38</v>
      </c>
      <c r="C16" s="54"/>
      <c r="D16" s="20" t="s">
        <v>2</v>
      </c>
      <c r="E16" s="76">
        <v>90</v>
      </c>
      <c r="F16" s="19"/>
      <c r="G16" s="59">
        <f t="shared" si="0"/>
        <v>0</v>
      </c>
      <c r="H16" s="78"/>
      <c r="I16" s="59">
        <f t="shared" si="1"/>
        <v>0</v>
      </c>
      <c r="K16" s="30"/>
    </row>
    <row r="17" spans="1:11" ht="38.25">
      <c r="A17" s="6">
        <v>12</v>
      </c>
      <c r="B17" s="55" t="s">
        <v>76</v>
      </c>
      <c r="C17" s="55"/>
      <c r="D17" s="31" t="s">
        <v>30</v>
      </c>
      <c r="E17" s="76">
        <v>126</v>
      </c>
      <c r="F17" s="19"/>
      <c r="G17" s="59">
        <f t="shared" si="0"/>
        <v>0</v>
      </c>
      <c r="H17" s="78"/>
      <c r="I17" s="59">
        <f t="shared" si="1"/>
        <v>0</v>
      </c>
      <c r="K17" s="30"/>
    </row>
    <row r="18" spans="1:11" ht="25.5">
      <c r="A18" s="6">
        <v>13</v>
      </c>
      <c r="B18" s="55" t="s">
        <v>69</v>
      </c>
      <c r="C18" s="55"/>
      <c r="D18" s="31" t="s">
        <v>2</v>
      </c>
      <c r="E18" s="76">
        <v>8500</v>
      </c>
      <c r="F18" s="19"/>
      <c r="G18" s="59">
        <f t="shared" si="0"/>
        <v>0</v>
      </c>
      <c r="H18" s="78"/>
      <c r="I18" s="59">
        <f t="shared" si="1"/>
        <v>0</v>
      </c>
      <c r="K18" s="30"/>
    </row>
    <row r="19" spans="1:11">
      <c r="A19" s="6">
        <v>14</v>
      </c>
      <c r="B19" s="54" t="s">
        <v>39</v>
      </c>
      <c r="C19" s="54"/>
      <c r="D19" s="20" t="s">
        <v>2</v>
      </c>
      <c r="E19" s="76">
        <v>4</v>
      </c>
      <c r="F19" s="19"/>
      <c r="G19" s="59">
        <f t="shared" si="0"/>
        <v>0</v>
      </c>
      <c r="H19" s="78"/>
      <c r="I19" s="59">
        <f t="shared" si="1"/>
        <v>0</v>
      </c>
      <c r="K19" s="30"/>
    </row>
    <row r="20" spans="1:11" ht="38.25">
      <c r="A20" s="6">
        <v>15</v>
      </c>
      <c r="B20" s="54" t="s">
        <v>40</v>
      </c>
      <c r="C20" s="54"/>
      <c r="D20" s="20" t="s">
        <v>2</v>
      </c>
      <c r="E20" s="76">
        <v>210</v>
      </c>
      <c r="F20" s="19"/>
      <c r="G20" s="59">
        <f t="shared" si="0"/>
        <v>0</v>
      </c>
      <c r="H20" s="78"/>
      <c r="I20" s="59">
        <f t="shared" si="1"/>
        <v>0</v>
      </c>
      <c r="K20" s="30"/>
    </row>
    <row r="21" spans="1:11" ht="102">
      <c r="A21" s="6">
        <v>16</v>
      </c>
      <c r="B21" s="54" t="s">
        <v>41</v>
      </c>
      <c r="C21" s="54"/>
      <c r="D21" s="20" t="s">
        <v>2</v>
      </c>
      <c r="E21" s="76">
        <v>45</v>
      </c>
      <c r="F21" s="19"/>
      <c r="G21" s="59">
        <f t="shared" si="0"/>
        <v>0</v>
      </c>
      <c r="H21" s="78"/>
      <c r="I21" s="59">
        <f t="shared" si="1"/>
        <v>0</v>
      </c>
      <c r="K21" s="30"/>
    </row>
    <row r="22" spans="1:11" ht="89.25">
      <c r="A22" s="6">
        <v>17</v>
      </c>
      <c r="B22" s="56" t="s">
        <v>42</v>
      </c>
      <c r="C22" s="56"/>
      <c r="D22" s="20" t="s">
        <v>2</v>
      </c>
      <c r="E22" s="76">
        <v>140</v>
      </c>
      <c r="F22" s="19"/>
      <c r="G22" s="59">
        <f t="shared" si="0"/>
        <v>0</v>
      </c>
      <c r="H22" s="78"/>
      <c r="I22" s="59">
        <f t="shared" si="1"/>
        <v>0</v>
      </c>
      <c r="K22" s="30"/>
    </row>
    <row r="23" spans="1:11" ht="76.5">
      <c r="A23" s="6">
        <v>18</v>
      </c>
      <c r="B23" s="57" t="s">
        <v>43</v>
      </c>
      <c r="C23" s="57"/>
      <c r="D23" s="20" t="s">
        <v>2</v>
      </c>
      <c r="E23" s="76">
        <v>75</v>
      </c>
      <c r="F23" s="19"/>
      <c r="G23" s="59">
        <f t="shared" si="0"/>
        <v>0</v>
      </c>
      <c r="H23" s="78"/>
      <c r="I23" s="59">
        <f t="shared" si="1"/>
        <v>0</v>
      </c>
      <c r="K23" s="30"/>
    </row>
    <row r="24" spans="1:11" ht="25.5">
      <c r="A24" s="6">
        <v>19</v>
      </c>
      <c r="B24" s="54" t="s">
        <v>44</v>
      </c>
      <c r="C24" s="54"/>
      <c r="D24" s="20" t="s">
        <v>2</v>
      </c>
      <c r="E24" s="76">
        <v>60</v>
      </c>
      <c r="F24" s="19"/>
      <c r="G24" s="59">
        <f t="shared" si="0"/>
        <v>0</v>
      </c>
      <c r="H24" s="78"/>
      <c r="I24" s="59">
        <f t="shared" si="1"/>
        <v>0</v>
      </c>
      <c r="K24" s="30"/>
    </row>
    <row r="25" spans="1:11">
      <c r="A25" s="6">
        <v>20</v>
      </c>
      <c r="B25" s="57" t="s">
        <v>45</v>
      </c>
      <c r="C25" s="57"/>
      <c r="D25" s="20" t="s">
        <v>2</v>
      </c>
      <c r="E25" s="76">
        <v>4</v>
      </c>
      <c r="F25" s="19"/>
      <c r="G25" s="59">
        <f t="shared" si="0"/>
        <v>0</v>
      </c>
      <c r="H25" s="78"/>
      <c r="I25" s="59">
        <f t="shared" si="1"/>
        <v>0</v>
      </c>
      <c r="K25" s="30"/>
    </row>
    <row r="26" spans="1:11" ht="25.5">
      <c r="A26" s="6">
        <v>21</v>
      </c>
      <c r="B26" s="54" t="s">
        <v>68</v>
      </c>
      <c r="C26" s="54"/>
      <c r="D26" s="20" t="s">
        <v>30</v>
      </c>
      <c r="E26" s="76">
        <v>280</v>
      </c>
      <c r="F26" s="19"/>
      <c r="G26" s="59">
        <f t="shared" si="0"/>
        <v>0</v>
      </c>
      <c r="H26" s="78"/>
      <c r="I26" s="59">
        <f t="shared" si="1"/>
        <v>0</v>
      </c>
      <c r="K26" s="30"/>
    </row>
    <row r="27" spans="1:11" ht="25.5">
      <c r="A27" s="6">
        <v>22</v>
      </c>
      <c r="B27" s="54" t="s">
        <v>46</v>
      </c>
      <c r="C27" s="54"/>
      <c r="D27" s="20" t="s">
        <v>47</v>
      </c>
      <c r="E27" s="76">
        <v>100</v>
      </c>
      <c r="F27" s="19"/>
      <c r="G27" s="59">
        <f t="shared" si="0"/>
        <v>0</v>
      </c>
      <c r="H27" s="78"/>
      <c r="I27" s="59">
        <f t="shared" si="1"/>
        <v>0</v>
      </c>
      <c r="K27" s="30"/>
    </row>
    <row r="28" spans="1:11" ht="25.5">
      <c r="A28" s="6">
        <v>23</v>
      </c>
      <c r="B28" s="54" t="s">
        <v>48</v>
      </c>
      <c r="C28" s="54"/>
      <c r="D28" s="20" t="s">
        <v>47</v>
      </c>
      <c r="E28" s="76">
        <v>10</v>
      </c>
      <c r="F28" s="19"/>
      <c r="G28" s="59">
        <f t="shared" si="0"/>
        <v>0</v>
      </c>
      <c r="H28" s="78"/>
      <c r="I28" s="59">
        <f t="shared" si="1"/>
        <v>0</v>
      </c>
      <c r="K28" s="30"/>
    </row>
    <row r="29" spans="1:11">
      <c r="A29" s="6">
        <v>24</v>
      </c>
      <c r="B29" s="54" t="s">
        <v>49</v>
      </c>
      <c r="C29" s="54"/>
      <c r="D29" s="20" t="s">
        <v>2</v>
      </c>
      <c r="E29" s="76">
        <v>100</v>
      </c>
      <c r="F29" s="19"/>
      <c r="G29" s="59">
        <f t="shared" si="0"/>
        <v>0</v>
      </c>
      <c r="H29" s="78"/>
      <c r="I29" s="59">
        <f t="shared" si="1"/>
        <v>0</v>
      </c>
      <c r="K29" s="30"/>
    </row>
    <row r="30" spans="1:11">
      <c r="A30" s="6">
        <v>25</v>
      </c>
      <c r="B30" s="54" t="s">
        <v>50</v>
      </c>
      <c r="C30" s="54"/>
      <c r="D30" s="20" t="s">
        <v>2</v>
      </c>
      <c r="E30" s="76">
        <v>45</v>
      </c>
      <c r="F30" s="19"/>
      <c r="G30" s="59">
        <f t="shared" si="0"/>
        <v>0</v>
      </c>
      <c r="H30" s="78"/>
      <c r="I30" s="59">
        <f t="shared" si="1"/>
        <v>0</v>
      </c>
      <c r="K30" s="30"/>
    </row>
    <row r="31" spans="1:11" ht="51">
      <c r="A31" s="6">
        <v>26</v>
      </c>
      <c r="B31" s="55" t="s">
        <v>70</v>
      </c>
      <c r="C31" s="55"/>
      <c r="D31" s="31" t="s">
        <v>51</v>
      </c>
      <c r="E31" s="76">
        <v>1500</v>
      </c>
      <c r="F31" s="19"/>
      <c r="G31" s="59">
        <f t="shared" si="0"/>
        <v>0</v>
      </c>
      <c r="H31" s="78"/>
      <c r="I31" s="59">
        <f t="shared" si="1"/>
        <v>0</v>
      </c>
      <c r="K31" s="30"/>
    </row>
    <row r="32" spans="1:11" ht="38.25">
      <c r="A32" s="6">
        <v>27</v>
      </c>
      <c r="B32" s="55" t="s">
        <v>86</v>
      </c>
      <c r="C32" s="55"/>
      <c r="D32" s="31" t="s">
        <v>51</v>
      </c>
      <c r="E32" s="76">
        <v>780</v>
      </c>
      <c r="F32" s="19"/>
      <c r="G32" s="59">
        <f t="shared" si="0"/>
        <v>0</v>
      </c>
      <c r="H32" s="78"/>
      <c r="I32" s="59">
        <f t="shared" si="1"/>
        <v>0</v>
      </c>
      <c r="K32" s="30"/>
    </row>
    <row r="33" spans="1:11" ht="25.5">
      <c r="A33" s="6">
        <v>28</v>
      </c>
      <c r="B33" s="55" t="s">
        <v>64</v>
      </c>
      <c r="C33" s="55"/>
      <c r="D33" s="31" t="s">
        <v>51</v>
      </c>
      <c r="E33" s="76">
        <v>740</v>
      </c>
      <c r="F33" s="19"/>
      <c r="G33" s="59">
        <f t="shared" si="0"/>
        <v>0</v>
      </c>
      <c r="H33" s="78"/>
      <c r="I33" s="59">
        <f t="shared" si="1"/>
        <v>0</v>
      </c>
      <c r="K33" s="30"/>
    </row>
    <row r="34" spans="1:11">
      <c r="A34" s="6">
        <v>29</v>
      </c>
      <c r="B34" s="55" t="s">
        <v>52</v>
      </c>
      <c r="C34" s="55"/>
      <c r="D34" s="31" t="s">
        <v>30</v>
      </c>
      <c r="E34" s="76">
        <v>700</v>
      </c>
      <c r="F34" s="19"/>
      <c r="G34" s="59">
        <f t="shared" si="0"/>
        <v>0</v>
      </c>
      <c r="H34" s="78"/>
      <c r="I34" s="59">
        <f t="shared" si="1"/>
        <v>0</v>
      </c>
      <c r="K34" s="30"/>
    </row>
    <row r="35" spans="1:11" ht="38.25">
      <c r="A35" s="6">
        <v>30</v>
      </c>
      <c r="B35" s="55" t="s">
        <v>53</v>
      </c>
      <c r="C35" s="55"/>
      <c r="D35" s="31" t="s">
        <v>2</v>
      </c>
      <c r="E35" s="76">
        <v>400</v>
      </c>
      <c r="F35" s="19"/>
      <c r="G35" s="59">
        <f t="shared" si="0"/>
        <v>0</v>
      </c>
      <c r="H35" s="78"/>
      <c r="I35" s="59">
        <f t="shared" si="1"/>
        <v>0</v>
      </c>
      <c r="K35" s="30"/>
    </row>
    <row r="36" spans="1:11" ht="38.25">
      <c r="A36" s="6">
        <v>31</v>
      </c>
      <c r="B36" s="58" t="s">
        <v>54</v>
      </c>
      <c r="C36" s="58"/>
      <c r="D36" s="31" t="s">
        <v>2</v>
      </c>
      <c r="E36" s="76">
        <v>200</v>
      </c>
      <c r="F36" s="19"/>
      <c r="G36" s="59">
        <f t="shared" si="0"/>
        <v>0</v>
      </c>
      <c r="H36" s="78"/>
      <c r="I36" s="59">
        <f t="shared" si="1"/>
        <v>0</v>
      </c>
      <c r="K36" s="30"/>
    </row>
    <row r="37" spans="1:11" ht="51">
      <c r="A37" s="6">
        <v>32</v>
      </c>
      <c r="B37" s="58" t="s">
        <v>55</v>
      </c>
      <c r="C37" s="58"/>
      <c r="D37" s="31" t="s">
        <v>30</v>
      </c>
      <c r="E37" s="76">
        <v>40</v>
      </c>
      <c r="F37" s="19"/>
      <c r="G37" s="59">
        <f t="shared" si="0"/>
        <v>0</v>
      </c>
      <c r="H37" s="78"/>
      <c r="I37" s="59">
        <f t="shared" si="1"/>
        <v>0</v>
      </c>
      <c r="K37" s="30"/>
    </row>
    <row r="38" spans="1:11" ht="25.5">
      <c r="A38" s="6">
        <v>33</v>
      </c>
      <c r="B38" s="55" t="s">
        <v>56</v>
      </c>
      <c r="C38" s="58"/>
      <c r="D38" s="31" t="s">
        <v>30</v>
      </c>
      <c r="E38" s="76">
        <v>20</v>
      </c>
      <c r="F38" s="19"/>
      <c r="G38" s="59">
        <f t="shared" si="0"/>
        <v>0</v>
      </c>
      <c r="H38" s="78"/>
      <c r="I38" s="59">
        <f t="shared" si="1"/>
        <v>0</v>
      </c>
      <c r="K38" s="30"/>
    </row>
    <row r="39" spans="1:11" s="62" customFormat="1" ht="51">
      <c r="A39" s="70">
        <v>34</v>
      </c>
      <c r="B39" s="55" t="s">
        <v>95</v>
      </c>
      <c r="C39" s="60"/>
      <c r="D39" s="77" t="s">
        <v>2</v>
      </c>
      <c r="E39" s="76">
        <v>170</v>
      </c>
      <c r="F39" s="61"/>
      <c r="G39" s="59">
        <f t="shared" si="0"/>
        <v>0</v>
      </c>
      <c r="H39" s="78"/>
      <c r="I39" s="59">
        <f t="shared" si="1"/>
        <v>0</v>
      </c>
      <c r="K39" s="63"/>
    </row>
    <row r="40" spans="1:11" ht="38.25">
      <c r="A40" s="6">
        <v>35</v>
      </c>
      <c r="B40" s="55" t="s">
        <v>88</v>
      </c>
      <c r="C40" s="64"/>
      <c r="D40" s="65" t="s">
        <v>57</v>
      </c>
      <c r="E40" s="76">
        <v>15</v>
      </c>
      <c r="F40" s="66"/>
      <c r="G40" s="59">
        <f t="shared" si="0"/>
        <v>0</v>
      </c>
      <c r="H40" s="78"/>
      <c r="I40" s="59">
        <f t="shared" si="1"/>
        <v>0</v>
      </c>
      <c r="K40" s="30"/>
    </row>
    <row r="41" spans="1:11" ht="25.5">
      <c r="A41" s="70">
        <v>36</v>
      </c>
      <c r="B41" s="55" t="s">
        <v>87</v>
      </c>
      <c r="C41" s="67"/>
      <c r="D41" s="72" t="s">
        <v>2</v>
      </c>
      <c r="E41" s="76">
        <v>10</v>
      </c>
      <c r="F41" s="68"/>
      <c r="G41" s="59">
        <f t="shared" si="0"/>
        <v>0</v>
      </c>
      <c r="H41" s="78"/>
      <c r="I41" s="59">
        <f t="shared" si="1"/>
        <v>0</v>
      </c>
    </row>
    <row r="42" spans="1:11" s="1" customFormat="1" ht="12.75">
      <c r="A42" s="6">
        <v>37</v>
      </c>
      <c r="B42" s="55" t="s">
        <v>89</v>
      </c>
      <c r="C42" s="69"/>
      <c r="D42" s="73" t="s">
        <v>2</v>
      </c>
      <c r="E42" s="76">
        <v>20</v>
      </c>
      <c r="F42" s="71"/>
      <c r="G42" s="59">
        <f t="shared" si="0"/>
        <v>0</v>
      </c>
      <c r="H42" s="78"/>
      <c r="I42" s="59">
        <f t="shared" si="1"/>
        <v>0</v>
      </c>
    </row>
    <row r="43" spans="1:11" s="1" customFormat="1" ht="12.75">
      <c r="A43" s="70">
        <v>38</v>
      </c>
      <c r="B43" s="55" t="s">
        <v>90</v>
      </c>
      <c r="C43" s="69"/>
      <c r="D43" s="73" t="s">
        <v>2</v>
      </c>
      <c r="E43" s="76">
        <v>20</v>
      </c>
      <c r="F43" s="71"/>
      <c r="G43" s="59">
        <f t="shared" si="0"/>
        <v>0</v>
      </c>
      <c r="H43" s="78"/>
      <c r="I43" s="59">
        <f t="shared" si="1"/>
        <v>0</v>
      </c>
    </row>
    <row r="44" spans="1:11" s="1" customFormat="1" ht="12.75">
      <c r="A44" s="6">
        <v>39</v>
      </c>
      <c r="B44" s="55" t="s">
        <v>91</v>
      </c>
      <c r="C44" s="69"/>
      <c r="D44" s="73" t="s">
        <v>2</v>
      </c>
      <c r="E44" s="76">
        <v>10</v>
      </c>
      <c r="F44" s="71"/>
      <c r="G44" s="59">
        <f t="shared" si="0"/>
        <v>0</v>
      </c>
      <c r="H44" s="78"/>
      <c r="I44" s="59">
        <f t="shared" si="1"/>
        <v>0</v>
      </c>
    </row>
    <row r="45" spans="1:11" s="1" customFormat="1" ht="12.75">
      <c r="A45" s="70"/>
      <c r="B45" s="69"/>
      <c r="C45" s="69"/>
      <c r="D45" s="73"/>
      <c r="E45" s="74"/>
      <c r="F45" s="71"/>
      <c r="G45" s="75">
        <f>SUM(G6:G44)</f>
        <v>0</v>
      </c>
      <c r="H45" s="71"/>
      <c r="I45" s="75">
        <f>SUM(I6:I44)</f>
        <v>0</v>
      </c>
    </row>
    <row r="48" spans="1:11">
      <c r="E48" s="29" t="s">
        <v>96</v>
      </c>
    </row>
    <row r="49" spans="5:5">
      <c r="E49" s="29" t="s">
        <v>97</v>
      </c>
    </row>
  </sheetData>
  <mergeCells count="3">
    <mergeCell ref="B1:F1"/>
    <mergeCell ref="G1:I1"/>
    <mergeCell ref="A2:I2"/>
  </mergeCells>
  <hyperlinks>
    <hyperlink ref="B41" r:id="rId1" display="https://groomershop.pl/v7-rewolucyjna-reczna-szczotka-gumowa"/>
  </hyperlinks>
  <pageMargins left="0.47244094488188981" right="0.55118110236220474" top="0.74803149606299213" bottom="0.74803149606299213" header="0.31496062992125984" footer="0.31496062992125984"/>
  <pageSetup paperSize="9" scale="89" fitToWidth="0" orientation="landscape" r:id="rId2"/>
  <rowBreaks count="2" manualBreakCount="2">
    <brk id="17" max="16383" man="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4</vt:i4>
      </vt:variant>
    </vt:vector>
  </HeadingPairs>
  <TitlesOfParts>
    <vt:vector size="6" baseType="lpstr">
      <vt:lpstr>Profesjonalne środki czyszczące</vt:lpstr>
      <vt:lpstr>Środki czystościowe</vt:lpstr>
      <vt:lpstr>'Profesjonalne środki czyszczące'!Obszar_wydruku</vt:lpstr>
      <vt:lpstr>'Środki czystościowe'!Obszar_wydruku</vt:lpstr>
      <vt:lpstr>'Profesjonalne środki czyszczące'!Tytuły_wydruku</vt:lpstr>
      <vt:lpstr>'Środki czystościowe'!Tytuły_wydruku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2025-03-03T12:45:37Z</dcterms:modified>
</cp:coreProperties>
</file>