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28800" windowHeight="12435"/>
  </bookViews>
  <sheets>
    <sheet name="OPIS" sheetId="4" r:id="rId1"/>
  </sheets>
  <definedNames>
    <definedName name="_xlnm.Print_Area" localSheetId="0">OPIS!$B$1:$J$388</definedName>
  </definedNames>
  <calcPr calcId="14562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56" i="4" l="1"/>
  <c r="J56" i="4" s="1"/>
  <c r="I57" i="4"/>
  <c r="J57" i="4" s="1"/>
  <c r="I235" i="4" l="1"/>
  <c r="J235" i="4" s="1"/>
  <c r="I234" i="4"/>
  <c r="J234" i="4" s="1"/>
  <c r="I311" i="4"/>
  <c r="J311" i="4" s="1"/>
  <c r="I310" i="4"/>
  <c r="J310" i="4" s="1"/>
  <c r="I195" i="4"/>
  <c r="J195" i="4" s="1"/>
  <c r="I196" i="4"/>
  <c r="J196" i="4" s="1"/>
  <c r="I197" i="4"/>
  <c r="J197" i="4" s="1"/>
  <c r="I188" i="4"/>
  <c r="J188" i="4" s="1"/>
  <c r="I189" i="4"/>
  <c r="J189" i="4" s="1"/>
  <c r="I190" i="4"/>
  <c r="J190" i="4" s="1"/>
  <c r="I191" i="4"/>
  <c r="J191" i="4" s="1"/>
  <c r="I192" i="4"/>
  <c r="J192" i="4" s="1"/>
  <c r="I193" i="4"/>
  <c r="J193" i="4" s="1"/>
  <c r="I180" i="4"/>
  <c r="J180" i="4" s="1"/>
  <c r="I181" i="4"/>
  <c r="J181" i="4" s="1"/>
  <c r="I182" i="4"/>
  <c r="J182" i="4" s="1"/>
  <c r="I183" i="4"/>
  <c r="J183" i="4" s="1"/>
  <c r="I184" i="4"/>
  <c r="J184" i="4" s="1"/>
  <c r="I185" i="4"/>
  <c r="J185" i="4" s="1"/>
  <c r="I186" i="4"/>
  <c r="J186" i="4" s="1"/>
  <c r="I172" i="4"/>
  <c r="J172" i="4" s="1"/>
  <c r="I173" i="4"/>
  <c r="J173" i="4" s="1"/>
  <c r="I174" i="4"/>
  <c r="J174" i="4" s="1"/>
  <c r="I175" i="4"/>
  <c r="J175" i="4" s="1"/>
  <c r="I176" i="4"/>
  <c r="J176" i="4" s="1"/>
  <c r="I177" i="4"/>
  <c r="J177" i="4" s="1"/>
  <c r="I178" i="4"/>
  <c r="J178" i="4" s="1"/>
  <c r="I170" i="4"/>
  <c r="J170" i="4" s="1"/>
  <c r="I166" i="4"/>
  <c r="J166" i="4" s="1"/>
  <c r="I167" i="4"/>
  <c r="J167" i="4" s="1"/>
  <c r="I168" i="4"/>
  <c r="I159" i="4"/>
  <c r="J159" i="4" s="1"/>
  <c r="I160" i="4"/>
  <c r="J160" i="4" s="1"/>
  <c r="I161" i="4"/>
  <c r="J161" i="4" s="1"/>
  <c r="I162" i="4"/>
  <c r="J162" i="4" s="1"/>
  <c r="I163" i="4"/>
  <c r="J163" i="4" s="1"/>
  <c r="I164" i="4"/>
  <c r="J164" i="4" s="1"/>
  <c r="I152" i="4"/>
  <c r="J152" i="4" s="1"/>
  <c r="I153" i="4"/>
  <c r="J153" i="4" s="1"/>
  <c r="I154" i="4"/>
  <c r="J154" i="4" s="1"/>
  <c r="I155" i="4"/>
  <c r="J155" i="4" s="1"/>
  <c r="I156" i="4"/>
  <c r="J156" i="4" s="1"/>
  <c r="I157" i="4"/>
  <c r="J157" i="4" s="1"/>
  <c r="I145" i="4"/>
  <c r="J145" i="4" s="1"/>
  <c r="I146" i="4"/>
  <c r="J146" i="4" s="1"/>
  <c r="I147" i="4"/>
  <c r="J147" i="4" s="1"/>
  <c r="I148" i="4"/>
  <c r="J148" i="4" s="1"/>
  <c r="I149" i="4"/>
  <c r="J149" i="4" s="1"/>
  <c r="I150" i="4"/>
  <c r="J150" i="4" s="1"/>
  <c r="I130" i="4"/>
  <c r="J130" i="4" s="1"/>
  <c r="I131" i="4"/>
  <c r="J131" i="4" s="1"/>
  <c r="I132" i="4"/>
  <c r="J132" i="4" s="1"/>
  <c r="I133" i="4"/>
  <c r="J133" i="4" s="1"/>
  <c r="I134" i="4"/>
  <c r="J134" i="4" s="1"/>
  <c r="I135" i="4"/>
  <c r="J135" i="4" s="1"/>
  <c r="I136" i="4"/>
  <c r="J136" i="4" s="1"/>
  <c r="I137" i="4"/>
  <c r="J137" i="4" s="1"/>
  <c r="I138" i="4"/>
  <c r="J138" i="4" s="1"/>
  <c r="I139" i="4"/>
  <c r="J139" i="4" s="1"/>
  <c r="I140" i="4"/>
  <c r="J140" i="4" s="1"/>
  <c r="I141" i="4"/>
  <c r="J141" i="4" s="1"/>
  <c r="I142" i="4"/>
  <c r="J142" i="4" s="1"/>
  <c r="I143" i="4"/>
  <c r="J143" i="4" s="1"/>
  <c r="I114" i="4"/>
  <c r="J114" i="4" s="1"/>
  <c r="I115" i="4"/>
  <c r="J115" i="4" s="1"/>
  <c r="I116" i="4"/>
  <c r="J116" i="4" s="1"/>
  <c r="I117" i="4"/>
  <c r="J117" i="4" s="1"/>
  <c r="I118" i="4"/>
  <c r="J118" i="4" s="1"/>
  <c r="I119" i="4"/>
  <c r="J119" i="4" s="1"/>
  <c r="I120" i="4"/>
  <c r="J120" i="4" s="1"/>
  <c r="I121" i="4"/>
  <c r="J121" i="4" s="1"/>
  <c r="I122" i="4"/>
  <c r="J122" i="4" s="1"/>
  <c r="I123" i="4"/>
  <c r="J123" i="4" s="1"/>
  <c r="I124" i="4"/>
  <c r="J124" i="4" s="1"/>
  <c r="I125" i="4"/>
  <c r="J125" i="4" s="1"/>
  <c r="I126" i="4"/>
  <c r="J126" i="4" s="1"/>
  <c r="I127" i="4"/>
  <c r="J127" i="4" s="1"/>
  <c r="I128" i="4"/>
  <c r="J128" i="4" s="1"/>
  <c r="I100" i="4"/>
  <c r="J100" i="4" s="1"/>
  <c r="I101" i="4"/>
  <c r="J101" i="4" s="1"/>
  <c r="I102" i="4"/>
  <c r="J102" i="4" s="1"/>
  <c r="I103" i="4"/>
  <c r="J103" i="4" s="1"/>
  <c r="I104" i="4"/>
  <c r="J104" i="4" s="1"/>
  <c r="I105" i="4"/>
  <c r="J105" i="4" s="1"/>
  <c r="I106" i="4"/>
  <c r="J106" i="4" s="1"/>
  <c r="I107" i="4"/>
  <c r="J107" i="4" s="1"/>
  <c r="I108" i="4"/>
  <c r="J108" i="4" s="1"/>
  <c r="I109" i="4"/>
  <c r="J109" i="4" s="1"/>
  <c r="I110" i="4"/>
  <c r="J110" i="4" s="1"/>
  <c r="I111" i="4"/>
  <c r="J111" i="4" s="1"/>
  <c r="I112" i="4"/>
  <c r="J112" i="4" s="1"/>
  <c r="I86" i="4"/>
  <c r="J86" i="4" s="1"/>
  <c r="I87" i="4"/>
  <c r="J87" i="4" s="1"/>
  <c r="I88" i="4"/>
  <c r="J88" i="4" s="1"/>
  <c r="I89" i="4"/>
  <c r="J89" i="4" s="1"/>
  <c r="I90" i="4"/>
  <c r="J90" i="4" s="1"/>
  <c r="I91" i="4"/>
  <c r="J91" i="4" s="1"/>
  <c r="I92" i="4"/>
  <c r="J92" i="4" s="1"/>
  <c r="I93" i="4"/>
  <c r="J93" i="4" s="1"/>
  <c r="I94" i="4"/>
  <c r="J94" i="4" s="1"/>
  <c r="I95" i="4"/>
  <c r="J95" i="4" s="1"/>
  <c r="I96" i="4"/>
  <c r="J96" i="4" s="1"/>
  <c r="I97" i="4"/>
  <c r="J97" i="4" s="1"/>
  <c r="I98" i="4"/>
  <c r="J98" i="4" s="1"/>
  <c r="I82" i="4"/>
  <c r="J82" i="4" s="1"/>
  <c r="I83" i="4"/>
  <c r="J83" i="4" s="1"/>
  <c r="I84" i="4"/>
  <c r="J84" i="4" s="1"/>
  <c r="I71" i="4"/>
  <c r="J71" i="4" s="1"/>
  <c r="I72" i="4"/>
  <c r="J72" i="4" s="1"/>
  <c r="I73" i="4"/>
  <c r="J73" i="4" s="1"/>
  <c r="I74" i="4"/>
  <c r="J74" i="4" s="1"/>
  <c r="I75" i="4"/>
  <c r="J75" i="4" s="1"/>
  <c r="I76" i="4"/>
  <c r="J76" i="4" s="1"/>
  <c r="I77" i="4"/>
  <c r="J77" i="4" s="1"/>
  <c r="I78" i="4"/>
  <c r="J78" i="4" s="1"/>
  <c r="I79" i="4"/>
  <c r="J79" i="4" s="1"/>
  <c r="I80" i="4"/>
  <c r="J80" i="4" s="1"/>
  <c r="I59" i="4"/>
  <c r="J59" i="4" s="1"/>
  <c r="I61" i="4"/>
  <c r="J61" i="4" s="1"/>
  <c r="I63" i="4"/>
  <c r="J63" i="4" s="1"/>
  <c r="I65" i="4"/>
  <c r="J65" i="4" s="1"/>
  <c r="I66" i="4"/>
  <c r="J66" i="4" s="1"/>
  <c r="I67" i="4"/>
  <c r="J67" i="4" s="1"/>
  <c r="I68" i="4"/>
  <c r="J68" i="4" s="1"/>
  <c r="I69" i="4"/>
  <c r="J69" i="4" s="1"/>
  <c r="I42" i="4"/>
  <c r="J42" i="4" s="1"/>
  <c r="I43" i="4"/>
  <c r="J43" i="4" s="1"/>
  <c r="I44" i="4"/>
  <c r="J44" i="4" s="1"/>
  <c r="I45" i="4"/>
  <c r="J45" i="4" s="1"/>
  <c r="I46" i="4"/>
  <c r="J46" i="4" s="1"/>
  <c r="I47" i="4"/>
  <c r="J47" i="4" s="1"/>
  <c r="I48" i="4"/>
  <c r="J48" i="4" s="1"/>
  <c r="I49" i="4"/>
  <c r="J49" i="4" s="1"/>
  <c r="I50" i="4"/>
  <c r="J50" i="4" s="1"/>
  <c r="I51" i="4"/>
  <c r="J51" i="4" s="1"/>
  <c r="I52" i="4"/>
  <c r="J52" i="4" s="1"/>
  <c r="I53" i="4"/>
  <c r="J53" i="4" s="1"/>
  <c r="I54" i="4"/>
  <c r="J54" i="4" s="1"/>
  <c r="I55" i="4"/>
  <c r="J55" i="4" s="1"/>
  <c r="I26" i="4"/>
  <c r="J26" i="4" s="1"/>
  <c r="I27" i="4"/>
  <c r="J27" i="4" s="1"/>
  <c r="I28" i="4"/>
  <c r="J28" i="4" s="1"/>
  <c r="I29" i="4"/>
  <c r="J29" i="4" s="1"/>
  <c r="I30" i="4"/>
  <c r="J30" i="4" s="1"/>
  <c r="I31" i="4"/>
  <c r="J31" i="4" s="1"/>
  <c r="I32" i="4"/>
  <c r="J32" i="4" s="1"/>
  <c r="I33" i="4"/>
  <c r="J33" i="4" s="1"/>
  <c r="I34" i="4"/>
  <c r="J34" i="4" s="1"/>
  <c r="I35" i="4"/>
  <c r="J35" i="4" s="1"/>
  <c r="I36" i="4"/>
  <c r="J36" i="4" s="1"/>
  <c r="I37" i="4"/>
  <c r="J37" i="4" s="1"/>
  <c r="I38" i="4"/>
  <c r="J38" i="4" s="1"/>
  <c r="I39" i="4"/>
  <c r="J39" i="4" s="1"/>
  <c r="I40" i="4"/>
  <c r="J40" i="4" s="1"/>
  <c r="I23" i="4"/>
  <c r="J23" i="4" s="1"/>
  <c r="I24" i="4"/>
  <c r="J24" i="4" s="1"/>
  <c r="I22" i="4"/>
  <c r="J22" i="4" s="1"/>
  <c r="I19" i="4"/>
  <c r="J19" i="4" s="1"/>
  <c r="I20" i="4"/>
  <c r="J20" i="4" s="1"/>
  <c r="I21" i="4"/>
  <c r="J21" i="4" s="1"/>
  <c r="I18" i="4"/>
  <c r="J18" i="4" s="1"/>
  <c r="I16" i="4"/>
  <c r="J16" i="4" s="1"/>
  <c r="I17" i="4"/>
  <c r="J17" i="4" s="1"/>
  <c r="I13" i="4"/>
  <c r="J13" i="4" s="1"/>
  <c r="I14" i="4"/>
  <c r="J14" i="4" s="1"/>
  <c r="I10" i="4"/>
  <c r="J10" i="4" s="1"/>
  <c r="I11" i="4"/>
  <c r="J11" i="4" s="1"/>
  <c r="I7" i="4"/>
  <c r="J7" i="4" s="1"/>
  <c r="I8" i="4"/>
  <c r="J8" i="4" s="1"/>
  <c r="I378" i="4"/>
  <c r="J378" i="4" s="1"/>
  <c r="I379" i="4"/>
  <c r="J379" i="4" s="1"/>
  <c r="I380" i="4"/>
  <c r="J380" i="4" s="1"/>
  <c r="I381" i="4"/>
  <c r="J381" i="4" s="1"/>
  <c r="I382" i="4"/>
  <c r="J382" i="4" s="1"/>
  <c r="I383" i="4"/>
  <c r="J383" i="4" s="1"/>
  <c r="I384" i="4"/>
  <c r="J384" i="4" s="1"/>
  <c r="I385" i="4"/>
  <c r="J385" i="4" s="1"/>
  <c r="I368" i="4"/>
  <c r="J368" i="4" s="1"/>
  <c r="I369" i="4"/>
  <c r="J369" i="4" s="1"/>
  <c r="I370" i="4"/>
  <c r="J370" i="4" s="1"/>
  <c r="I371" i="4"/>
  <c r="J371" i="4" s="1"/>
  <c r="I372" i="4"/>
  <c r="J372" i="4" s="1"/>
  <c r="I373" i="4"/>
  <c r="J373" i="4" s="1"/>
  <c r="I374" i="4"/>
  <c r="J374" i="4" s="1"/>
  <c r="I375" i="4"/>
  <c r="J375" i="4" s="1"/>
  <c r="I376" i="4"/>
  <c r="J376" i="4" s="1"/>
  <c r="I377" i="4"/>
  <c r="J377" i="4" s="1"/>
  <c r="I367" i="4"/>
  <c r="J367" i="4" s="1"/>
  <c r="I348" i="4"/>
  <c r="J348" i="4" s="1"/>
  <c r="I349" i="4"/>
  <c r="J349" i="4" s="1"/>
  <c r="I350" i="4"/>
  <c r="J350" i="4" s="1"/>
  <c r="I351" i="4"/>
  <c r="J351" i="4" s="1"/>
  <c r="I352" i="4"/>
  <c r="J352" i="4" s="1"/>
  <c r="I353" i="4"/>
  <c r="J353" i="4" s="1"/>
  <c r="I354" i="4"/>
  <c r="J354" i="4" s="1"/>
  <c r="I355" i="4"/>
  <c r="J355" i="4" s="1"/>
  <c r="I356" i="4"/>
  <c r="J356" i="4" s="1"/>
  <c r="I357" i="4"/>
  <c r="J357" i="4" s="1"/>
  <c r="I358" i="4"/>
  <c r="J358" i="4" s="1"/>
  <c r="I359" i="4"/>
  <c r="J359" i="4" s="1"/>
  <c r="I360" i="4"/>
  <c r="J360" i="4" s="1"/>
  <c r="I361" i="4"/>
  <c r="J361" i="4" s="1"/>
  <c r="I362" i="4"/>
  <c r="J362" i="4" s="1"/>
  <c r="I363" i="4"/>
  <c r="J363" i="4" s="1"/>
  <c r="I364" i="4"/>
  <c r="J364" i="4" s="1"/>
  <c r="I365" i="4"/>
  <c r="J365" i="4" s="1"/>
  <c r="I366" i="4"/>
  <c r="J366" i="4" s="1"/>
  <c r="I340" i="4"/>
  <c r="J340" i="4" s="1"/>
  <c r="I341" i="4"/>
  <c r="J341" i="4" s="1"/>
  <c r="I342" i="4"/>
  <c r="J342" i="4" s="1"/>
  <c r="I343" i="4"/>
  <c r="J343" i="4" s="1"/>
  <c r="I344" i="4"/>
  <c r="J344" i="4" s="1"/>
  <c r="I345" i="4"/>
  <c r="J345" i="4" s="1"/>
  <c r="I346" i="4"/>
  <c r="J346" i="4" s="1"/>
  <c r="I347" i="4"/>
  <c r="J347" i="4" s="1"/>
  <c r="I329" i="4"/>
  <c r="J329" i="4" s="1"/>
  <c r="I330" i="4"/>
  <c r="J330" i="4" s="1"/>
  <c r="I331" i="4"/>
  <c r="J331" i="4" s="1"/>
  <c r="I332" i="4"/>
  <c r="J332" i="4" s="1"/>
  <c r="I333" i="4"/>
  <c r="J333" i="4" s="1"/>
  <c r="I334" i="4"/>
  <c r="J334" i="4" s="1"/>
  <c r="I335" i="4"/>
  <c r="J335" i="4" s="1"/>
  <c r="I336" i="4"/>
  <c r="J336" i="4" s="1"/>
  <c r="I337" i="4"/>
  <c r="J337" i="4" s="1"/>
  <c r="I338" i="4"/>
  <c r="J338" i="4" s="1"/>
  <c r="I339" i="4"/>
  <c r="J339" i="4" s="1"/>
  <c r="I113" i="4"/>
  <c r="J113" i="4" s="1"/>
  <c r="I12" i="4"/>
  <c r="J12" i="4" s="1"/>
  <c r="I194" i="4"/>
  <c r="J194" i="4" s="1"/>
  <c r="I187" i="4"/>
  <c r="J187" i="4" s="1"/>
  <c r="I179" i="4"/>
  <c r="J179" i="4" s="1"/>
  <c r="I171" i="4"/>
  <c r="J171" i="4" s="1"/>
  <c r="I169" i="4"/>
  <c r="J169" i="4" s="1"/>
  <c r="I165" i="4"/>
  <c r="J165" i="4" s="1"/>
  <c r="I158" i="4"/>
  <c r="J158" i="4" s="1"/>
  <c r="I151" i="4"/>
  <c r="J151" i="4" s="1"/>
  <c r="I144" i="4"/>
  <c r="J144" i="4" s="1"/>
  <c r="I129" i="4"/>
  <c r="J129" i="4" s="1"/>
  <c r="I99" i="4"/>
  <c r="J99" i="4" s="1"/>
  <c r="I85" i="4"/>
  <c r="J85" i="4" s="1"/>
  <c r="I81" i="4"/>
  <c r="J81" i="4" s="1"/>
  <c r="I70" i="4"/>
  <c r="J70" i="4" s="1"/>
  <c r="I64" i="4"/>
  <c r="J64" i="4" s="1"/>
  <c r="I62" i="4"/>
  <c r="J62" i="4" s="1"/>
  <c r="I60" i="4"/>
  <c r="J60" i="4" s="1"/>
  <c r="I58" i="4"/>
  <c r="J58" i="4" s="1"/>
  <c r="I41" i="4"/>
  <c r="J41" i="4" s="1"/>
  <c r="I25" i="4"/>
  <c r="J25" i="4" s="1"/>
  <c r="I15" i="4"/>
  <c r="J15" i="4" s="1"/>
  <c r="I9" i="4"/>
  <c r="J9" i="4" s="1"/>
  <c r="I6" i="4"/>
  <c r="I328" i="4"/>
  <c r="J328" i="4" s="1"/>
  <c r="I315" i="4"/>
  <c r="I316" i="4"/>
  <c r="J316" i="4" s="1"/>
  <c r="I317" i="4"/>
  <c r="J317" i="4" s="1"/>
  <c r="I318" i="4"/>
  <c r="J318" i="4" s="1"/>
  <c r="I319" i="4"/>
  <c r="J319" i="4" s="1"/>
  <c r="I320" i="4"/>
  <c r="J320" i="4" s="1"/>
  <c r="I321" i="4"/>
  <c r="J321" i="4" s="1"/>
  <c r="I322" i="4"/>
  <c r="J322" i="4" s="1"/>
  <c r="I323" i="4"/>
  <c r="J323" i="4" s="1"/>
  <c r="I324" i="4"/>
  <c r="J324" i="4" s="1"/>
  <c r="I325" i="4"/>
  <c r="J325" i="4" s="1"/>
  <c r="I307" i="4"/>
  <c r="J307" i="4" s="1"/>
  <c r="I306" i="4"/>
  <c r="J306" i="4" s="1"/>
  <c r="I304" i="4"/>
  <c r="J304" i="4" s="1"/>
  <c r="I305" i="4"/>
  <c r="J305" i="4" s="1"/>
  <c r="I308" i="4"/>
  <c r="J308" i="4" s="1"/>
  <c r="I309" i="4"/>
  <c r="J309" i="4" s="1"/>
  <c r="I291" i="4"/>
  <c r="J291" i="4" s="1"/>
  <c r="I292" i="4"/>
  <c r="J292" i="4" s="1"/>
  <c r="I293" i="4"/>
  <c r="J293" i="4" s="1"/>
  <c r="I294" i="4"/>
  <c r="J294" i="4" s="1"/>
  <c r="I295" i="4"/>
  <c r="J295" i="4" s="1"/>
  <c r="I296" i="4"/>
  <c r="J296" i="4" s="1"/>
  <c r="I297" i="4"/>
  <c r="J297" i="4" s="1"/>
  <c r="I298" i="4"/>
  <c r="J298" i="4" s="1"/>
  <c r="I299" i="4"/>
  <c r="J299" i="4" s="1"/>
  <c r="I300" i="4"/>
  <c r="J300" i="4" s="1"/>
  <c r="I301" i="4"/>
  <c r="J301" i="4" s="1"/>
  <c r="I302" i="4"/>
  <c r="J302" i="4" s="1"/>
  <c r="I303" i="4"/>
  <c r="J303" i="4" s="1"/>
  <c r="I278" i="4"/>
  <c r="J278" i="4" s="1"/>
  <c r="I279" i="4"/>
  <c r="J279" i="4" s="1"/>
  <c r="I280" i="4"/>
  <c r="J280" i="4" s="1"/>
  <c r="I281" i="4"/>
  <c r="J281" i="4" s="1"/>
  <c r="I282" i="4"/>
  <c r="J282" i="4" s="1"/>
  <c r="I283" i="4"/>
  <c r="J283" i="4" s="1"/>
  <c r="I284" i="4"/>
  <c r="J284" i="4" s="1"/>
  <c r="I285" i="4"/>
  <c r="J285" i="4" s="1"/>
  <c r="I286" i="4"/>
  <c r="J286" i="4" s="1"/>
  <c r="I287" i="4"/>
  <c r="J287" i="4" s="1"/>
  <c r="I288" i="4"/>
  <c r="J288" i="4" s="1"/>
  <c r="I289" i="4"/>
  <c r="J289" i="4" s="1"/>
  <c r="I290" i="4"/>
  <c r="J290" i="4" s="1"/>
  <c r="I255" i="4"/>
  <c r="J255" i="4" s="1"/>
  <c r="I256" i="4"/>
  <c r="J256" i="4" s="1"/>
  <c r="I257" i="4"/>
  <c r="J257" i="4" s="1"/>
  <c r="I258" i="4"/>
  <c r="J258" i="4" s="1"/>
  <c r="I259" i="4"/>
  <c r="J259" i="4" s="1"/>
  <c r="I260" i="4"/>
  <c r="J260" i="4" s="1"/>
  <c r="I261" i="4"/>
  <c r="J261" i="4" s="1"/>
  <c r="I262" i="4"/>
  <c r="J262" i="4" s="1"/>
  <c r="I263" i="4"/>
  <c r="J263" i="4" s="1"/>
  <c r="I264" i="4"/>
  <c r="J264" i="4" s="1"/>
  <c r="I265" i="4"/>
  <c r="J265" i="4" s="1"/>
  <c r="I266" i="4"/>
  <c r="J266" i="4" s="1"/>
  <c r="I267" i="4"/>
  <c r="J267" i="4" s="1"/>
  <c r="I268" i="4"/>
  <c r="J268" i="4" s="1"/>
  <c r="I269" i="4"/>
  <c r="J269" i="4" s="1"/>
  <c r="I270" i="4"/>
  <c r="J270" i="4" s="1"/>
  <c r="I271" i="4"/>
  <c r="J271" i="4" s="1"/>
  <c r="I272" i="4"/>
  <c r="J272" i="4" s="1"/>
  <c r="I273" i="4"/>
  <c r="J273" i="4" s="1"/>
  <c r="I274" i="4"/>
  <c r="J274" i="4" s="1"/>
  <c r="I275" i="4"/>
  <c r="J275" i="4" s="1"/>
  <c r="I276" i="4"/>
  <c r="J276" i="4" s="1"/>
  <c r="I277" i="4"/>
  <c r="J277" i="4" s="1"/>
  <c r="I253" i="4"/>
  <c r="J253" i="4" s="1"/>
  <c r="I254" i="4"/>
  <c r="J254" i="4" s="1"/>
  <c r="I252" i="4"/>
  <c r="J252" i="4" s="1"/>
  <c r="I251" i="4"/>
  <c r="J251" i="4" s="1"/>
  <c r="I250" i="4"/>
  <c r="J250" i="4" s="1"/>
  <c r="I249" i="4"/>
  <c r="J249" i="4" s="1"/>
  <c r="I247" i="4"/>
  <c r="J247" i="4" s="1"/>
  <c r="I248" i="4"/>
  <c r="J248" i="4" s="1"/>
  <c r="I246" i="4"/>
  <c r="J246" i="4" s="1"/>
  <c r="I244" i="4"/>
  <c r="J244" i="4" s="1"/>
  <c r="I245" i="4"/>
  <c r="J245" i="4" s="1"/>
  <c r="I243" i="4"/>
  <c r="J243" i="4" s="1"/>
  <c r="I239" i="4"/>
  <c r="J239" i="4" s="1"/>
  <c r="I240" i="4"/>
  <c r="J240" i="4" s="1"/>
  <c r="I241" i="4"/>
  <c r="J241" i="4" s="1"/>
  <c r="I242" i="4"/>
  <c r="J242" i="4" s="1"/>
  <c r="I238" i="4"/>
  <c r="J238" i="4" s="1"/>
  <c r="I218" i="4"/>
  <c r="J218" i="4" s="1"/>
  <c r="I219" i="4"/>
  <c r="J219" i="4" s="1"/>
  <c r="I220" i="4"/>
  <c r="J220" i="4" s="1"/>
  <c r="I221" i="4"/>
  <c r="J221" i="4" s="1"/>
  <c r="I222" i="4"/>
  <c r="J222" i="4" s="1"/>
  <c r="I223" i="4"/>
  <c r="J223" i="4" s="1"/>
  <c r="I224" i="4"/>
  <c r="J224" i="4" s="1"/>
  <c r="I225" i="4"/>
  <c r="J225" i="4" s="1"/>
  <c r="I226" i="4"/>
  <c r="J226" i="4" s="1"/>
  <c r="I227" i="4"/>
  <c r="J227" i="4" s="1"/>
  <c r="I228" i="4"/>
  <c r="J228" i="4" s="1"/>
  <c r="I229" i="4"/>
  <c r="J229" i="4" s="1"/>
  <c r="I230" i="4"/>
  <c r="J230" i="4" s="1"/>
  <c r="I231" i="4"/>
  <c r="J231" i="4" s="1"/>
  <c r="I232" i="4"/>
  <c r="J232" i="4" s="1"/>
  <c r="I233" i="4"/>
  <c r="J233" i="4" s="1"/>
  <c r="I202" i="4"/>
  <c r="J202" i="4" s="1"/>
  <c r="I203" i="4"/>
  <c r="J203" i="4" s="1"/>
  <c r="I204" i="4"/>
  <c r="J204" i="4" s="1"/>
  <c r="I205" i="4"/>
  <c r="J205" i="4" s="1"/>
  <c r="I206" i="4"/>
  <c r="J206" i="4" s="1"/>
  <c r="I207" i="4"/>
  <c r="J207" i="4" s="1"/>
  <c r="I208" i="4"/>
  <c r="J208" i="4" s="1"/>
  <c r="I209" i="4"/>
  <c r="J209" i="4" s="1"/>
  <c r="I210" i="4"/>
  <c r="J210" i="4" s="1"/>
  <c r="I211" i="4"/>
  <c r="J211" i="4" s="1"/>
  <c r="I212" i="4"/>
  <c r="J212" i="4" s="1"/>
  <c r="I213" i="4"/>
  <c r="J213" i="4" s="1"/>
  <c r="I214" i="4"/>
  <c r="J214" i="4" s="1"/>
  <c r="I215" i="4"/>
  <c r="J215" i="4" s="1"/>
  <c r="I216" i="4"/>
  <c r="J216" i="4" s="1"/>
  <c r="I217" i="4"/>
  <c r="J217" i="4" s="1"/>
  <c r="I201" i="4"/>
  <c r="J201" i="4" s="1"/>
  <c r="J168" i="4"/>
  <c r="I236" i="4" l="1"/>
  <c r="J386" i="4"/>
  <c r="I386" i="4"/>
  <c r="I326" i="4"/>
  <c r="J315" i="4"/>
  <c r="I312" i="4"/>
  <c r="J312" i="4"/>
  <c r="J236" i="4"/>
  <c r="I198" i="4"/>
  <c r="J6" i="4"/>
  <c r="J326" i="4" l="1"/>
  <c r="I313" i="4"/>
  <c r="J313" i="4"/>
  <c r="J198" i="4"/>
  <c r="I387" i="4" l="1"/>
  <c r="J387" i="4"/>
</calcChain>
</file>

<file path=xl/sharedStrings.xml><?xml version="1.0" encoding="utf-8"?>
<sst xmlns="http://schemas.openxmlformats.org/spreadsheetml/2006/main" count="950" uniqueCount="558">
  <si>
    <t>LP</t>
  </si>
  <si>
    <t>Ilość</t>
  </si>
  <si>
    <t>Przedmiot dostawy</t>
  </si>
  <si>
    <t>Jedn miary</t>
  </si>
  <si>
    <t>Cena jednostkowa netto</t>
  </si>
  <si>
    <t>Wartość netto</t>
  </si>
  <si>
    <t>Wartość brutto</t>
  </si>
  <si>
    <t>szt.</t>
  </si>
  <si>
    <t>zestaw</t>
  </si>
  <si>
    <t>ŁAZIENKA PRZEDSZKOLNA NR 4</t>
  </si>
  <si>
    <t>PÓŁKA NA KUBKI opis zał. nr 1 rys nr 6 poz. 18</t>
  </si>
  <si>
    <t>LISTEWKI - PÓŁWAŁEK opis zał. nr 1 rys nr 6 poz. 22</t>
  </si>
  <si>
    <t>PÓŁKA NA KUBKI opis zał. nr 1 rys nr 7 poz. 18</t>
  </si>
  <si>
    <t>LISTEWKI - PÓŁWAŁEK opis zał. nr 1 rys nr 7 poz. 22</t>
  </si>
  <si>
    <t>ŁAZIENKA PRZEDSZKOLNA NR 6</t>
  </si>
  <si>
    <t>ŁAZIENKA KLUBIKU NR 12</t>
  </si>
  <si>
    <t>REGAŁ NA NOCNIKI opis zał. nr 1 rys nr 8 poz. 6</t>
  </si>
  <si>
    <t>ŁAZIENKA PRZEDSZKOLNA NR 16</t>
  </si>
  <si>
    <t>PÓŁKA NA KUBKI opis zał. nr 1 rys nr 9 poz. 18</t>
  </si>
  <si>
    <t>LISTEWKI - PÓŁWAŁEK opis zał. nr 1 rys nr 9 poz. 22</t>
  </si>
  <si>
    <t>WC DLA PERSONELU DAMSKI NR 33</t>
  </si>
  <si>
    <t>LISTEWKI - PÓŁWAŁEK opis zał. nr 1 rys nr 10 poz. 13</t>
  </si>
  <si>
    <t>WC DLA PERSONELU NPS MĘSKI NR 38</t>
  </si>
  <si>
    <t>PORĘCZ ŚCIENNA opis zał. nr 1 rys nr 11 poz. 6</t>
  </si>
  <si>
    <t>PORĘCZ ŚCIENNA opis zał. nr 1 rys nr 11 poz. 7</t>
  </si>
  <si>
    <t>LISTEWKI - PÓŁWAŁEK opis zał. nr 1 rys nr 11 poz. 14</t>
  </si>
  <si>
    <t>CZĘŚĆ 2 POMOCE DYDAKTYCZNE I ZABAWKI</t>
  </si>
  <si>
    <t>PANELE SUFITOWE</t>
  </si>
  <si>
    <t>SCHEMAT nr 1 - opis zał. nr 2 rys nr 02 / w salach nr: 1-7 + szatnia</t>
  </si>
  <si>
    <t>SCHEMAT nr 2 - opis zał. nr 2 rys nr 02 / w łazienkach</t>
  </si>
  <si>
    <t>SCHEMAT nr 3 - opis zał. nr 2 rys nr 02 / w szatni</t>
  </si>
  <si>
    <t>ZABUDOWA GRZEJNIKÓW</t>
  </si>
  <si>
    <t>ZABUDOWA GRZEJNIKÓW opis zał. nr 2 rys nr 03 / SALA NR 1</t>
  </si>
  <si>
    <t>ZABUDOWA GRZEJNIKÓW opis zał. nr 2 rys nr 03 / SALA NR 2</t>
  </si>
  <si>
    <t>ZABUDOWA GRZEJNIKÓW opis zał. nr 2 rys nr 03 / SALA NR 3</t>
  </si>
  <si>
    <t>ZABUDOWA GRZEJNIKÓW opis zał. nr 2 rys nr 03 / SALA NR 4</t>
  </si>
  <si>
    <t>ZABUDOWA GRZEJNIKÓW opis zał. nr 2 rys nr 03 / SALA NR 5</t>
  </si>
  <si>
    <t>ZABUDOWA GRZEJNIKÓW opis zał. nr 2 rys nr 03 / SALA NR 6</t>
  </si>
  <si>
    <t>ZABUDOWA GRZEJNIKÓW opis zał. nr 2 rys nr 03 / SALA NR 7</t>
  </si>
  <si>
    <t>ZABUDOWA GRZEJNIKÓW opis zał. nr 2 rys nr 03 / SZATNIA NR 31</t>
  </si>
  <si>
    <t>ZABUDOWA GRZEJNIKÓW opis zał. nr 2 rys nr 03 / SZATNIA NR 14</t>
  </si>
  <si>
    <t>ZABUDOWA GRZEJNIKÓW opis zał. nr 2 rys nr 03 / WC MĘSKI NR 38</t>
  </si>
  <si>
    <t>ZABUDOWA GRZEJNIKÓW opis zał. nr 2 rys nr 03 / HOLL NR 30</t>
  </si>
  <si>
    <t>ZABUDOWA GRZEJNIKÓW opis zał. nr 2 rys nr 03 / POKÓJ NAUCZYCIELSKI NR 32</t>
  </si>
  <si>
    <t>ZABUDOWA GRZEJNIKÓW opis zał. nr 2 rys nr 03 / WC DAMSKI NR 33</t>
  </si>
  <si>
    <t>ZABUDOWA GRZEJNIKÓW opis zał. nr 2 rys nr 03 / GAB. LOGOPEDY NR 34</t>
  </si>
  <si>
    <t>ZABUDOWA GRZEJNIKÓW opis zał. nr 2 rys nr 03 / GAB. DYREKTORA NR 35</t>
  </si>
  <si>
    <t>ZABUDOWA GRZEJNIKÓW opis zał. nr 2 rys nr 03 / CIĄGI KOMUNIKACYJNE</t>
  </si>
  <si>
    <t>SALA NR 1</t>
  </si>
  <si>
    <t>FOTEL opis zał. nr 2 rys nr 04 poz. 4.6</t>
  </si>
  <si>
    <t>BIURKO opis zał. nr 2 rys nr 04 poz. 4.7</t>
  </si>
  <si>
    <t>SZAFKA NISKA opis zał. nr 2 rys nr 04 poz. 4.8</t>
  </si>
  <si>
    <t>SZAFKA opis zał. nr 2 rys nr 04 poz. 4.9</t>
  </si>
  <si>
    <t>FRONTY opis zał. nr 2 rys nr 04 poz. 4.10</t>
  </si>
  <si>
    <t>ZABUDOWA PŁYTOWO-LISTWOWA MOCOWANA NAD OKNAMI ORAZ NA GÓRNEJ PŁASZCZYŹNIE OŚCIEŻY OTWORU OKIENNEGO  opis zał. nr 2 rys nr 04 poz. 5.5</t>
  </si>
  <si>
    <t>LISTWA ZWIEŃCZAJĄCA TAPETĘ PO OBWODZIE POMIESZCZENIA opis zał. nr 2 rys nr 04 poz. 5.6</t>
  </si>
  <si>
    <t>SALA NR 2</t>
  </si>
  <si>
    <t>SALA NR 3</t>
  </si>
  <si>
    <t>SALA NR 4</t>
  </si>
  <si>
    <t>SALA NR 5</t>
  </si>
  <si>
    <t>FOTEL opis zał. nr 2 rys nr 07 poz. 4.6</t>
  </si>
  <si>
    <t>BIURKO opis zał. nr 2 rys nr 07 poz. 4.7</t>
  </si>
  <si>
    <t>SZAFKA NISKA opis zał. nr 2 rys nr 07 poz. 4.8</t>
  </si>
  <si>
    <t>SZAFKA opis zał. nr 2 rys nr 07 poz. 4.9</t>
  </si>
  <si>
    <t>FRONTY opis zał. nr 2 rys nr 07 poz. 4.10</t>
  </si>
  <si>
    <t>ZABUDOWA PŁYTOWO-LISTWOWA MOCOWANA NAD OKNAMI ORAZ NA GÓRNEJ PŁASZCZYŹNIE OŚCIEŻY OTWORU OKIENNEGO  opis zał. nr 2 rys nr 07 poz. 5.5</t>
  </si>
  <si>
    <t>LISTWA ZWIEŃCZAJĄCA TAPETĘ PO OBWODZIE POMIESZCZENIA opis zał. nr 2 rys nr 07 poz. 5.6</t>
  </si>
  <si>
    <t>FOTEL opis zał. nr 2 rys nr 05 poz. 4.6</t>
  </si>
  <si>
    <t>BIURKO opis zał. nr 2 rys nr 05 poz. 4.7</t>
  </si>
  <si>
    <t>SZAFKA NISKA opis zał. nr 2 rys nr 05 poz. 4.8</t>
  </si>
  <si>
    <t>SZAFKA opis zał. nr 2 rys nr 05 poz. 4.9</t>
  </si>
  <si>
    <t>FRONTY opis zał. nr 2 rys nr 05 poz. 4.10</t>
  </si>
  <si>
    <t>ZABUDOWA PŁYTOWO-LISTWOWA MOCOWANA NAD OKNAMI ORAZ NA GÓRNEJ PŁASZCZYŹNIE OŚCIEŻY OTWORU OKIENNEGO  opis zał. nr 2 rys nr 05 poz. 5.5</t>
  </si>
  <si>
    <t>LISTWA ZWIEŃCZAJĄCA TAPETĘ PO OBWODZIE POMIESZCZENIA opis zał. nr 2 rys nr 05 poz. 5.6</t>
  </si>
  <si>
    <t>FOTEL opis zał. nr 2 rys nr 06 poz. 4.6</t>
  </si>
  <si>
    <t>BIURKO opis zał. nr 2 rys nr 06 poz. 4.7</t>
  </si>
  <si>
    <t>SZAFKA NISKA opis zał. nr 2 rys nr 06 poz. 4.8</t>
  </si>
  <si>
    <t>SZAFKA opis zał. nr 2 rys nr 06 poz. 4.9</t>
  </si>
  <si>
    <t>FRONTY opis zał. nr 2 rys nr 06 poz. 4.10</t>
  </si>
  <si>
    <t>ZABUDOWA PŁYTOWO-LISTWOWA MOCOWANA NAD OKNAMI ORAZ NA GÓRNEJ PŁASZCZYŹNIE OŚCIEŻY OTWORU OKIENNEGO  opis zał. nr 2 rys nr 06 poz. 5.5</t>
  </si>
  <si>
    <t>LISTWA ZWIEŃCZAJĄCA TAPETĘ PO OBWODZIE POMIESZCZENIA opis zał. nr 2 rys nr 06 poz. 5.6</t>
  </si>
  <si>
    <t>SALA NR 6 KLUBIK</t>
  </si>
  <si>
    <t>FOTEL opis zał. nr 2 rys nr 08 poz. 4.6</t>
  </si>
  <si>
    <t>BIURKO opis zał. nr 2 rys nr 08 poz. 4.7</t>
  </si>
  <si>
    <t>FRONTY opis zał. nr 2 rys nr 08 poz. 4.10</t>
  </si>
  <si>
    <t>ZABUDOWA PŁYTOWO-LISTWOWA MOCOWANA NAD OKNAMI ORAZ NA GÓRNEJ PŁASZCZYŹNIE OŚCIEŻY OTWORU OKIENNEGO  opis zał. nr 2 rys nr 08 poz. 5.5</t>
  </si>
  <si>
    <t>LISTWA ZWIEŃCZAJĄCA TAPETĘ PO OBWODZIE POMIESZCZENIA opis zał. nr 2 rys nr 08 poz. 5.6</t>
  </si>
  <si>
    <t>SZAFKA opis zał. nr 2 rys nr 08 poz. 4.9</t>
  </si>
  <si>
    <t>PRZEWIJAK opis zał. nr 2 rys nr 08 poz. 4.11</t>
  </si>
  <si>
    <t>SALA NR 7</t>
  </si>
  <si>
    <t>SZATNIA KLUBIK 14</t>
  </si>
  <si>
    <t>FOTEL opis zał. nr 2 rys nr 09 poz. 4.6</t>
  </si>
  <si>
    <t>BIURKO opis zał. nr 2 rys nr 09 poz. 4.7</t>
  </si>
  <si>
    <t>SZAFKA NISKA opis zał. nr 2 rys nr 09 poz. 4.8</t>
  </si>
  <si>
    <t>SZAFKA opis zał. nr 2 rys nr 09 poz. 4.9</t>
  </si>
  <si>
    <t>FRONTY opis zał. nr 2 rys nr 09 poz. 4.10</t>
  </si>
  <si>
    <t>ZABUDOWA PŁYTOWO-LISTWOWA MOCOWANA NAD OKNAMI ORAZ NA GÓRNEJ PŁASZCZYŹNIE OŚCIEŻY OTWORU OKIENNEGO  opis zał. nr 2 rys nr 09 poz. 5.5</t>
  </si>
  <si>
    <t>LISTWA ZWIEŃCZAJĄCA TAPETĘ PO OBWODZIE POMIESZCZENIA opis zał. nr 2 rys nr 09 poz. 5.6</t>
  </si>
  <si>
    <t>SZATNIA PRZEDSZKOLNA 31</t>
  </si>
  <si>
    <t>SZAFKA SZATNIOWA - 5 częściowa opis zał. nr 2 rys nr 11 poz. 4.12</t>
  </si>
  <si>
    <t>FRONTY MAŁE DO SZAFEK SZATNIOWYCH opis zał. nr 2 rys nr 11 poz. 4.13</t>
  </si>
  <si>
    <t>KRZESŁO opis zał. nr 2 rys nr 11 poz. 4.14</t>
  </si>
  <si>
    <t>STOLIK opis zał. nr 2 rys nr 11 poz. 4.15</t>
  </si>
  <si>
    <t>WIESZAK opis zał. nr 2 rys nr 11 poz. 4.16</t>
  </si>
  <si>
    <t>FOTEL opis zał. nr 2 rys nr 12 poz. 4.18</t>
  </si>
  <si>
    <t>STOLIK opis zał. nr 2 rys nr 12 poz. 4.19</t>
  </si>
  <si>
    <t>STOŁEK opis zał. nr 2 rys nr 12 poz. 4.21</t>
  </si>
  <si>
    <t>CZĘŚĆ 3 MULTIMEDIA</t>
  </si>
  <si>
    <t>LISTWA ZWIEŃCZAJĄCA TAPETĘ opis zał. nr 2 rys nr 13 poz. 5.6</t>
  </si>
  <si>
    <t>LISTWY ZWIEŃCZAJĄCE DRZWI opis zał. nr 2 rys nr 13 poz. 5.8</t>
  </si>
  <si>
    <t>SYSTEM WYSTAWIENNICZY opis zał. nr 2 rys nr 13 poz. 5.9</t>
  </si>
  <si>
    <t>CIĄGI KOMUNIKACYJNE 30</t>
  </si>
  <si>
    <t>CIĄGI KOMUNIKACYJNE nr 5</t>
  </si>
  <si>
    <t>LISTWA ZWIEŃCZAJĄCA TAPETĘ opis zał. nr 2 rys nr 14 poz. 5.6</t>
  </si>
  <si>
    <t>WIESZAK opis zał. nr 2 rys nr 15 poz. 4.16</t>
  </si>
  <si>
    <t>STÓŁ opis zał. nr 2 rys nr 15 poz. 4.26</t>
  </si>
  <si>
    <t xml:space="preserve">POKÓJ NAUCZYCIELSKI </t>
  </si>
  <si>
    <t>KRZESŁO opis zał. nr 2 rys nr 15 poz. 4.28</t>
  </si>
  <si>
    <t>STÓŁ KONFERENCYJNY opis zał. nr 2 rys nr 15 poz. 4.29</t>
  </si>
  <si>
    <t>KRZESŁO BIUROWE opis zał. nr 2 rys nr 15 poz. 4.30</t>
  </si>
  <si>
    <t>SZAFA opis zał. nr 2 rys nr 15 poz. 4.31</t>
  </si>
  <si>
    <t>ZABUDOWA KUCHENNA SYSTEMOWA opis zał. nr 2 rys nr 15 poz. 4.32</t>
  </si>
  <si>
    <t>SZAFKI TYPU LOKERS - 5 słópków - opis zał. nr 2 rys nr 15 poz. 4.33</t>
  </si>
  <si>
    <t>BIURKO opis zał. nr 2 rys nr 16 poz. 4.22</t>
  </si>
  <si>
    <t>KOMODA opis zał. nr 2 rys nr 16 poz. 4.23</t>
  </si>
  <si>
    <t>KRZESŁO BIUROWE opis zał. nr 2 rys nr 16 poz. 4.24</t>
  </si>
  <si>
    <t>REGAŁ BIUROWY opis zał. nr 2 rys nr 16 poz. 4.25</t>
  </si>
  <si>
    <t>REGAŁ BIUROWY opis zał. nr 2 rys nr 16 poz. 4.26</t>
  </si>
  <si>
    <t>KRZESŁO (wys. 31 cm) opis zał. nr 2 rys nr 16 poz. 4.5</t>
  </si>
  <si>
    <t>STÓŁ / BLAT  (wys. 53 cm) opis zał. nr 2 rys nr 16 poz. 4.3, 4.4</t>
  </si>
  <si>
    <t>STÓŁ / BLAT  (wys. 53 cm) opis zał. nr 2 rys nr 16 poz. 4.3, 4.5</t>
  </si>
  <si>
    <t>GABINET LOGOPEDY</t>
  </si>
  <si>
    <t>GABINET DYREKTORA</t>
  </si>
  <si>
    <t>BIURKO opis zał. nr 2 rys nr 17 poz. 4.22</t>
  </si>
  <si>
    <t>KOMODA opis zał. nr 2 rys nr 17 poz. 4.23</t>
  </si>
  <si>
    <t>KRZESŁO BIUROWE opis zał. nr 2 rys nr 17 poz. 4.24</t>
  </si>
  <si>
    <t>REGAŁ BIUROWY opis zał. nr 2 rys nr 17 poz. 4.25</t>
  </si>
  <si>
    <t>REGAŁ BIUROWY opis zał. nr 2 rys nr 17 poz. 4.26</t>
  </si>
  <si>
    <t>KRZESŁO opis zał. nr 2 rys nr 17 poz. 4.14</t>
  </si>
  <si>
    <t>ZABUDOWA STOLARSKA WOLNOSTOJĄCYCH SZAFEK Z FRONTAMI  opis zał. nr 2 rys nr 04 poz. 5.1 oraz rys. 18</t>
  </si>
  <si>
    <t>ZABUDOWA STOLARSKA WOLNOSTOJĄCYCH SZAFEK Z FRONTAMI  opis zał. nr 2 rys nr 05 poz. 5.1 oraz rys. 18</t>
  </si>
  <si>
    <t>ZABUDOWA STOLARSKA WOLNOSTOJĄCYCH SZAFEK Z FRONTAMI  opis zał. nr 2 rys nr 06 poz. 5.1 oraz rys. 18</t>
  </si>
  <si>
    <t>ZABUDOWA STOLARSKA WOLNOSTOJĄCYCH SZAFEK Z FRONTAMI  opis zał. nr 2 rys nr 07 poz. 5.1 oraz rys. 18</t>
  </si>
  <si>
    <t>ZABUDOWA STOLARSKA WOLNOSTOJĄCYCH SZAFEK Z FRONTAMI  opis zał. nr 2 rys nr 08 poz. 5.1 oraz rys. 18</t>
  </si>
  <si>
    <t>ZABUDOWA STOLARSKA WOLNOSTOJĄCYCH SZAFEK Z FRONTAMI  opis zał. nr 2 rys nr 09 poz. 5.1 oraz rys. 18</t>
  </si>
  <si>
    <t>ZABUDOWA STOLARSKA W FORMIE OTWARTEGO DOMKU DLA DZIECI (komplet- 2 domki o różnych wym.) opis zał. nr 2 rys nr 04 poz. 5.2 oraz rys. 19</t>
  </si>
  <si>
    <t>ZABUDOWA STOLARSKA W FORMIE OTWARTEGO DOMKU DLA DZIECI (komplet- 2 domki o różnych wym.) opis zał. nr 2 rys nr 05 poz. 5.2 oraz rys. 19</t>
  </si>
  <si>
    <t>ZABUDOWA STOLARSKA W FORMIE OTWARTEGO DOMKU DLA DZIECI (komplet- 2 domki o różnych wym.) opis zał. nr 2 rys nr 06 poz. 5.2 oraz rys. 19</t>
  </si>
  <si>
    <t>ZABUDOWA STOLARSKA W FORMIE OTWARTEGO DOMKU DLA DZIECI (komplet- 2 domki o różnych wym.) opis zał. nr 2 rys nr 07 poz. 5.2 oraz rys. 19</t>
  </si>
  <si>
    <t xml:space="preserve">ZABUDOWA STOLARSKA W FORMIE OTWARTEGO DOMKU DLA DZIECI (komplet- 2 domki o różnych wym.) opis zał. nr 2 rys nr 08 poz. 5.2 oraz rys. 19 </t>
  </si>
  <si>
    <t>ZABUDOWA STOLARSKA W FORMIE OTWARTEGO DOMKU DLA DZIECI (komplet- 2 domki o różnych wym.) opis zał. nr 2 rys nr 09 poz. 5.2 oraz rys. 19</t>
  </si>
  <si>
    <t>ZABUDOWA STOLARSKA - OKRĄGŁE SIEDZISKO WOKÓŁ DRZEWKA W DONICY opis zał. nr 2 rys nr 12 poz. 5.10 oraz rys. 20</t>
  </si>
  <si>
    <t>ZABUDOWA STOLARSKA - ŚCIANKA AŻUROWA WYDZIELAJĄCA MIEJSCE NA WÓZKI opis zał. nr 2 rys nr 12 poz. 5.11 oraz rys. 21</t>
  </si>
  <si>
    <t>TABLICA WYSTAWIENNICZO-INFORMACYJNA  opis zał. nr 2 rys nr 04 poz. 5.4 oraz rys. 22</t>
  </si>
  <si>
    <t>TABLICA WYSTAWIENNICZO-INFORMACYJNA  opis zał. nr 2 rys nr 045poz. 5.4 oraz rys. 22</t>
  </si>
  <si>
    <t>TABLICA WYSTAWIENNICZO-INFORMACYJNA  opis zał. nr 2 rys nr 06 poz. 5.4 oraz rys. 22</t>
  </si>
  <si>
    <t>TABLICA WYSTAWIENNICZO-INFORMACYJNA  opis zał. nr 2 rys nr 07 poz. 5.4 oraz rys. 22</t>
  </si>
  <si>
    <t>TABLICA WYSTAWIENNICZO-INFORMACYJNA  opis zał. nr 2 rys nr 08 poz. 5.4 oraz rys. 22</t>
  </si>
  <si>
    <t>TABLICA WYSTAWIENNICZO-INFORMACYJNA  opis zał. nr 2 rys nr 09 poz. 5.4 oraz rys. 22</t>
  </si>
  <si>
    <t>TABLICA WYSTAWIENNICZO-INFORMACYJNA opis zał. nr 2 rys nr 11 poz. 5.4 oraz rys. 22</t>
  </si>
  <si>
    <t>ZABUDOWA PŁYTOWO-LISTWOWA MOCOWANA NAD OKNAMI ORAZ NA GÓRNEJ PŁASZCZYŹNIE OŚCIEŻY OTWORU OKIENNEGO  opis zał. nr 2 rys nr 11 poz. 5.5 oraz rys. 23</t>
  </si>
  <si>
    <t xml:space="preserve">LISTWA ZWIEŃCZAJĄCA TAPETĘ opis zał. nr 2 rys nr 12 poz. 5.6 </t>
  </si>
  <si>
    <t>ZABUDOWA PŁYTOWO-LISTWOWA ZWIEŃCZAJĄCA DRZWI opis zał. nr 2 rys nr 12 poz. 5.7 oraz rys. 24</t>
  </si>
  <si>
    <t>ZABUDOWA PŁYTOWO-LISTWOWA ZWIEŃCZAJĄCA DRZWI opis zał. nr 2 rys nr 13 poz. 5.7 oraz rys. 24</t>
  </si>
  <si>
    <t>ZABUDOWA PŁYTOWO-LISTWOWA ZWIEŃCZAJĄCA DRZWI opis zał. nr 2 rys nr 14 poz. 5.7 oraz rys. 24</t>
  </si>
  <si>
    <t>LISTEWKI - PÓŁWAŁEK opis zał. nr 1 rys nr 8 poz. 22</t>
  </si>
  <si>
    <t>MAGAZYN NR 3</t>
  </si>
  <si>
    <t>SZAFA / REGAŁ opis zał. nr 2 rys nr 27 poz. 4.34</t>
  </si>
  <si>
    <t>MAGAZYN NR 7</t>
  </si>
  <si>
    <t>MAGAZYN NR 13</t>
  </si>
  <si>
    <t>MAGAZYN NR 15</t>
  </si>
  <si>
    <t>HALL</t>
  </si>
  <si>
    <t>KRZESŁO opis zał. nr 2 rys nr 08 poz. 4.5 (rozmiar 0)</t>
  </si>
  <si>
    <t>KRZESŁO opis zał. nr 2 rys nr 08 poz. 4.5 (rozmiar 1)</t>
  </si>
  <si>
    <t>KRZESŁO opis zał. nr 2 rys nr 08 poz. 4.5 (rozmiar 2)</t>
  </si>
  <si>
    <t>Poduszki</t>
  </si>
  <si>
    <t>Poduszki - siedziska. Poduszki wykonane tkaniny PCV, łatwe do utrzymania w czystości, wypełnione gąbką. wym. 35 x 35 cm, wys. 3 cm. Zestaw - 10 szt.</t>
  </si>
  <si>
    <t>Szafka na poduszki</t>
  </si>
  <si>
    <t>Szafka na poduszki - mobilna szafka ( na 4 kółkach) przeznaczona do przechowywania poduszek o wymiarach 35 x 35 cm, wykonana z płyty laminowanej w tonacji brzozy. 2-komorowa. Mieści po 20 szt. poduszek w każdej komorze.</t>
  </si>
  <si>
    <t>Chodzik edukacyjny</t>
  </si>
  <si>
    <t>Chodzik wyposażony w edukacyjny panel z kolorowymi zabawkami. Dziecko pchając zabawkę, ćwiczy zmysł równowagi i rozwija mięśnie. Chodzik zawiera: kolorowe, obracane elementy o różnej fakturze pozwalające rozwijać zmysł dotyku. Chodzik zawiera: pianinko wygrywające melodie, znikopis z rysikiem, telefon z grzechotką, obrotową tarczę, książeczkę, lusterko. Pianino  na 2 baterie AA. Wym. chodzika 32 x 42 x 45 cm</t>
  </si>
  <si>
    <t>Stolik edukacyjny</t>
  </si>
  <si>
    <t>Stolik edukacyjny - Kolorowy blat stolika wyposażony w światełka, ruchome elementy, przyciski o różnych kształtach i kolorach - umożliwiające naciskanie, popychanie, przekręcanie, wydawanie syganó dźwiękowych.   Stolik wykonany z bezpiecznego plastiku, który łatwo utrzymać w czystości. Posiada regulacje głośności. Na blacie stolika znajdują się: tory z literkami , po których porusza się kolorowa lokomotywa; pianinko z dźwiękami, melodiami i światełkami; mówiący motylek z lusterkiem i ruchomym skrzydełkiem; cztery kolorowe przyciski o różnych kształtach i kolorach, z rysunkami i odgłosami zwierząt; przesuwane okienko ( gdzie można zmienić porę dnia); obrotowe, kolorowe grzechotki; obracający się walec z kolorowymi , grzechoczącymi kuleczkami; dźwignia zmiany biegów i gwizdek z dźwiękiem; „Latająca pszczółka” która bzyczy i mówi; kwiatuszki z melodiami. Produkt wymaga baterii (w zestawie).</t>
  </si>
  <si>
    <t>Sorter</t>
  </si>
  <si>
    <t>Sorter - umożliwia poznawanie kształtów i literek, naukę wierszyków i piosenek; 3 klawisze pianinka grają melodyjki i świecą;  sorter w kształcie chatki na  6 klocków w kształcie literek i figur geometrycznych; posiada 2 zabawy muzyczne;  wymaga baterii (w zestawie)</t>
  </si>
  <si>
    <t>Instrumenty muzyczne</t>
  </si>
  <si>
    <t>Zestaw instrumentów -  17 rodzajów instrumentów dla 26 dzieci: dzwonki diatoniczne 1 szt.;  trójkąt muzyczny 2 szt.; drewniane jajka 1 para; tamburyn 2 szt.; pałeczka z dzwoneczkami 2 szt.;  drewniane jingle 2 szt.; taneczna łyżeczka 1 szt.; dzwoneczki na rękę 4 szt.; dzwoneczki na pas 1 szt.; talerze małe 2 pary; bębenek 1 szt.; harmonijka 1 szt.;  tonblok 1 szt.;  tarka guiro 1 szt.;  kastaniety z rączką 2 szt.; plastikowe marakasy 1 para; maxi guiro meksykańskie 1 szt.</t>
  </si>
  <si>
    <t>Klocki</t>
  </si>
  <si>
    <t>Klocki budowlane - zestaw klocków wykonanych z tworzywa sztucznego, w tęczowych kolorach. Klocki zapakowane w kartonowe pudło. Zawartość zestawu: 120 elem. o wym. 11,5 x 5,5 x 3,5 cm; 40 elem. o wym. 5,5 x 5,5 x 3,5 cm; Wym. pudła 78 x 39 x 39 cm</t>
  </si>
  <si>
    <t>Klocki magnetyczne - Klocki umozliwiają rzucanie, toczenie, budowanie, umożliwiają tworzenia gier. Przy pomocy klocków dziecko poznaje: kolor, kształt, magnetyzm, związki logiczne pomiędzy poszczególnymi elementami, tworzą różne kształty oraz dwu- i trójwymiarowe struktury, klocki są lekkie, nie mają ostrych krawędzi i nie emitują hałasu. Klocki wykonane są z pianki o podwyższonej gęstości (30 kg/m3), pokrytej kolorową, łatwozmywalną tkaniną. Środek każdego klocka zawiera magnesy neodymowe o 10 letniej gwarancji. Posiadają 2 kształty (sześciany i połówki sześcianów – graniastosłupy trójkątne). Wym. klocka: 12 x 12 x 12 cm</t>
  </si>
  <si>
    <t>Auta</t>
  </si>
  <si>
    <t>Autobus szkolny - z 2 figurkami. Wcisnięcie przycisku – wysuwa znak STOP i otwiera drzwi dla pasażerów. Kierowca wita dziecko i życzy mu przyjemnego dnia w szkole. Dziecko umieszcza kierowcę w fotelu kierowcy i słyszy piosenkę oraz dźwięki. Wym. pojazdu 28 x 11,5 x 15 cm.; Produkt wymaga baterii (są w zestawie)</t>
  </si>
  <si>
    <t>Auto Kamper + 2 figurki ludzi i pieskama - auto ma podnoszony dach z wysuwanym baldachimem, dach można odłączyć od kampera, do wnętrza kampera można dostać się z góry lub przez otwierane drzwi, po naciśnięciu figurki w kabinie Auto mówi. Wym. 9 x 24 x 15 cm. Baterie: 2 x AA, w komplecie.</t>
  </si>
  <si>
    <t>Ciężarówka z autami - posiada odczepianą, skrętną naczepę i 2 autka. Naczepę można przyczepić do kabiny na dwa sposoby. Naczepa wyposażona jest w chowane nóżki podporowe, przez co może stać się samodzielnie stojącą przyczepą. Auto z przodu ma zamontowane fluorescencyjne światła, które po naświetleniu świecą w ciemnościach. Wym. 77 x 18 x 28 cm + 2 małe auta w zestawie</t>
  </si>
  <si>
    <t>Mini pojazdy w wiaderki - pojazdy niewielkich rozmiarów, wykonane z wysokiej jakości miękkiego plastiku, są wytrzymałe, a kółka wykonane z białego tworzywa są ciche i nie rysują powierzchni. Pojazdy można myć w zmywarce. W  wiaderku  20 szt.;  dł. pojazdów 9 - 11 cm</t>
  </si>
  <si>
    <t>Auto policyjne - Pojazd z 2 figurkami w komplecie, wykonany z miękkiego plastiku, wytrzymały. Można je myć w zmywarce.Wym.: dł. 25 cm</t>
  </si>
  <si>
    <t>Lalki</t>
  </si>
  <si>
    <t>Lalka do ubierania z ubrankami - chłopiec; miękka lalka z materiału, podczas zabawy z lalką dzieci poznają różne rodzaje zapięć: guziki, sznurówki, rzepy, suwaki, sprzączki. W komplecie znajduje się zestaw ubrań - koszulka, kurtka, buty i spodnie dla chłopca. Długość 50 cm.</t>
  </si>
  <si>
    <t>Lalka do ubierania z ubrankami - dziewczynka; miękka lalka z materiału, podczas zabawy z lalką dzieci poznają różne rodzaje zapięć: guziki, sznurówki, rzepy, suwaki, sprzączki. W komplecie znajduje się zestaw ubrań - koszulka, kurtka, buty i sukienki dla dziewczynki. Długość 50 cm.</t>
  </si>
  <si>
    <t>Chusta</t>
  </si>
  <si>
    <t xml:space="preserve">Chusta animacyjna - w kształcie koła, kolorowa i lekka, do gier i zabaw zespołowych; na obrzeżach ma uchwyty pozwalające na uczestnictwo w zabawach wielu osobom; wym: śr. 3,5 m;  8 uchwytów;  maksymalne obciążenie 10 kg; </t>
  </si>
  <si>
    <t>Guma sensoryczna</t>
  </si>
  <si>
    <t>Guma sensoryczna - elastyczna taśma wykonana z lateksu pokryta specjalną, miękką tkaniną w 4 kolorach. Zewnętrzne pokrycie z tkaniny uniemożliwia nadmierne rozciągnięcie lateksowej taśmy podczas zabawy. Wym.:  śr. 3 m</t>
  </si>
  <si>
    <t>Chusta sensoryczna</t>
  </si>
  <si>
    <t>Chustki sensoryczne - nylonowe chusty w różnych kolorach, do ćwiczeń gimnastycznych. Wym. 40 x 40 cm</t>
  </si>
  <si>
    <t>Wózek dla lalek</t>
  </si>
  <si>
    <t>Wózek dla lalek - klasyczny wózek-pchacz, wykonany z  drewna bukowego, cztero kołowy, wym. 48 x 43 x 30 cm</t>
  </si>
  <si>
    <t>Labirynt</t>
  </si>
  <si>
    <t>Labirynt zakręcony - labirynt manipulacyjny,  podczas przesuwania koralików dzieci uczą się rozróżniać kolory i kształty, przeliczać. Zabawa rozwija zdolności manualne i motorykę dzieci, a także doskonali koordynację wzrokowo-ruchową. Wym. 24 x 10 x 19 cm</t>
  </si>
  <si>
    <t>Tablica manipulacyjna</t>
  </si>
  <si>
    <t>Tablica manipulacyjna ścienna-krokodyl -  Panel głowa wyposażony w: 6 zazębiających się trybów - gdy dziecko kręci trybikiem z uchwytem (śr. 8,7 cm), obracją się wszystkie, wydając dźwięki i tworząc złudzenia optyczne; dwie przesuwanki z klockiem, tworzące paszczę krokodyla. Panel przednie łapy wypoażony w:  obracane koło-labirynt o śr. 26,5 cm, z kulką za szybką z pleksi. koło należy obracać raz w jedną, raz w drugą stronę, żeby doprowadzić kulkę z początku do końca labiryntu. 3. Panel środkowy wyposażony w:  tarkę z kostką na sznurku o dł. 18 cm; ksylofon z 8 metalowymi płytkami i drewnianą pałeczką na sznurku o dł. 20 cm; kolorowe kółko o śr. 11 cm z lusterkiem z pleksi o śr. 7,6 cm. 4. Panel tylne łapy wypoażony w:   labirynt kuleczkowy z 9 kuleczkami i 9 ponumerowanymi zatoczkami na kuleczki. Kuleczki można przemieszczać po labiryncie za pomocą 2 wskaźników z magnesami na sznurkach o dł. 20 cm, a szybka z pleksi o wym. 25 x 29,5 cm zapobiega wypadaniu kuleczek. Panel ogon wypoażony w:  3 przesuwanki z 14 koralikami na prętach o gr. 0,5 cm. Wymiary całkowite: dł. 187 cm; wys. 60 cm;  gr. max. 14,5 cm. Tablica składają się z 5 przykręcanych do ściany paneli wykonanych z kolorowej płyty MDF o gr. 15 mm</t>
  </si>
  <si>
    <t>Puzzle</t>
  </si>
  <si>
    <t>Puzzle drewniane - Drewniane puzzle na podkładce przedstawiające poszczególne pory roku; wym. 30 x 22,5 x 1 cm; 24 elem.</t>
  </si>
  <si>
    <t>Kacik kuchenny</t>
  </si>
  <si>
    <t>Kącik kuchenny -  Zestaw zawiera dwie uniwersalne szafeczki z drzwiczkami, każda z nich może być wykorzystana podczas zabawy jako piekarnik, pralka, kuchenka mikrofalowa, lodówka; zlewozmywak z kranem i pokrętłami, dwupalnikowa kuchenka oraz mini lada do podawania przyrządzonych przez dzieci potraw, a także półeczki do przechowywania przyborów kuchennych. Wym. 123 x 36 x 80 cm;  wys. blatu 44 cm; wym. płyty 37 x 26,5 cm;  śr. miski 26 cm; półka 51,5 x 10 x 19 cm</t>
  </si>
  <si>
    <t>Akcesoria kuchenne - plastikowy zestaw przyborów kuchennych: rondel,  patelnia, garnuszek, sitko,  2 łopatki, dł. elem. do 18 cm</t>
  </si>
  <si>
    <t>Kolejka-trasa</t>
  </si>
  <si>
    <t>Kolejka - Trasa, na którą składa się tor kolejowy wraz z autostradą, zestaw zawiera  zakręty, skrzyżowania i wiadukty, umożliwia układanie tras w różne kształty. Miasteczko wyposażone jest również w 4 pojazdy oraz  naklejki oraz dodatkowe wycinanki. Wym. 100 x 148 cm;  dł. toru 6,3 m</t>
  </si>
  <si>
    <t>Dyski</t>
  </si>
  <si>
    <t>Dyski z fakturami - Zestaw zawiera 5 małych i 5 dużych dysków wykonanych z gumy. Elementy mają różne faktury i kolory. Zabawa dyskami ćwiczy zmysł dotyku, rozwija zdolność opisywania wrażeń dotykowych, może służyć do masażu stóp i dłoni, a także do gier zespołowych. Dyski sensoryczne pakowane są w woreczki, a do kompletu dołączona jest opaska na oczy. Wym. dysków: śr. 27 cm i 11 cm</t>
  </si>
  <si>
    <t>Wózek dla dzieci</t>
  </si>
  <si>
    <t>Wózek spacerowy  4 osobowy - Wózek dla 4 dzieci, w kolorze czarno-limonkowym. Ergonomiczny uchwyt ułatwiający manewrowanie; baldachim; siatkowe okno w baldachimie; gumowane koła; pięciopunktowe, elastyczne pasy dla dzieci o wadze do 18 kg;  kosz pod siedzeniami do przechowywania przedmiotów; szybkie i łatwe składanie wózka do przechowywania; blokowany stopą hamulec zabezpiecza wózek po zaparkowaniu; Waga: 30,4 kg; Wym. 128 x 84 x 104 cm;  wym. złożonego wózka 49 x 84 x 103; szer. siedziska 28 cm</t>
  </si>
  <si>
    <t>Wąż spacerowy</t>
  </si>
  <si>
    <t>Wąż spacerowy - Gąsiennica pomoc w utrzymaniu porządku podczas spaceru grupy dzieci. Wykonany z bawełny, wypchana poliestrowym wypełniaczem. Gąsienicę wyposażono w uchwyty. Może służyć jako tor do ćwiczeń równowagi.Wym.: dł. 4 m</t>
  </si>
  <si>
    <t>Śliniak</t>
  </si>
  <si>
    <t>Sliniak - wewnętrzna warstwa podszyta ceratką czyni śliniak nieprzemakalnym, wykonany z wysokiej jakości bawełny frotte; zapinanie na rzep;  Wym. 22 x 28 cm; śr. na szyję 9 cm</t>
  </si>
  <si>
    <t>Leżak</t>
  </si>
  <si>
    <t>Leżak -stalowa konstrukcja i tkaniną przepuszczającą powietrze, narożniki z tworzywa sztucznego stanowią nóżki łóżeczka, a ich konstrukcja pozwala na układanie łóżeczek jedno na drugim, Wym. 132,5 x 59 x 12 cm; maksymalne obciążenie 60 kg</t>
  </si>
  <si>
    <t>Materac</t>
  </si>
  <si>
    <t>Materac - materace bawełniany, wymiarem dopasowane do łóżeczek przedszkolnych. Wym. 125,5 x 51,5 x 5 cm</t>
  </si>
  <si>
    <t>Nocnik</t>
  </si>
  <si>
    <t>Nocnik - plastikowy; Wym. 30 x 25 x 22 cm</t>
  </si>
  <si>
    <t>Kosz na pieluchy</t>
  </si>
  <si>
    <t>Kosz na pieluchy -  pojemnik na pieluchy z podwójnym systemem uszczelniającym zapobiega wydostawaniu się nieprzyjemnych zapachów na zewnątrz; przy wymianie worka nie ma bezpośredniego dostępu do pieluch; łatwa obsługa oraz opróżnienie pojemnika; pojemnik wykonany z plastiku ABS, wkład ulega degradacji; wymienia się tylko worek, a wchodzący w skład pojemnika pierścień utrzymujący worek jest używany ponownie; kiedy pojemnik nie jest już potrzebny na pieluchy, można wyjąć system uszczelniający i użyć pojemnik jako zwykłego kosza na śmieci. Wym. 35 x 25 x 57cm; waga: 2,6 kg; poj. 26 l (40 pieluch)</t>
  </si>
  <si>
    <t>Krzesełka - karmidełka</t>
  </si>
  <si>
    <t>Krzesełka - karmidełka - wielofunkcyjne krzesełko do karmienia, które rośnie razem z dzieckiem. Krzesełko wyposażone w regulowaną tackę z nakładką, podnóżek, oraz stalowe nożki z dwustopniową regulacją wysokości. Bezpieczeństwo dziecka zapewniają trzypunktowe pasy bezpieczeństwa. Wym. całkowite 60 x 57 x 91 cm; wym. po złożeniu 45 x 43 x 65; od 6 miesięcy.</t>
  </si>
  <si>
    <t>mb</t>
  </si>
  <si>
    <t>KLUB DZIECIĘCY</t>
  </si>
  <si>
    <t>PRZEDSZKOLE</t>
  </si>
  <si>
    <t>SUMA CZĘŚĆ 1 :</t>
  </si>
  <si>
    <t>SUMA :</t>
  </si>
  <si>
    <t>CZĘŚĆ 1 - MEBLE I SPRZĘTY Z ELEMENTAMI DEKORACJI</t>
  </si>
  <si>
    <t>SUMA CZĘŚĆ 2 :</t>
  </si>
  <si>
    <t>SUMA CZĘŚĆ 3 :</t>
  </si>
  <si>
    <t>Sensoryczna tablica manipulacyjna</t>
  </si>
  <si>
    <t>Drewniane klocki w skrzyni</t>
  </si>
  <si>
    <t xml:space="preserve">zestaw </t>
  </si>
  <si>
    <t xml:space="preserve">Sensoryczna tablica manipulacyjna o wymiarach 40x48 cm, gr. 1,5cm. Wyposażona w: przesuwak z figurką samochodu, przesuwak z koralikami, fidget spinner, kontakt z wtyczkami, dzwonek, zegarek z ruchomymi wskazówkami, kamizelkę, pasek na zatrzask, pasek ze sprzączką, guzik, łańcuch na drzwi, panel na figury geometryczne, bucik, zasuwkę na drzwi, zatrzask do drzwi, telefon. Prostokątny panel tablicy ma zaokraglone rogi, wykonany jest z drewna sossnowego.                                                                                                                                       </t>
  </si>
  <si>
    <t>Zestaw klocków wykonanych z drewna lipowego, w drewnianej skrzyni ułatwiającej przechowywanie. Przeznaczone do tworzenia budowli przestrzennychm stymulują rozwój kreatywnego myslenia, wyobraźni a także koncentrację i małą motorykę. Wymiary pojemnika 42,5x42,5x26cm. Trzy kształty klocków o wymiarach: 3x6x6cm, 3x6x12cm, 6x1x2cm, 6x2x2cm, 4x4x4cm.</t>
  </si>
  <si>
    <t>Zestaw klocków konstrukcyjnych</t>
  </si>
  <si>
    <t xml:space="preserve">Zestaw klocków zawiera 275 elementów konstrukcyjnych w 20 różnych kształtach i 6 kolorach. Zestaw rozwijający kreatywność, wyobraźnię przestrzenną, motorykę, umiejętność pracy samodzielnej oraz logiczne myślenie. W zestawie znajduje się 12 dwustronnych kart ze wzorem. Na jednej stronie jest gotowy model i potrzebne do złożenia części, a na drugiej instrukcja obrazkowa. Poza budowaniem modeli na podstawie instrukcj,i dziecko może tworzyć konstrukcje bazując na własnej wyobraźni. W ten sposób mogą powstawać zwierzęta, rośliny, domy czy pojazdy. Konstrukcje można tworzyć w pionie, jak i w poziomie.                                                                                                                                                                                                                            </t>
  </si>
  <si>
    <t>Zestaw klocków konstrukcyjnych  uzupełnienie poz. 37</t>
  </si>
  <si>
    <t xml:space="preserve">Zestaw 135 elementów konstrukcyjnych uzupełniających poz. 37  zestaw konstrukcyjny w różnych kształtach i wzorach. Zestaw rozwijający kreatywność, wyobraźnię przestrzenną, motorykę, umiejętność pracy samodzielnej oraz logiczne myślenie. W zestawie znajduje się 12 dwustronnych kart ze wzorem. Na jednej stronie jest gotowy model i potrzebne do złożenia części, a na drugiej instrukcja obrazkowa. Poza budowaniem modeli na podstawie instrukcji dziecko może tworzyć konstrukcje bazując na własnej wyobraźni. W ten sposób mogą powstawać zwierzęta, rośliny, domy czy pojazdy. Konstrukcje można tworzyć w pionie, jak i w poziomie.                                                                                                                                                                         </t>
  </si>
  <si>
    <t>Zestaw klocków z magnesami</t>
  </si>
  <si>
    <t xml:space="preserve">Zestaw zawierający: 46 trójkątów, 44 kwadraty, 6 trójkątów wysokich, 6 prostokątów, 12 pięciokątów, 4 sześciany, 12 klocków specjalnych, 4 koła,klocki z wbudowanymi silnymi magnesami neodymowymi, które zawsze się przyciągają Klocki służą do budowy trójwymiarowych konstrukcji. Do zestawu dołączona instrukcja. W zabawie dzieci mogą korzystać z dołączonej do zestawu instrukcji lub własnej wyobraźni.                                                                                                                                                                                                                                    </t>
  </si>
  <si>
    <t xml:space="preserve">Lalka bobas </t>
  </si>
  <si>
    <t xml:space="preserve">Lalka - bobas o wysokości 40cm z miękkim tułowiem i plastikową głową, rękami i nogami, wydająca 6 dźwięków, ubrana w kolorowe spodnie, koszulkę, sweterek i czapkę, które podczas zabawy można zdejmować. Dla dzieci powyżej 3 roku życia.                                                                                                                                                                                                         </t>
  </si>
  <si>
    <t xml:space="preserve">Lalka - bobas  z miękkim tułowiem i plastikową głową, rękami i nogami wysokości 40 cm., wydaje 6 dżwięków. Ubrana w zimową kurtkę, czapkę, swter i spodnie, które podczas zabawy można zdejmować. </t>
  </si>
  <si>
    <t xml:space="preserve">Lalka - bobas Asi z miękkim tułowiem wydająca 6 dźwięków, wysokości 46cm; w komplecie z butelką. </t>
  </si>
  <si>
    <t>Lalka bobas w szlafroczku</t>
  </si>
  <si>
    <t>Lalka dziewczynka z ubrankami</t>
  </si>
  <si>
    <t>Lalka - chłopiec z ubrankami</t>
  </si>
  <si>
    <t xml:space="preserve">Plastikowa laka z zestawem akcesoriów. Posiada ruchome ręce, nogi i głowę oraz zdejmowane ubranka. W zestawie: szlafroczek z kapturkiem, nocnik, chusteczki, butelka i miseczka z łyżeczką. Wys. lalki 39 cm. </t>
  </si>
  <si>
    <t>Miękka lalka z zestawem ubrań - koszulka, kurtka, buty i sukienka.</t>
  </si>
  <si>
    <t xml:space="preserve">Miękka laka z sestawem ubrań - koszulka, kurtka, buty i spodnie. </t>
  </si>
  <si>
    <t>Wózek spacerowy retro</t>
  </si>
  <si>
    <t>Wózek dla lalek - spacerówka duża.</t>
  </si>
  <si>
    <t xml:space="preserve">Wózek dla lalek wykonany z drewna, stabilny. Wózek posiada gumowe koła. Wym. 33x46x52 cm. </t>
  </si>
  <si>
    <t xml:space="preserve">Wóżek spacerowy dla lalek z dolnym koszem, pasami bezpieczeństwa oraz składanym daszkiem. Przednie kółko jest skrętne. Piankowe kółka. Wózek można składać, by zminimalizować jego rozmiar podczas przechowywania. Stelaż wykonany z metalu i plastiku, siedzisko i daszek z poliestru.                                                                                                            </t>
  </si>
  <si>
    <t xml:space="preserve">Łóżeczko drewniane białe dla lalek, o wymiarach 50x30x34 cm.  Wyposażone w miękki materac, poduszkę, prześcieradło i kołdrę.                                   </t>
  </si>
  <si>
    <t>Sklepik i kuchnia 2w1</t>
  </si>
  <si>
    <t xml:space="preserve">Zestaw małego kolejarza </t>
  </si>
  <si>
    <t xml:space="preserve">Drewniany kącik w stylu skandynawskim wykonany z drewna, który może być kuchnią, sklepikiem, straganem, a nawet barem z przekąskami. Elementy tworzące moduł można zestawiać na różne sposoby, dzięki czemu w zabawie może brać udział więcej niż jedno dziecko. Wymiary 106x40x106. Wysokość blatu 60cm. Do zestawu dołączone liczne akcesoria, takie jak: skaner, kran, ekspres do kawy, zlew/kasa, grill/piec/pas kasowy, piekarnik/lodówka.                                         </t>
  </si>
  <si>
    <t xml:space="preserve">Kolejka  drewniana składająca się ze 149 elementów wraz z zestawem uzupełniającym ze 187 elementami. W zestawie tory, pojazdy, znaki. Produkt zawiera magnesy lub części magnetyczne. </t>
  </si>
  <si>
    <t xml:space="preserve">Kilkupoziomowy parking wykonany ze sklejki z namalowanymi miejscami parkingowymi, pasami, strzałkami i przejściem dla pieszych. Aby zaparkować na wyższych poziomach, wystarczy pojechać na rampie lub przetransportować się za pomocą windy z wyciągiem linowym. Na dachu windy znajduje się lądowisko dla helikopterów. Duży rozmiar pozwala na dostęp z każdej strony dla kilkorga dzieci. Wymiary całkowite: 91,6x70x60 cm. Wymiary windy: 12,7x15 cm, szerokość rampy 10cm.  </t>
  </si>
  <si>
    <t>Drewniany parking</t>
  </si>
  <si>
    <t>Zestaw poduch z motylkiem</t>
  </si>
  <si>
    <t xml:space="preserve">Klocki Lego Mój świat </t>
  </si>
  <si>
    <t xml:space="preserve">Zestaw Lego zawierający 480 elelmentów wraz z 10 dwustronnymi kartami inspiracji online w kartonowym opakowaniu o wym. 58x49x19 cm. Duży zestaw elementó pozwoli dzieciom na odtwarzanie otaczającego je  świata. Mogą budować domy, sklepy, restauracje, szpital czy budynek straży pożarnej, a także przeróżne pojazdy. Zestaw można uzupełniać zwierzętami lub ludzikami aby jeszcze bardziej uatrakcyjniać zabawę.                                                                                                                                                                                                                                                                                    </t>
  </si>
  <si>
    <t xml:space="preserve">Miękkie poduszki z wesołymi nadrukami, wykonane z włókniny poliestrowej, wypełnione pianką. Zestaw zawiera 4 poduszki o średnicy 40cm, grubości 1,5 cm. </t>
  </si>
  <si>
    <t>Zestaw akcesoriów sportowych</t>
  </si>
  <si>
    <t>Fakturowe kwadraty - zestaw uzupełniający</t>
  </si>
  <si>
    <t>Tipi indiańskie</t>
  </si>
  <si>
    <t xml:space="preserve">Namiot Tipi o wym. 120x120x150 wykonany z tkaniny, na drewnianym stelażu, z podłogą, otwieranym wejściem i oknem. Materiał można prać w pralce. Namiot Tipi zapewnia świetną zabawę wszystkim dzieciom. Mogą się chować w środku lub zrobić tam kryjówkę dla swoich skarbów. </t>
  </si>
  <si>
    <t xml:space="preserve">Zestaw 67 różnych sprzetów sportowych zawiera:     1 zestaw gimnastyczny, 3szt. piłeczek do żonglowania, 1kpl kręgli, 3 piłki piankowe o nśr. 7cm, 2 piłki z wypustkami, 3 szt. ringo, 4 tańczące szale mix kolorów, 4 zręcznościowe łyżki, 16 szt. woreczków z grochem, mini szczudła - 4pary, 12szt. szarf żółtych, 12 szt. szarf niebieskich. Zestaw dla dzieci powyżej 3 roku życia.                                                                                                                                                                                                                                                                                                                                                                                                                                                </t>
  </si>
  <si>
    <t xml:space="preserve">6 szt. kwadratów o wym. 40x40cm. z różnymi wypełnieniami z tkaniny bawełnianej, podszytych antypoślizgową gumą. Zabawy i ćwiczenia z kwadratami usprawniają motorykę i rozwijają zmysł dotyku. Kwadraty można dotykać, a także chodzić po nich. Wypełnienia i pokrycia: miękkie piłeczki, grube futerko, krótkie futerko, groch, folia, chropowata guma.  </t>
  </si>
  <si>
    <t xml:space="preserve">Kwadraty o wymiarach 40x40 cm.  z różnymi wypełnieniami, z pokryciem z tkaniny bawełnianej, podszyte antypoślizgową gumą do zabaw i ćwiczeń usprawniających motorykę i rozwijających zmysł dotyku. Zestaw zawiera 3 szt. Wypełnienia i pokrycia: piłeczki ping pongowe, skaden, trawa. </t>
  </si>
  <si>
    <t>Angielskie koło fortuny</t>
  </si>
  <si>
    <t xml:space="preserve">szt. </t>
  </si>
  <si>
    <t>Gra dydaktyczna- Skacz i mów</t>
  </si>
  <si>
    <t>komplet</t>
  </si>
  <si>
    <t>Komplet pacynek z torbą</t>
  </si>
  <si>
    <t>kpl</t>
  </si>
  <si>
    <t>Zestaw piankowy klocki</t>
  </si>
  <si>
    <t xml:space="preserve">Klocki wykonane z pianki, pokryte trwałą i zmywalną tkaniną. Można je łączyć w tory przeszkód, jak również tworzyć przstrzenne konstrukcje. Wyrób medyczny - klasa 1. Wym. najmniejszego elem. 30x30x15 cm; wym. Największego elem. 30x30x90 cm. W zestawie 23 szt. klocków o różnych wymiarach w kolorach szary, brązowy, żółty.    </t>
  </si>
  <si>
    <t>Magnetyczne klocki piankowe</t>
  </si>
  <si>
    <t xml:space="preserve">Gra wielkoformatowa do nauki języka angielskiego poprzez zabawę i ruch. Celem gry jest wprowadzenie oraz utrwalenie angielskich przymiotników niezbędnych w codziennej komunikacji. Gracze używają ich w realnych i naturalnych sytuacjach, mówiąc lub opowiadając coś pozostałym uczestnikom zabawy. Podczas zabawy dzieci uczą się dodatkowo współpracy i wzajemnej pomocy. W zestawie: plansza do gry o śr. 2m podzielona na 36 kolorów pól oraz instrukcja z sześcioma propozycjami zabaw.         </t>
  </si>
  <si>
    <t xml:space="preserve">Gra wielkoformatowa - Angielskie koło fortuny do nauki języka angielskiego dla najmłodszych. Gra przeznaczona dla młodszych graczy, dzięki której dzieci utrwalają podstawowe kolory, przymiotniki oraz liczby w zakresie od 1 do 12. Gracze bawią się na kolorowej planszy jednocześnie używając przymiotnikó opisujących kolor lub cechę. Liczą również do 12. W zestawie: okrągła plansza o śr. 2m; podzielona na 36 kolorowych pó oraz instrukcja z propozycjami zabaw.                                                </t>
  </si>
  <si>
    <t xml:space="preserve">Wielkoformatowa gra edukacyjna dla dzieci młodszych. Uczy angielskiego i znakomicie bawi. Sprawdza się zarówno w plenerze jak i w pomieszczeniach. Gra łączy naturalną potrzebę ruchu dziecka z nauką języka angielskiego w formie zabawy. Duża kostka dodatkowo zachęca do udziału w grze. Uczy m.in. znajomości kolorów po angielsku, liczenia do 10, opowiadania o ulubionej potrawie lub warzywach. W zestawie: plansza o wym. 2,5 x 3m; kostka o wym. 30x30x30 cm. oraz instrukcja.            </t>
  </si>
  <si>
    <t xml:space="preserve">Mata o wym. 250x60 cm. w kształcie ołówka, podzielona na 6 częsci w różnych kolorach ponumerowane cyframi od 1 do 6. Pozwala na efektywną naukę cyfr oraz kolorów w języku angielskim. Skacząc po macie dzieci poznają nowe nazwy, wzbogacając własny zasób słownictwa. Usprawniają przy tym koordynację wzrokowo - ruchową. Różnorodne zabawy pozwalają na zapamiętywanie losowych cyfr oraz ich ciągów, a także stymulują wyobraźnię dzieci oraz rozwijają umiejętność logicznego myślenia. Dzięki licznym możliwościom nauki, dzieci usprawniają pamięć wzrokową oraz koncentrację, a także ćwiczą rozumienie ze słuchu oraz wymowę w języku angielskim. Gra dla dzieci od 2 do 3 lat.  </t>
  </si>
  <si>
    <t xml:space="preserve">Mata do efektywnej nauki dni tygodnia w języku angielskim o wym. 100x160 cm. . Bawiąc się na macie dzieci poznają nowe nazwy, wzbogacając własny zasób słownictwa. Usprawniają przy tym koordynację wzrokowo-ruchową. Ponadto ćwiczą pamięć wzrokową oraz koncentrację, a także uczą się rozumienia ze słuchu oraz wymowy w języku angielskim. Wym. 100 x 160 cm; od 4 lat               </t>
  </si>
  <si>
    <t xml:space="preserve">Zestaw kolorowych, bajkowych pacynek wraz z torbą do ich przechowywania i przenoszenia. Torba o wymiarach 63x48 cm wyposażona jest w uchwyt, ekspres umożliwiający całkowite otwieranie i rozkładanie torby, a także taśmy ułatwiające trzymanie pacynek na swoim miejscu. 14 pacynek o wys. 22 do 30 cm. Wymiary zamkniętej torby 63x48cm, wymiary otwartej torby 63x96cm.Zabawa pacynkami jest dla dzieci nie tylko wspaniałą zabawą, ale także rozwija ich wyobraźnię, kreatywność i kompetencje społeczne. Dziecko może tworzyć za pomocą pacynek swoje własne historie i bajki, które potem przedstawia kolegom i koleżankom. W świecie, w którym dominuje telewizja, który nie pozostawia dzieciom miejsca na wyobraźnię, pacynki dają im szansę nie tylko obserwowania, ale też kreowania rzeczywistości. </t>
  </si>
  <si>
    <t>Mata edukacyjna</t>
  </si>
  <si>
    <t>Parawan teatrzyk z jeżykiem</t>
  </si>
  <si>
    <t>Kącik  Kawiarenka</t>
  </si>
  <si>
    <t xml:space="preserve">Zestaw instrumentów muzycznych </t>
  </si>
  <si>
    <t xml:space="preserve">Maty masujące ORTONATURE </t>
  </si>
  <si>
    <t>Pacynki - garnek</t>
  </si>
  <si>
    <t xml:space="preserve">Kolorowy parawan z wesołym motywem i okienkiem wraz ze stelażem wykonanym z drewna o wysokości 154 cm. Pozwala na dekorowanie sali edukacyjnej oraz dzielenie przestrzeni. Wymiary 92x40x154.  </t>
  </si>
  <si>
    <t xml:space="preserve">Kącik kawiarenka daje wiele mozliwości zabawy z odgrywaniem ról. Daszek kącika wykonany z tkaniny. Drewniana rama na dwóch kołach.Elementy daszka oraz koła  o śr. 53cm wykonane z lakierowanej sklejki o gr. 18mm Blat wykonany z białej foliowanej płyty MDF o gr. 16mm. Tabliczka ( zawieszona na ramie) z powierzchnią ścieralną o wym. 40x25cm wykonana z czerwonej płyty MDF o gr. 12mm.,  blat o wym. 118x48 cm. na wys. 61,5 cm.  Wymiary całkowite 132x48x149 cm.                                                                                                                        </t>
  </si>
  <si>
    <t xml:space="preserve">Mobilny stolik z burtami i półką, wykonany z płyty laminowanej w tonacji klonu. Wyposażony w 4 zestawy klocków lego, zamknięte w 4 pojemnikach. W skład zestawu wchodzą:następujące produkty: stolik kwadratowy wysoki - 1szt; pojemnik duży transparentny - 2szt; pojemnik głęboki transparentny - 2 szt, klocki lego DUPLO - zestaw kreatywny, klocki lego DUPLO zwierzęta.  </t>
  </si>
  <si>
    <t xml:space="preserve">Chusta animacyjna do zabaw integracyjnych w przedszkolu o śr. 3,5 m.Płachta jest kolorowa i lekka, ma 8 uchwytów  pozwalających  na uczestnictwo w zabawach kilku osobom. W środkowej części chusty wszyta lina do regulacji średnicy otworu w chuście. Chusta ma śr. 3,5m, 8 uchwytów, maksymalne obciążenie 8kg.                                                                                   </t>
  </si>
  <si>
    <t xml:space="preserve">Zestaw instrumentów muzycznych dla 26 dzieci, w skład którego wchodzą: dzwonki diatoniczne - 1szt, trójkąt muzyczny - 2szt; drewniane jajk - 1 para, tamburyn - 2szt; pałeczka z dzwoneczkami - 2szt; dzwoneczki na rękę - 4 szt; dzwoneczki na pas - 1szt; talerze małe - 2 pary, bębenek - 1 szt; harmonijka - 1szt; tonblok - 1 szt; tarka guiro - 1szt; kastaniety z rączką - 2szt; plastikowe marakasy - 1 para, maxi guiro meksykańskie - 1szt. Zestaw dla dzieci od 3 roku życia.                                                                                                      </t>
  </si>
  <si>
    <t>Stolik aktywności</t>
  </si>
  <si>
    <t>Chusta animacyjna</t>
  </si>
  <si>
    <t xml:space="preserve">Maty masujące </t>
  </si>
  <si>
    <t xml:space="preserve">Zestaw mat do zajęć ruchowych przeznaczony do korekcji i profilaktyki różnych schorzeń stóp. Wywiera stymulujący wpływ na mięśnie podeszwowe - wzmacnia i ćwiczy mięśnie nóg, zmniejsza zmęczenie, poprawia krążenie krwi, zapewnia masaż punktowy stopy. Wykonane z PCV. W zestawie 8 szt. o wymiarach 25x25 cm. Poszczególne maty, jak puzzle można ze sobą łączyć w jedną całość.   </t>
  </si>
  <si>
    <t xml:space="preserve">Zestaw 10 mat zawierających elementy przeznaczone do bardziej intensywnych ćwiczeń profilaktyki i korekcji płaskostopia, stymulacji mięśni podeszwowych, stref odruchowych stóp. Ćwiczenia wzmacniają mięśnie i więzadła kostek i podudzi, mięśnie stawu skokowego w przypadku koślawego i szpotawego ustawienia stopy.Maty wykonane z PCV, wymiar jednej maty 25x25cm. Poszczególne maty, jak puzzle można ze sobą łączyć w jedną całość.                                                                                                                                              </t>
  </si>
  <si>
    <t xml:space="preserve">Zestaw pacynek zaprojektowany z myślą o przedstawieniach teatralnych w oparciu o wiersze Jana Brzechwy "Na straganie" i "Pomidor" oraz Juliana  Tuwima. "Warzywa" Zestaw składa się z garnka oraz 15 kolorowych pacynek przedstawiających warzywa. Można zakładać je na dłonie, patyk lub przyczepiać do ubrań na guzik. Pomoc wypełniona pacynkami, zamykana jest na rzep, można ją wykorzystać jako pufę do siedzenia. Wykonana jest z pianki poliuretanowej, łatwej do utrzymania w czystości, Wymiary 34x31 cm.         </t>
  </si>
  <si>
    <t>Teatrzyk/stragan</t>
  </si>
  <si>
    <t>Basen z piłeczkami 2x3m</t>
  </si>
  <si>
    <t>Schody ze zjeżdżalnią</t>
  </si>
  <si>
    <t>Pojemnik wielorakich aktywności, zielony</t>
  </si>
  <si>
    <t>Stelaż do pojemnika wielorakich aktywności</t>
  </si>
  <si>
    <t xml:space="preserve">Teatrzyk w formie parawanu wykonany z lakierowanej sklejki o grubości 18 mm. W komplecie dwustronna zasłonka. Wymiary 53x40x116 cm. Wysokość blatu 67 cm. Pomoc dydaktyczna zapewni dzieciom świetną zabawę, mogą tworzyć bez końca scenki lub dialogi, może też posłużyć jako kącik tematyczny "Stragan".                                                                             </t>
  </si>
  <si>
    <t xml:space="preserve">Zestaw pozwalający zbudować 72 różne modele - 110 elementów, wymiary 44x41x27 cm. Elementy wykonane z tworzywa sztucznego o wymiarach od 4x4x2 cm do 12x22x2 cm.. Zestaw klocków do budowania różnego rodzaju modeli, które zapewniają nie tylko świetną zabawę, ale także rozwijają logiczne myślenie, kreatywność, małą motorykę i koordynację wzrokowo - ruchową.Klocki łatwe w składaniu i obsłudze.                                                                                                                                                                                                                                                                       </t>
  </si>
  <si>
    <t>Klocki - Mały inżynier - Koła zębate</t>
  </si>
  <si>
    <t>Kącik Kuchenny - biały</t>
  </si>
  <si>
    <t xml:space="preserve">Kuchenny kącik, utrzymany w nowoczesnym stylu. Kuchnia jest wyposażona w mikrofalówkę, zlew, kran, płytę indukcyjną na baterie, piekarnik, szafkę z tablicą kredową na drzwiczkach oraz akcesoria. Zestaw wydaje dźwięki i świeci. Wymiary 60x29,5x80 cm. Produkt zawiera magnesy i części magnetyczne, dla dzieci powyżej 3 roku życia.                                                                                              </t>
  </si>
  <si>
    <t xml:space="preserve">Basen wykonany z tkaniny kaletniczej o wymiarach 2x3 m, wysokość 60 cm. Grubość podłogi 2mm, 3500 piłeczek o śr. 8cm. Basen służy przede wszystkim do wspomagania rozwoju ruchowego najmłodszych oraz pełni funkcję edukacyjną, gdy np. dzieci  uczą się kolorów. Zachęcająco wyglądające piłki są także świetnym pretekstem do nauki liczenia. Nie pozostaje bez wpływu na właściwą koordynację ruchów.                                                                                                                                                                                                                                                                   </t>
  </si>
  <si>
    <t xml:space="preserve">Schody dostosowane wymiarem do suchego basenu z piłeczkami. Wymiary 210x87,5x60 cm.                                                                                                                               </t>
  </si>
  <si>
    <t>Mobilne boisko</t>
  </si>
  <si>
    <t xml:space="preserve">Gra zespołowa dla 6 do 16 uczestników. Zadaniem podzielonych na dwie grupy graczy jest wrzucenie piłki do kosza drużynie przeciwnej. Piłkę należy odbijać na płachcie tak, aby nie wyleciała poza boisko, tylko wleciała przez dzirę - kosz. Zestaw zawiera: mobilne boisko o wym. 140x230 cm; piłkę PVC o śr. 23 cm; pompkę oraz worek 34x42 cm.  </t>
  </si>
  <si>
    <t xml:space="preserve">Metalowy, regulowany stelaż do pojemnika wielorakich aktywności. Możliwe 4 ustawienia wysokośći: 20,30, 40 lub 50 cm; śr. 2,5 cm.                     </t>
  </si>
  <si>
    <t>Samochód wykonany z plastiku wysokiej jakości, z naczepą do przewożenia dwóch samochodów sportowych. Wymiary 72x18x25 W zestawie duża laweta, 2 samochody mniejsze. Pojazd wykonany z materiałów bezpiecznych dla dzieci.</t>
  </si>
  <si>
    <t xml:space="preserve">Gra zespołowa dla 4-14 uczestników. Gracze są podzieleni na dwie drużyny, a ich zadaniem jest strzelenie jak największej ilości goli przeciwnikom. Gol jest wtedy gdy piłka wpadnie do bramki, czyli dziury na boisku. Całość znajduje się w worku ułatwiającym przenoszenie zestawu. Podczas zabawy uczestnicy ćwiczą zwinność, spostrzegawczość oraz umiejętność pracy zespołowej.  Zestaw zawiera: mobilne boisko 140x230 cm, piłkę PVC o śr. 23 cm oraz pompkę i worek 34x42 cm.                                                                                      </t>
  </si>
  <si>
    <t>Zegar</t>
  </si>
  <si>
    <t>Flipper logopedyczny</t>
  </si>
  <si>
    <t>Pojazdy / ciężarówki</t>
  </si>
  <si>
    <t xml:space="preserve"> Samochód - Ciężarówka wykonany z plastiku wysokiej jakości, z odczepianą skrętną naczepą i 2 autkami. Naczepa wyposażona jest w chowane nóżki podporowe. Pojazd wykonany z materiałów bezpiecznych dla dzieci. Wymiary: 23x14x11   </t>
  </si>
  <si>
    <t xml:space="preserve"> Samochód policyjny o wymiarach: 77x18x28 cm.Pojazd posiada skrętną skrzynię ładunkową, którą można przyczepić do pojazdu na 2 sposoby. Kontener posiada rozsuwane drzwi boczne oraz otwieraną tylną klapę, przez którą można ładować różne przedmioty.  Pojazd  wykonany jest z materiałów bezpiecznych dla dzieci, zaletą jest trwałość i wytrzymałość konstrukcji.  </t>
  </si>
  <si>
    <t xml:space="preserve">Pojazd ambulans posiada skrętną skrzynię ładunkową, którą można przyczepić do pojazdu na 2 sposoby. Kontener posiada rozsuwane drzwi boczne oraz otwieraną tylną klapę, przez którą można ładować różne przedmioty.  Pojazd o wymiarach: 77x18x28 cm. wykonany jest z materiałów bezpiecznych dla dzieci, zaletą jest trwałość i wytrzymałość konstrukcji.        </t>
  </si>
  <si>
    <t xml:space="preserve">Klocki magnetyczne wykonane z pianki o podwyższonej gęstości (30 kg/m3), pokryte kolorową, łatwozmywalną tkaniną.Środek każdego klocka zawiera magnesy neodymowe o 10 letniej gwarancji.  Klocki sa bardzo lekkie, nie mają ostrych krawędzi i nie emitują hałasu. 100 sztuk klocków o wymiarach: 12x12x12 cm; w kolorze niebiesko - limonkowym. Dwa kształty (sześciany i połówki sześcianó - graniastosłupy trójkątne).                                                                                                                                                                                                    </t>
  </si>
  <si>
    <t xml:space="preserve">Śmieciarka ekologiczna to samochód o realistycznym kształcie i wytrzymałej konstrukcji. Wykonany z tworzywa sztucznego odpornego na warunki atmosferyczne. W skład zestawu wchodzą: pojazd, 4 kontenery na śmieci z otwieranym spodem oraz ruchomy dźwig, który ma możliwość ściągania ich z ruchomej naczepy. Naczepa posiada nogi podporowe, przez co może stać się samodzielną stojącą przyczepą. Żywe, wesołe barwy poszczególnych elementów.Wymiary: 78x28,5x20,5                                                                                                          </t>
  </si>
  <si>
    <t xml:space="preserve">Zegar z cyframi, do powieszenia na ścianie w sali przedszkolnej, śr. 31 cm; gr. 4 cm. Wymaga baterii.                                                                                                                       </t>
  </si>
  <si>
    <t xml:space="preserve">Lustro w drewnianej ramie z podpórką. Służy do ćwiczeń logopedycznych. Wymiar bez ramy 25x25 cm. Służy do indywidualnej pracy dziecka. Stanowi niezbędne wsparcie dodatkowych zajęć logopedycznych przeznaczonych dla dzieci z zaburzeniami rozwoju mowy. Pozwala na obserwowanie wzoru prawidłowego ułożenia narządó artykulacyjnych oraz na naśladowanie i wykonanie samodzielnie odpowiednich ćwiczeń.                                                                                                                                                                                                                                               </t>
  </si>
  <si>
    <t>Zestaw klocków magnetycznych  z pianki</t>
  </si>
  <si>
    <t xml:space="preserve">Lustro podklejone specjalną folią, która uniemożliwia stłuczenie na drobne elementy, rama ze sklejki, mocowane do ściany za pomocą wkrętów. Wym. lustra 60x120 cm; wymiar z ramą 132x72 cm. Lustro pozwala nauczycielowi na ćwiczenia logopedyczne wraz z dzieckiem.                                                                                                                                                    </t>
  </si>
  <si>
    <t xml:space="preserve">Fliper magnetyczny to tor przeszkód. Dzięki zastosowaniu magnesó, za każdym razem można go zaaranżować inaczej, a by go pokonać trzeba wykazać się sprytem, zręcznością oraz siłą oddechu. Z Flipperem mały gracz nie tylko znakomicie się bawi, ale też usprawnia układ oddechowy oraz mięśnie ust. Dodatkowo można wykorzystać go do gier lub układać mozaiki. Magnesy są ukryte, dlatego poszczególne elementy można układać w dowolny sposób. Zabawka stanowi pomoc logopedyczną. W zestawie : 21 elementów magnetycznych w róźnych kształtach i kolorach, kulka drewniana, kulka styropianowa, piłka do ping - ponga, 20 kolorowych słomek.             </t>
  </si>
  <si>
    <t>Torba małego muzyka</t>
  </si>
  <si>
    <t>Wyzłoszczacz</t>
  </si>
  <si>
    <t>Worek do zabaw ruchowych roz. M</t>
  </si>
  <si>
    <t>Kolorowe poduchy Emocje</t>
  </si>
  <si>
    <t>Mała drabinka przedszkolna</t>
  </si>
  <si>
    <t>Półka wisząca z 40 kieszeniami</t>
  </si>
  <si>
    <t>szt..</t>
  </si>
  <si>
    <t>Makatka ogłoszeniowa szara</t>
  </si>
  <si>
    <t>Makatka jadłospis</t>
  </si>
  <si>
    <t>Kserokopiarka kolorowa, laserowa</t>
  </si>
  <si>
    <t xml:space="preserve">Mobilny zestaw nagłośnieniowy </t>
  </si>
  <si>
    <t xml:space="preserve">Głośnik przenośny </t>
  </si>
  <si>
    <t xml:space="preserve">Odporny na wodę, pył i uderzenia bezprzewodowy głośnik przenośny z technologią BLUETOOTH, dżwiękiem EXSTRA BASS z trybem LIVE SOUND, przystosowany do ładowania przez przewód USB Type - C. Typ głośnika - pełnozakresowy, połączenia bezprzewodowe. Wymiary 246x97x106mm. </t>
  </si>
  <si>
    <t>Keyboard  ze statywem</t>
  </si>
  <si>
    <t xml:space="preserve">Wieża </t>
  </si>
  <si>
    <t>Uchwyt do telewizora</t>
  </si>
  <si>
    <t>Łóżeczko przedszkolne</t>
  </si>
  <si>
    <t xml:space="preserve">Produkt wspierający pracę z dzieckiem o specjalnych potrzebach edukacyjnych. Wszystkie instrumenty umieszczone w praktycznej torbie z kieszonkami. Torba wykonana z tkaniny, zamykana na zamek. Wymiary torby po złożeniu 42x42 cm. W skład zestawu wchodzi 17 instrumentów: tamburyn, śr. 20cm; maxi quiro z pałeczką, dł. 40 cm; kastaniety drewniane 2szt., śr. 5,5 cm; kastaniety z rączką, dł. 21 cm; marakasy drewniane, dł. 23 cm; drewniany tonblok, dł. 20 cm; śr. 4,5 cm; tamburyn z memraną, śr. 20 cm; podwójny tonblok z pałeczką, dł. 20 cm, śr. 3,5 cm; klawesy, dł. 20 cm; śr. 2,2 cm; marakas wałek, dł. 20,5 cm, śr. 5 cm.   </t>
  </si>
  <si>
    <t xml:space="preserve">Siedziska z pianki na drewnianym stelażu, pokryte tkaniną trudnopalną. Głębokość siedziska 53 cm; wysokość 40 cm. W kolorze szaro - zielonym.                                     </t>
  </si>
  <si>
    <t xml:space="preserve">Gruszka wypełniona granulatem, pokryta trwałą tkaniną PCV, z nadrukowaną groźną miną. Przeznaczona dla dzieci w wieku przedszkolnym do rozładowywania złości w bezpieczny sposób. Dzieci mogą korzystać z wyzłoszczacza w chwilach pobudzenia emocjonalnego, zgodnie z udzielonymi im wcześniej przez nauczyciela wskazówkami (zawartymi w dołączonej instrukcji). Pomoc przydatna do pracy z dziećmi ze zdiagnozowanymi zaburzeniami opozycyjno-buntowniczymi, z ADHD, autyzmem, zespołem Aspergera.        </t>
  </si>
  <si>
    <t xml:space="preserve">Piankowy walec sensoryczny pokryty trwałą tkaniną PCV łatwą do utrzymania w czystości. Wymiary: śr. 70 cm (wewnętrzna 50 cm.), długość 100 cm.                                              </t>
  </si>
  <si>
    <t>Worek do zabaw ruchowych, wykonany z elastycznego, odpornego na rozdarcia materiału z dodatkiem lycry. Przeznaczony dla dzieci w wieku przedszkolnym - wzrost do 150 cm.(rozmiar M). Zabawka zapewnia  stymulację czucia głębokiego, pobudza do pracy mięśnie i stawy. Doskonale rozwija sprawność motoryczną, koordynację oraz ćwiczy i rozciąga  całe ciało.</t>
  </si>
  <si>
    <t xml:space="preserve">Huśtawka nożna to wyjatkowy produkt wspomagający koncentrację uwagi u dzieci aktywnych fizycznie. Huśtawka umożliwia dzieciom poruszanie się bez przeszkadzania kolegom z grupy.Huśtawka została zaprojektowana specjalnie dla dzieci w wieku 3-7 lat i pasuje do dziecięcych rozmiarów mebli.  Wykonana z PP, TPE, nylonu.  Nadaje się do wszystkich wysokości stołów - specjalny moduł do regulacji długości sznurka znajduje się pod stołem. Wymiary: śr. 21 cm; gr. 1,5 cm.                                                                                                                </t>
  </si>
  <si>
    <t xml:space="preserve">Maglownica to urządzenie dostarczające stymulacji proprioceptywnej z regulacją siły nacisku wałków. Dziecko przeciskając się pomiędzy wałkami, stymuluje układ czucia głębokiego. Ćwiczenia na maglownicy polegają na dostarczaniu dużej dawki wrażeń czucia głębokiego, a jej zaletą jest rwnomierne i ciągłe działanie bodźców. Równocześnie istnieje możliwość regulacji siły nacisku wałków maglownicy, dzięki czemu można dostosować siłę ćwiczeń do indywidualnych potrzeb dziecka. W zestawie dodatkowo mini wałki do ćwiczeń rąk i nóg. Wymiary: 74,6x112,5x74cm.  </t>
  </si>
  <si>
    <t xml:space="preserve">Poduszki wykonane z trwałej tkaniny PCV, łatwej do utrzymania w czystości, wypełnione gąbką. Przedstawiają wyrazy twarzy do takich uczuć jak: radość, smutek, złość, zaskoczenie, zadowolenie, strach. 6szt. o wymiarach- śr. 30 cm; wysokość 8cm.                                                                                                                                                                                                             </t>
  </si>
  <si>
    <t xml:space="preserve">Drabinka do ćwiczeń fizycznych i sprawnościowych wykonana z lakierowanego drewna, mocowana do ściany. Wymiary: 60x120 cm. - 16 szczebli. W zestawie zaczepy.  </t>
  </si>
  <si>
    <t xml:space="preserve">Praktyczna, wisząca makatka z kieszeniami do przechowywania drobnych akcesorriów, wykonana z tkaniny poliestrowej w kolorze zielonym. Wym. 81x105 cm. Nadaje się do prania w pralce.  </t>
  </si>
  <si>
    <t xml:space="preserve">Makatka o wymiarach 89x67 cm z elementami ozdobnymi przymocowanymi na stałe. Do zawieszenia na ścianie. Wykonana z tkaniny w kolorze szarym, zdobienia z elementami łąki.  </t>
  </si>
  <si>
    <t xml:space="preserve">Makatka w kształcie garnuszka z warzywami o wymiarach: 47x52 cm. Wykonana z tkaniny w kolorze czerwonym, z kolorowymi zdobieniami w kształcie warzyw naszytymi na makatkę.  </t>
  </si>
  <si>
    <t xml:space="preserve">Urządzenie wielofunkcyjne laserowe z procesem drukowania, skanowania, kopiowania oraz faksowania i wysyłania dokumentów e-mailem. Format  papieru: A6-A3. Wymiary 615x688x779mm . Zestaw zawiera: urządzenie wielofunkcyjne, kartę sieciową, dupleks, 2 kasety na 500 arkuszy, 256GB HDD, 8GB RAM, podstawę organizacyjna, szafkę, komplet tonerów. Prędkość druku - w formacie A4 - 36stron/min; prędkość druku w formacie A3-18 stron/min;  Rozdzielczość drukowania 1,80x600, 1,200x1,200                                                                                                                     </t>
  </si>
  <si>
    <t xml:space="preserve">Specyfikacja: 65 cali, rozdzielczość 4K UHD 3840x2160. kontrast 4000:1, jasność 400cd/m2, głębia koloró 8bit+FRC, czas reakcji 8ms, Plug&amp;Play, technologia dotyku IR, 20 punktów dotyku w systemie Windows, 10 punktów w systemie Android, proporcje 16:9, panel LED o żywotności do 30 000 godzin, slot OPS, kąt widzenia 178 stopni, ekran szyba hartowana z powłoką Anti Glare, technologia Opital Bonding, przednia kamera: 8M i HVOF: 110 stopni, scan camera:10M,D-FOV/4:3 - 88 stopni/16:9 - 98 stopni, video/audio:PAL/NTSC/SECAM, napięcie robocze: AC 100-240V, 50/60Hz, głośniki 2x15W (głośnik z przodu), wejścia: AV:HDMI Out (Support 4K 60Hz, 1920x1080 60Hz)x1, inne: USB 3.0, (Touch, Type A, Public)x2, USB 2.0 Embeddedx1, RS 232x1, RJ45 (Lan in) x 1, OPS Slots (4K@60Hz)x1, Line Out x 1, SPDIF outx1, Audio inx1, Micx1 Wymiary: 1511x887x87mm, waga 40,5 kg. Pobór prądu max. 220W                                                                                                          </t>
  </si>
  <si>
    <t xml:space="preserve">Keyboard typu all-in-one (wszystko w jednym) z funkcją Quick Sampling oraz Groove Creator. Specyfikacja: 61 klawiszy dynamicznych, czułość dynamiki klawiszy: Soft, Medium, Hard, Fixed, moduł brzmieniowy: AWM Stereo Sampling,, brzmienia: 758 (237 Panel Voices + 24 Drum/SFX kits + 40 Arpeggio + 457 XGlite voices), brzmienia specjalne: 8 Swett! Voices, 3 Cool!, Voices, 3 Dynamic Voices, style akompaniamentu: 235, polifonia:48, kompatybilne formaty:GM, XGlite, funkcje: Dual/Layers, Split, Arpeggio: 150 rodzajów, Melody Suppressor, Crossfade. Rejestrator/odtwarzacz SMF, tejestrator/odtwarzacz Audio USB, przycisk PIANO, wzmacniacz: 6W+6W, głośniki:12 cmxx 2, pobór mocy:8 W. Akcesoria w komplecie: zasilacz PA - 150, pulpit na nuty,statyw pod keyboard instrukcja w języku polskim. Wymiary 139x946x404mm. Waga netto: 6,6kg  </t>
  </si>
  <si>
    <t xml:space="preserve">Łóżeczka ze stalową konstrukcją i tkaniną przepuszczającą powietrze, doskonale sprawdzą się w czasie przedszkolnego leżakowania. Narożniki z tworzywa sztucznego stanowią nóżki łóżeczka, a ich konstrukcja pozwala na układanie łóżeczek jedno na drugim, co ułatwia ich przechowywanie. Umieszczenie leżaków na wózku na łóżeczka umożliwia łatwe ich przemieszczanie.. Wysokość łóżeczek może być zwiększona poprzez użycie dodatkowych nóżek. Maksymalne obciążenie 60 kg. Wym. 134 x 60 x 15 cm                                                                                                                                                                                                                                                                   </t>
  </si>
  <si>
    <t>Kanapa piankowa szaro - zielona</t>
  </si>
  <si>
    <t>Siedzisko piankowe</t>
  </si>
  <si>
    <t>Walec piankowy z otworem</t>
  </si>
  <si>
    <t xml:space="preserve">Huśtawka nożna </t>
  </si>
  <si>
    <t xml:space="preserve">Maglownica do terapii zaburzeń </t>
  </si>
  <si>
    <t xml:space="preserve">Wielofunkcyjne urządzenie audio system nagłośnieniowy o zastosowaniu mobilnym, z wbudowanym akumulatorem wielokrotnego ładowania. Zestaw składa się z wielofunkcyjnej aktywnej kolumny głośnikowej o dużej skuteczności w trwałej obudowie ABS, dwóch mikrofonów wokalnych (w tym jednego bezprzewodowego VHF), bezprzewodowego pilota sterujacego oraz okablowania (kabel zasilający z zasilaczem, kabel mikrofonu przewodowego). Urządzenie zbudowane jest na wydajnym głośniku niskotonowym o średnicy 8". Wyposażone zostało w funkcję odtwarzania za pomocą transmisji bezprzewodowej Bluetooth. Informacje ogólne: odtwarzacz USB MP3/WMA, funkcja Bluetooth, mikrofon bezprzewodowy doręczny VHF (207,5 Mhz), 1 mikrofon przewodowy, pilot zdalnego sterowania, funkcjaREC i VOX. Dane techniczne: głośnik niskotonowy 8"/20 cm; czułość 95dB, pasmo przenoszenia 50Hz - 20 Hz; zasilanie 220-240V, akumulator 12V. Wymiary 41,5x28,5x27 cm.                                                                                                                                                                                                              </t>
  </si>
  <si>
    <t xml:space="preserve">Podstawa mobilna do monitorów interaktywnych Insgraf od 55 do 86 cali. Maksymalny udżwig - 120 kg (monitor 86 cali). Uchwyt VESA 80x60 cm. Kolor czarny, wymiary 126x69,5x170 cm.   </t>
  </si>
  <si>
    <t>Monitor interaktywny ( 3 przedszkole; 1 klubik)</t>
  </si>
  <si>
    <t>Podstawa mobilna do monitora interaktywnego ( 7 przedszkole; 1 klubik)</t>
  </si>
  <si>
    <t>Wieża  w kolorze czarnym. Specyfikacja: odtwarzacz płyt CD,bluetooth, moc znamionowa RMS- 100W, standardy odtwarzania dźwięku MP3, radio: DAB+, FM, internetowe, typ kolumn:Bass Reflex., WI-FI, złącze USBWymiary kolumn: 174x260x229mm, wymiary zestawu: 230x145x262 mm. W komplecie: instrukcja w języku polskim, karta gwarancyjna 24 m-ce</t>
  </si>
  <si>
    <t>Telewizor OLED z rozdzielczością 4K, rozdzielczość ekranu 3840x2160, SMART TV, odświeżania ekranu na poziomie 120 Hz - WebOS, złącza HDMIx3, USBx2, WI-FI, DLNA, Bluetooth, nagrywanie na USB, gotowy na sygnał cyfrowy, tuner: DVB -T, DVB-C, DVB-S2, DVB-T2, obudowa czarna</t>
  </si>
  <si>
    <t>Telewizor</t>
  </si>
  <si>
    <t>Laptop ( 4 przedszkole; 1 klubik)</t>
  </si>
  <si>
    <t>Aplikacja biurowa typu Microsoft Office 2021 dla Użytkowników Domowych i Uczniów  lub równoważna. Aplikacja ma być na na licencji bezterminowej, działająca na systemach windows w tym windows 11. Oprogramowanie może być używane zarówno na tradycyjnych urządzeniach, jak i tych z ekranem dotykowym i obsługiwanym za pomocą pióra. Ma zawierać: 1. Profesjonalne narzędzie (moduł) do tworzenia i edycji dokumentów wtym funkcja zmiany tekstu na mowę w języku polskim, obsługa dla odręcznego pisma przy użyciu wirtualnego pióra; 2. Profesjonalne narzędzie (moduł) do tworzenia zaawansowanych arkuszy kalkulacyjnych; 3. Profesjonalne narzędzie (moduł) do tworzenia prezenatcji , pokazu slajdów, dodawaj przejścia i korzystaj z szablonów prezentacji, tworzenie animacji przejść i wykorzystania obiektów 3D; 3. Profesjonalne narzędzie (moduł) do obsługi poczty e-mail, zawierajacy narzędzia, dzięki którym: oznaczysz kontakty w wiadomości powiązane z systemowym kalendarzem, odsłuchasz wiadomości e-mail, dopasujesz  czas spotkania, dzięki asystentowi planowania spotkań, umożliwi zarzadzanie skrzynkami odbiorczymi poczty oraz ustawi priorytetową skrzynkę odbiorczą, Pplatformę do komunikacji, która jest połączeniem czatu, wirtualnego miejsca spotkań i obszaru roboczego.</t>
  </si>
  <si>
    <t>LAPTOP. EKRAN parametry: 15,6 cala, 1920 x 1080 pikseli; Typ matrycy	matowa LED, IPS; Jasność ekranu 250 nitów; Częstotliwość odświeżania obrazu	 120 Hz; PROCESOR parametry: Częstotliwość taktowania 3,1 - 4,4 GHz; Liczba rdzeni procesora 4; Wątki 8; Pamięć podręczna CACHE 8 MB; Benchmark procesora: średnia ocena procesora min. 11 000 pkt. (https://www.cpubenchmark.net/) Zintegrowany układ graficzny + Karta graficzna ilość pkt w teście Passmark G3D Mark średnia 6 000 pkt (https://www.videocardbenchmark.net/) Pamięć karty gr.: 4GB, Złącza karty graficznej: 1 x Display Port, 1 x DVI-D (Dual Link), 1 x HDMI; PAMIĘĆ RAM : 16 GB; Typ pamięci DDR4 3200 MHz; Możliwość rozszerzenia pamięci RAM do 16 GB;  WBUDOWANE DYSKI : dysk SSD 512 GB; typ podłączenia PCIe NVMe M.2; Możliwość montażu dodatkowych dysków 1 dysk M.2, 1 dysk SATA III  Wbudowana kamera 0,92 mln pikseli; DŹWIĘK: Karta dźwiękowazintegrowana zgodna z Intel High Definition Audio; Wbudowane głośniki 2; Moc głośników 2 x 2 W; Wbudowany mikrofon; ŁĄCZNOŚĆ:  Łączność bezprzewodowa Bluetooth, WiFi 802.11 ax; PORTY:  LAN RJ-45 100/1000 Mbps Etherne;  ZŁĄCZA: Combo jack (wejście/wyjście audio), HDMI 2.0 x 1, LAN x 1, USB 3.2 Typ C x 1, USB 3.2 x 2 Dodatkowe informacje:  Podświetlana klawiatura, TouchPad, Pojemność baterii/akumulatora 45 Wh; WYPOSAŻENIE: instrukcja obsługi, zasilacz GWARANCJA: Gwarancja 24 miesiące; Gwarancja baterii 12 miesięcy; OPROGRAMOWANIE SYSTEMOWE Windows 11 lub równoważny system (Opisany w załaczniku nr 1 do OPZ). Wersja językowa polska;</t>
  </si>
  <si>
    <t>Oprogramowanie biurowe ( 4 przedszkole; 1 klubik)</t>
  </si>
  <si>
    <t xml:space="preserve">Zestaw piankowych klocków, które łączą się ze sobą za pomocą wbudowanych magnesów. Zestaw zawiera 35 klocków, w tym 6 walców, 4 1/4 koła, 4 stożki, 3 sześciany, 2 trójkąty, 2 kopuły, 6 korków i 6 łokietków o wymiarach 3-6 cm.Kształty można łączyć na różne sposoby i zmieniać ich ułożenie bez odczepiania, ponieważ miejsce, w którym się łączą obraca się o 360 stopni.  Klocki rozwijają kreatywność, wyobraźnię przestrzenną oraz umiejętność rozróżniania kształtów i klocków od najmłodszych lat.          </t>
  </si>
  <si>
    <t xml:space="preserve">Łóżeczko dla lalek </t>
  </si>
  <si>
    <t xml:space="preserve"> Zestaw poduch z pszczółką</t>
  </si>
  <si>
    <t>Fakturowe kwadraty - zestaw podstawowy</t>
  </si>
  <si>
    <t xml:space="preserve">Taca o wymiarach 100x100x7 cm; wykonana z tworzywa sztucznego w kolorze zielonym, przeznaczona do różnego rodzaju aktywności dzieci zarówno w pomieszczeniach, jak i na zewnątrz. Do pojemnika należy dokupić stelaż.                                                                                                                                                                                                                                                                                                                                                                                                 </t>
  </si>
  <si>
    <t>Lustro logopedyczne</t>
  </si>
  <si>
    <t xml:space="preserve">Siedzisko z pianki na drewnianym stelażu, pokryte tkaniną trudnopalną w kolorze szarym. Wymiary: 70x70x40 cm.                                                                                                 </t>
  </si>
  <si>
    <t>SUMA CZĘŚCI 1, 2, 3,4 :</t>
  </si>
  <si>
    <t>STÓŁ / BLAT Z KOMPLETEM NÓG opis zał. nr 2 rys nr 04 poz. 4.1 i 4.2 (wys. 59 cm) rozmiar 3 - 6 osobowy</t>
  </si>
  <si>
    <t>STÓŁ / BLAT Z KOMPLETEM NÓG opis zał. nr 2 rys nr 04 poz. 4.1 i 4.2 (wys. 53 cm) rozmiar 2 - 6 osobowy</t>
  </si>
  <si>
    <t>STÓŁ / BLAT Z KOMPLETEM NÓG opis zał. nr 2 rys nr 04 poz. 4.3 i 4.4 (wys. 53 cm) rozmiar 2 - 4 osobowy</t>
  </si>
  <si>
    <t>KRZESŁO opis zał. nr 2 rys nr 04 poz. 4.5 (wys. 31 cm) -  rozmiar 2</t>
  </si>
  <si>
    <t>KRZESŁO opis zał. nr 2 rys nr 04 poz. 4.5 (wys. 35 cm) - rozmiar 3</t>
  </si>
  <si>
    <t>STÓŁ / BLAT Z KOMPLETEM NÓG opis zał. nr 2 rys nr 05 poz. 4.1 i 4.2 (wys. 53 cm) rozmiar 2 6-osobowy</t>
  </si>
  <si>
    <t>STÓŁ / BLAT Z KOMPLETEM NÓG opis zał. nr 2 rys nr 05 poz. 4.3 i 4.4 (wys. 46 cm) rozmiar 1 4-osobowy</t>
  </si>
  <si>
    <t>KRZESŁO opis zał. nr 2 rys nr 05 poz. 4.5 (wys. 26 cm) rozmiar 1</t>
  </si>
  <si>
    <t>KRZESŁO opis zał. nr 2 rys nr 05 poz. 4.5 (wys. 31 cm) rozmiar 2</t>
  </si>
  <si>
    <t>STÓŁ / BLAT Z KOMPLETEM NÓG opis zał. nr 2 rys nr 06 poz. 4.1 i 4.2 (wys. 59 cm) rozmiar 3 6-osobowy</t>
  </si>
  <si>
    <t>STÓŁ / BLAT Z KOMPLETEM NÓG opis zał. nr 2 rys nr 06 poz. 4.1 i 4.2 (wys. 53 cm) rozmiar 2 6-osobowy</t>
  </si>
  <si>
    <t>STÓŁ / BLAT Z KOMPLETEM NÓG opis zał. nr 2 rys nr 06 poz. 4.3 i 4.4 (wys. 53 cm) , rozmiar 2 4-osobowy</t>
  </si>
  <si>
    <t>KRZESŁO opis zał. nr 2 rys nr 06 poz. 4.5 (wys. 35 cm) rozmiar 3</t>
  </si>
  <si>
    <t>KRZESŁO opis zał. nr 2 rys nr 06 poz. 4.5 (wys. 31 cm) rozmiar 2</t>
  </si>
  <si>
    <t>STÓŁ / BLAT Z KOMPLETEM NÓG opis zał. nr 2 rys nr 07 poz. 4.1 i 4.2 (wys. 46 cm) rozmiar 1 - 6 osobowy</t>
  </si>
  <si>
    <t>STÓŁ / BLAT Z KOMPLETEM NÓG opis zał. nr 2 rys nr 07 poz. 4.3 i 4.4 (wys. 40 cm) rozmiar 0 - 4 osobowy</t>
  </si>
  <si>
    <t>KRZESŁO opis zał. nr 2 rys nr 07 poz. 4.5 (wys. 21 cm) rozmiar 0</t>
  </si>
  <si>
    <t>KRZESŁO opis zał. nr 2 rys nr 07 poz. 4.5 (wys. 26 cm) rozmiar 1</t>
  </si>
  <si>
    <t>STÓŁ / BLAT Z KOMPLETEM NÓG opis zał. nr 2 rys nr 06 poz. 4.1 i 4.2 (wys. 59 cm) rozmiar 3 - 6 osobowy</t>
  </si>
  <si>
    <t>STÓŁ / BLAT Z KOMPLETEM NÓG opis zał. nr 2 rys nr 06 poz. 4.3 i 4.4 (wys. 53 cm) rozmiar 2 - 4 osobowy</t>
  </si>
  <si>
    <t>KRZESŁO opis zał. nr 2 rys nr 06 poz. 4.5 (wys. 31cm) rozmiar 2</t>
  </si>
  <si>
    <t>STÓŁ / BLAT Z KOMPLETEM NÓG opis zał. nr 2 rys nr 09 poz. 4.1 i 4.2 (wys. 59 cm) rozmiar 3 - 6 osobowy</t>
  </si>
  <si>
    <t>STÓŁ / BLAT Z KOMPLETEM NÓG opis zał. nr 2 rys nr 09 poz. 4.1 i 4.2 (wys. 53 cm) rozmiar 2 6-osobowy</t>
  </si>
  <si>
    <t>STÓŁ / BLAT Z KOMPLETEM NÓG opis zał. nr 2 rys nr 09 poz. 4.3 i 4.4 (wys. 59 cm)rozmiar 3 - 4 osobowy</t>
  </si>
  <si>
    <t>KRZESŁO opis zał. nr 2 rys nr 09 poz. 4.5 (wys. 35 cm) rozmiar 3</t>
  </si>
  <si>
    <t>KRZESŁO opis zał. nr 2 rys nr 09 poz. 4.5 (wys. 31 cm)rozmiar 2</t>
  </si>
  <si>
    <t>szt</t>
  </si>
  <si>
    <t>STÓŁ / BLAT Z KOMPLETEM NÓG opis zał. nr 2 rys nr 08 poz. 4.1 i 4.2 (wys. 40 cm) (rozmiar 0) - 6 osobowy</t>
  </si>
  <si>
    <t>STÓŁ / BLAT Z KOMPLETEM NÓG opis zał. nr 2 rys nr 08 poz. 4.3 i 4.4 (wys. 46 cm) (rozmiar 1) - 6 osobowy</t>
  </si>
  <si>
    <t>STÓŁ/BLAT Z KOMPLETEM NÓG opis zał. Nr 2 rys. nr 08 poz. 4.3 i 4.4 (wys. 50cm)  (rozmiar 2) - 4 osobowy</t>
  </si>
  <si>
    <t>Talerz  płytki</t>
  </si>
  <si>
    <t>Talerz płytki</t>
  </si>
  <si>
    <t>Miseczka do zupy</t>
  </si>
  <si>
    <t>Salaterka do deserów</t>
  </si>
  <si>
    <t>Filiżanka</t>
  </si>
  <si>
    <t>Waza do zupy</t>
  </si>
  <si>
    <t>Łyżka wazowa</t>
  </si>
  <si>
    <t>Półmisek owalny</t>
  </si>
  <si>
    <t>Łyzka stołowa</t>
  </si>
  <si>
    <t>Widelczyk stołowy</t>
  </si>
  <si>
    <t>Łyżeczka do deserów</t>
  </si>
  <si>
    <t>Nóż stołowy</t>
  </si>
  <si>
    <t>Porcelana gładka, biała , można myć w zmywarce gastronomicznej. Wym. 160mm</t>
  </si>
  <si>
    <t>Porcelana gładka, biała, można myć w zmywarce gastronomicznej. Wym. 210 mm</t>
  </si>
  <si>
    <t>Miseczka porcelanowa o poj. 0,5l.klasyczna biała, do zastosowań w profesjonalnej gastronomii, można myć w zmywarce gastronomicznej. Wym. 170 ml</t>
  </si>
  <si>
    <t>Porcelana gładka, biała, można myć w zmywarce gastronomicznej. Wym. 120 mm</t>
  </si>
  <si>
    <t>Filiżanka porcelanowa, biała zaprojektowana specjalnie dla dzieci, do mycia w zmywarce o poj. 0,25 l.</t>
  </si>
  <si>
    <t>Profesjonalna chochla wykonana ze stali nierdzewnej, pozbawiona spawów, wykonana z jednego kawałka stali, zagięty uchwyt do zawieszenia, do mycia w zmywarce, długości 362 mm, poj. 02 l.</t>
  </si>
  <si>
    <t xml:space="preserve">Uchwyt ruchomy do telewizora dostosowany do wielkości tv w poz. 117 </t>
  </si>
  <si>
    <t>Waza porcelana biała, gładka, poj. 4,5 l. wym. 300 x 250 mm</t>
  </si>
  <si>
    <t>Porcelana biała, gładka, można myć w zmywarce gastronomicznej, pojemność użytkowa Wym. 330x230x27mm</t>
  </si>
  <si>
    <t xml:space="preserve"> Łyżka stołowa dla dzieci w wieku przedszkolnym, zalecana dla alergików uczulonych na nikiel. Wykonana ze stali 18/0, gr. 2,5 mm l=153mm</t>
  </si>
  <si>
    <t>Widelec stołowy dla dzieci w wieku przedszkolnym, zalecany dla alergików uczulonych na nikiel. Wykonany ze stali 18/0, ząbki zaokrąglone, gr. 2,5 mm  l=172mm</t>
  </si>
  <si>
    <t>Wykonana ze stali 18/0, zaprojektowana specjalnie dla dzieci, zalecana dla alergików uczulonych na nikiel, grubość 2,0 mm l=135mm</t>
  </si>
  <si>
    <t>Noż bez ostrza do rozdzielania potraw, zaprojektowany specjalnie dla dzieci, wykonany ze stali 18/0, gr. 5,00 mm l=171mm</t>
  </si>
  <si>
    <t>Garnek satynowy wysoki z pokrywką</t>
  </si>
  <si>
    <t xml:space="preserve">Garneksatynowy z pokrywką, stalowy. </t>
  </si>
  <si>
    <t>Garnek średni z pokrywką</t>
  </si>
  <si>
    <t>Rondel z pokrywką poj. 8l.</t>
  </si>
  <si>
    <t>Rondel z pokrywką poj. 5l.</t>
  </si>
  <si>
    <t>Patelnia teflonowa powłoka</t>
  </si>
  <si>
    <t>Garnek ze stali nierdzewnej w komplecie z pokrywką. Technologia wielowarstwowego, kapsułowego  dnagwarantuje odporność na korozję. Nienagrzewające się wielopunktowo zgrzewane i nitowane uchwyty. Parametry techniczne: stal nierdzewna, średnica 500mm, pojemność V-98,2l, wysokość H- 500mm, przystosowany do kuchni gazowej i elektrycznej, można myć w zmywarce.  śr. 500mm, H 500mm</t>
  </si>
  <si>
    <t xml:space="preserve">Garnek satynowy wysoki z kranem,wykonany ze stali nierdzewnej, dno wielowarstwowe typu "sandwich" gwarantuje odporność na korozję, nienagrzewające się wielopunktowo zgrzewane uchwyty. Garnek z wzmocnioną krawędzią górną i dodatkowo wzmocnionymi uchwytami. Parametry: materiał - stal nierdzewna, średnica - 400mm, pojemność V- 50,3l, wysokość H - 400mm, przystosowany do kuchni gazowej i elektrycznej, można myć w zmywarce. ø400mm            </t>
  </si>
  <si>
    <t>Garnek satynowy sredni , wykonany ze stali nierdzewnej, dno wielowarstwowe typu "sandwich" gwarantuje odporność na korozję, nienagrzewające się wielopunktowo zgrzewane uchwyty. Garnek z wzmocnioną krawędzią górną i dodatkowo wzmocnionymi uchwytami.Materiał wykonania: stal nierdzewna, średnica 360mm, pojemność V-22,4l, wysokość H - 220mm, przystosowany do kuchni gazowej i elektrycznej, można myć w zmywarce. ø360mmH 220mm</t>
  </si>
  <si>
    <t>Garnek stalowy z pokrywką , technologia wielowarstwowego dna zapewnia dobre przewodzenie ciepła, kapsułowe dno gwarantuje odporność na korozję.Materiał wykonania - stal nierdzewna, średnica - 280mm, pojemność V-8l, wysokość H- 130mm, przystosowany do kuchni gazowej i elektrycznej oraz do mycia w zmywarce. ø 280mm     H 130mm</t>
  </si>
  <si>
    <t>Garnek stalowy z pokrywką , technologia wielowarstwowego dna zapewnia dobre przewodzenie ciepła, kapsułowe dno gwarantuje odporność na korozję.Materiał wykonania - stal nierdzewna, średnica - 240mm, pojemność V-5l, wysokość H- 110mm, przystosowany do kuchni gazowej i elektrycznej oraz do mycia w zmywarce.  ø240mm      H 110mm</t>
  </si>
  <si>
    <t>Patelnia aluminiowa pokryta teflonową powłoką nieprzywierającą, wykonana z odlewu aluminium. Rączka wykonana ze stali epoksydowanej. Materiał wykonania - aluminium, wewnętrzna średnica - 240mm, średnica - 320mm, pojemność - V3l, wysokość - H 50mm; ø320mm      H 50mm</t>
  </si>
  <si>
    <t xml:space="preserve">Patelnia aluminiowa pokryta teflonową powłoką nieprzywierającą, wykonana z odlewu aluminium. Rączka wykonana ze stali epoksydowanej. Materiał wykonania - aluminium, wewnętrzna średnica - 320mm, średnica - 400mm, pojemność - V5l, wysokość - H 55mm; ø400mm      H 55mm      </t>
  </si>
  <si>
    <t>Patelnia aluminiowa pokryta teflonową powłoką nieprzywierającą, wykonana z odlewu aluminium. Rączka wykonana ze stali epoksydowanej. Materiał wykonania - aluminium, wewnętrzna średnica - 280mm, średnica - 360mm, pojemność - V4l, wysokość - H 50mm ; ø360mm          H 50mm</t>
  </si>
  <si>
    <t>Miska polerowana stołowa</t>
  </si>
  <si>
    <t>Sito stożkowe stalowe</t>
  </si>
  <si>
    <t>Sitko z siatką, stalowe</t>
  </si>
  <si>
    <t>Cedzak stojący, stalowy</t>
  </si>
  <si>
    <t>Chochla stalowa</t>
  </si>
  <si>
    <t>Łyżka cedzakowa stalowa</t>
  </si>
  <si>
    <t>Widelec do przewracania stalowy</t>
  </si>
  <si>
    <t>Łyżka perforowana, stalowa</t>
  </si>
  <si>
    <t>Szczypce uniwersalne, stalowe</t>
  </si>
  <si>
    <t>Zestaw desek, HACCP, GN/1</t>
  </si>
  <si>
    <t>Stojak do desek, stal nierdzewna</t>
  </si>
  <si>
    <t>Łopatka do przewracania, stalowa</t>
  </si>
  <si>
    <t>Łopatka do smażenia, stalowa</t>
  </si>
  <si>
    <t>Widelec do mięsa, stalowy</t>
  </si>
  <si>
    <t>Noż do mięsa gotowanegp</t>
  </si>
  <si>
    <t>Nóż - nabiał, pieczywo, sery</t>
  </si>
  <si>
    <t>Noż do warzyw</t>
  </si>
  <si>
    <t>Obieraczka do warzyw</t>
  </si>
  <si>
    <t>Miska kuchenna, wykonana ze stali nierdzewnej o średnicy 500mm, pojemności V14l. I wysokości H 130mm. Średnica miski mierzona razem z rantem; ø500mm H 130mm</t>
  </si>
  <si>
    <t>Miska kuchenna, wykonana ze stali nierdzewnej o średnicy 360mm, pojemności V8l. I wysokości H 130mm. Średnica miski mierzona razem z rantem; ø500mm H 130mm</t>
  </si>
  <si>
    <t>Sito stożkowe,wykonane ze stali nierdzewnejo średnicy 200mm, średnica oczka 1,8mm, wysokość H 170mm ; ø200mm H 100mm</t>
  </si>
  <si>
    <t>Sito z uchwytem, wykonane ze stali nierdzewnej o średnicy 180mm i długości 170mm. Srednica oczka - 0,4mm ; ø180mm L 170mm</t>
  </si>
  <si>
    <t>Cedzak z rantem, wykonany ze stali nierdzewnej ośrednicy 240mm i wysokości 100mm; ø 240mm H 100mm</t>
  </si>
  <si>
    <t>Profesjonalna chochla wykonana ze stali nierdzewnej, pozbawiona spawów, wykonana z jednego kawałka stali, ergonomiczny, zagiety uchwyt do zawieszenia. Wymiary: śr. 145mm, pojemność 0,75l, długość 395mm. Można myć w zmywarce; ø145mmL 395mm</t>
  </si>
  <si>
    <t>Profesjonalna chochla wykonana ze stali nierdzewnej, pozbawiona spawów, wykonana z jednego kawałka stali, ergonomiczny, zagiety uchwyt do zawieszenia. Wymiary: śr. 100mm, pojemność 0,25l, długość 340mm. Można myć w zmywarce; ø100mm L 340mm</t>
  </si>
  <si>
    <t>Profesjonalna łyżka cedzakowa pozbawiona spawów, wykonana z jednego kawałka stali, ergonomiczny uchwyt do zawieszenia.  Materiał wykonania: stal nierdzewna, średnica 160mm, długość 416mm. Można myć w zmywarce. ø 160mm, L 415mm</t>
  </si>
  <si>
    <t>Widelec wykonany ze stali nierdzewnej, o długości 400mm, ergonomiczny uchwyt do zawieszenia, można myć w zmywarce. L 400mm</t>
  </si>
  <si>
    <t>Łyżka perforowana cedzakowa, wykonana ze stali nierdzewnej o długości 400 mm, ergonomiczny uchwyt do zawieszenia, można myć w zmywarce. L 400mm</t>
  </si>
  <si>
    <t>Szczypce uniwersalne swykonane ze stali nierdzewnej,  o długości  400mm, można myć w zmywarce. L 400mm</t>
  </si>
  <si>
    <t>Zestaw 6 desek z atestem PZH w rozmiarze GN:1/1, wykonane z polipropylenu,każda w innym kolorze (brązowy, biały, niebieski, żółty, zielony, czerwony), można myć w zmywarce.</t>
  </si>
  <si>
    <t>Stojak na 6 desek, wykonany ze stali nierdzewnej. Wymiary; szerokość 300mm, głębokość 270 mm, wysokość 270 mm.                                                                                                                                                                                                              300x270x270mm</t>
  </si>
  <si>
    <t>Łopatka do przewracania ze stali nierdzewnej, długości 320 mm, uchywt okrągły.  L 320</t>
  </si>
  <si>
    <t xml:space="preserve">Łopatka antyposlizgowa, rękojeść wykonana z dwóch rodzajów tworzywa, twardego oraz miękkiego. Ostrze ze stali chromowo - molibdenowej o twardości 54-56 HRC, można myć w zmywarce, Długość części roboczej  170mmm. </t>
  </si>
  <si>
    <t xml:space="preserve">Widelec trójzebny wykonany z jednego kawałka stali nierdzewnej, długości 500 mm. </t>
  </si>
  <si>
    <t>Nóż wykonany z wysokiej jakości stali o ergonomicznym kształcie. Rękojeść pokryta powłoką SoftGrip, można myć w zmywarce, długość 240mm, twardość HRC 53.</t>
  </si>
  <si>
    <t xml:space="preserve">Nóż wykonany z wysokiej jakości stali o ergonomicznym kształcie. Rękojeść pokryta powłoką SoftGrip, można myć w zmywarce, długość 200mm, twardość HRC 53.  </t>
  </si>
  <si>
    <t xml:space="preserve">Wykonany z twardej, wysokiej jakości japońskiej stali nierdzewnej,higieniczne połączenie ostrza z rękojeścią,ergonomiczna, poręczna rękojeść noża wykonana z tworzywa sztucznego,można myć w zmywarce jednak zalecane jest mycie ręczne. Długość noża 120mm; Nóż optymalnie twardy, bardzo ostry, łatwy do naostrzenia - twardość 53 HRC  </t>
  </si>
  <si>
    <t xml:space="preserve">Obieraczka do warzyw ze stali nierdzewnej, długość ostrza 55mm. Długość całkowita 125 mm. </t>
  </si>
  <si>
    <t>Dzbanek miarka 1l.</t>
  </si>
  <si>
    <t>Tłuczek stalowy z rączką z tworzywa</t>
  </si>
  <si>
    <t>Pojemnik stalowy, GN 1/1</t>
  </si>
  <si>
    <t>Pojemnik ze stali nierdzewnej o pojemności 8l, szerokości 530mm, głębokości 325mm, wysokości 65mm. Można myć w zmywarce</t>
  </si>
  <si>
    <t>Pojemnik stalowy z uchwytami</t>
  </si>
  <si>
    <t>Pojemnik ze stali nierdzewnej z uchwytami o pojemności 19l, szerokości 530mm, głębokość - 325mm, wysokość 150mm</t>
  </si>
  <si>
    <t>Pojemnik stalowy z uchwytami GN 1/2</t>
  </si>
  <si>
    <t>Pojemnik wykonany ze stali nierdzewnej o pojemności 8,5l. Wymiary: szerokość 325mm, głębokość 265mm, wysokość 150mm</t>
  </si>
  <si>
    <t>Pojemnik stalowy z uchwytami GN 1/3</t>
  </si>
  <si>
    <t>Pojemnik wykonany ze stali nierdzewnej z uchwytami o pojemności 3,7l. Wymiary: szerokość 325mm, głębokość 176mm, wysokość 100mm</t>
  </si>
  <si>
    <t xml:space="preserve">Pojemnik wykonany ze stali nierdzewnej o pojemności 5,7l. Wymiary: szerokość 325mm, głębokość 176mm, wysokość 150mm. </t>
  </si>
  <si>
    <t>Pojemnik stalowy z uchwytami GN 1/6</t>
  </si>
  <si>
    <t>Pojemnik wykonany ze stali nierdzewnej o pojemności 1,6l. Wymiary: szerokość 176mm, głębokość 162mm, wysokość 100mm.</t>
  </si>
  <si>
    <t>Pojemnik wykonany ze stali nierdzewnej o pojemności 5l. Wymiary: szerokość 325mm, głębokość 176mm, wysokość 200mm.</t>
  </si>
  <si>
    <t>Pokrywka stalowa do pojemnika GN 1/1</t>
  </si>
  <si>
    <t>Pokrywka wykonana ze stali nierdzewnej w rozmiarze GN 1/1  z(bez wycięcia na uchwyt)  t o wymiarach: szerokość 325mm, głębokość 530mm.</t>
  </si>
  <si>
    <t xml:space="preserve">Dzbanek z podziałką, wykonny z polipropylenu o pojemności 1l. Waga 0,09kg.  </t>
  </si>
  <si>
    <t xml:space="preserve">Tłuczek do mięsa wykonany ze stali nierdzewnej, 3 powierzchnie rozbijające, rączka wykonana z tworzywa. Waga 0,9kg, można myć w zmywarce. </t>
  </si>
  <si>
    <t>Pokrywka do pojemnika GN 1/1</t>
  </si>
  <si>
    <t xml:space="preserve">Pokrywka wykonana ze stali nierdzewnej w rozmiarze GN 1/1  z wycięciem na uchwyt  o wymiarach: szerokość 530mm, głębokość 325mm. </t>
  </si>
  <si>
    <t>Pokrywka do pojemnika  stalowego z uchwytami GN 1/2</t>
  </si>
  <si>
    <t>Pokrywka wykonana ze stali nierdzewnej z wycięciami na uchwyty w rozmiarze GN 1/2 . Wymiary: szerokość 325mm, głębokość 265mm.</t>
  </si>
  <si>
    <t>Pokrywka stalowa z wycięciem na uchwyty do pojemnika GN 1/3</t>
  </si>
  <si>
    <t xml:space="preserve">Pokrywka wykonana ze stali nierdzewnej z wycięciem na uchwyty do pojemnika w rozmiarze GN 1/3 o wymiarach: szerokość 325mm, głębokość 176mm. </t>
  </si>
  <si>
    <t>Pokrywka do pojemnika z uchwytami GN 1/6</t>
  </si>
  <si>
    <t xml:space="preserve">Pokrywka wykonana ze stali nierdzewnej z wycięciem na uchwyty do pojemnika w rozmiarze GN 1/6o wymiarach: szerokość 176mm, głębokość 162mm. </t>
  </si>
  <si>
    <t>Wiadro stalowe 10l.</t>
  </si>
  <si>
    <t>Wiadro ze stali nierdzewnej o pojemności 10l. Wymiary: średnica 280mm, pojemność 10l, wysokość 245mm.</t>
  </si>
  <si>
    <t>Pokrywka stalowa do wiadra 10l.</t>
  </si>
  <si>
    <t xml:space="preserve">Pokrywka ze stali nierdzewnej  do wiadra o średnicy 280 mm i pojemności 10l. </t>
  </si>
  <si>
    <t>Zestaw do mycia okien</t>
  </si>
  <si>
    <t>Wózek do sprzątania jednowiaderkowy z mopem</t>
  </si>
  <si>
    <t xml:space="preserve">Wózek do mycia podłóg wykonany ze stali chromowanej, wyposażony w jedno wiaderko 23 litrowe, wyciskarkę szczękową oraz koszyczek na np. środki czystości, akcesoria do sprzątania. Konstrukcja wózka oparta jest na gumowych, samoskrętnych kółkach, które nie rysują powierzchni po której jest przemieszczany. Wiaderko wykonane z wzmocnionego tworzywa ABS w kolorze niebieskim. Aby ułatwić sprzątanie przy prasie szczękowej do mopów jest specjalny  uchwyt pozwalający na montaż kompletnego mopa
 Wymiary wózka: wys. 94 cm. / szer. 40 cm / dł. 56 cm
Konstrukcja ze stali chromowanej
Metalowe ramię wyciskarki
Wyciskarka do mopów którą można w łatwy sposób demontować
Wiaderko koloru niebieskiego o pojemności 23 litry z podziałką 
4 x osłony boczne - ochrona mebli i ścian
4 x gumowe kółka
Średnica kółek: 7 cm
Koszyk na środki czystości
Metalowy uchwyt prowadzący,                                                                                                                                                                                                                                                                                                                                                                                                                                                                                 Mop płaski 40 cm - komplet :
 Mop płaski 40 cm z mikrofazy ( speedy - duo ) 
Uchwyt mopa ( stelaż ) 
Kij 140 cm - teleskopowy </t>
  </si>
  <si>
    <t>W SKŁAD ZESTAWU WCHODZĄ:
Kompletny zmywak, myjka do mycia okien, szyb i innych przeszkleń o szerokości 35 cm .Składa się z uchwytu wykonanego z wysokiej jakości materiału oraz wkładu baranka wykonanego z mikrowłókien. Wkład można prać w temperaturze 60 stC bez użycia płynów płuczących i wybielaczy.Produkt wyposażony w miękką i elastyczną gumę dzięki której błyskawicznie myje duże powierzchnie szklane.Skutecznie usuwa pozostałości wody z wszelkich innych gładkich powierzchni.Uchwyt posiada gumowaną rączkę dzięki, której ściągaczka dobrze leży w dłoni.Wykonany ze stali nierdzewnej - podobnie jak szyna prowadząca gumę co sprawia, że sprzęt ten będzie służył bardzo długi czas!
Najwyższej jakości kij teleskopowy włoskiej firmy TTS dostosowany do pracy ze myjkami, barankami oraz ściągaczami do mycia okien.
Bardzo solidny, trwały i nierdzewny wykonany w całości z aluminium.Umożliwia operatorowi mycie powierzchni na dużych wysokościach bez użycia drabiny.Kij wykonany z dwóch części po 1,50m z możliwością blokady na odpowiedniej wysokości.Na szczycie wyposażony w konwerter stożkowy z gwintem.Szerokie wiadro 20l Przystosowane do pracy z myjkami, barankami.Bardzo solidne i trwałe, wykonane z wysokiej jakości materiału ABS.
W celu ułatwienia transportu wyposażone jest w cztery kółka jezdne oraz masywną rączkę.
Dodatkowo zainstalowana wyciskarka pozwala doskonale wypłukać i odsączyć myjkę z barankiem dzięki czemu efekt mycia będzie jeszcze lepszy!
Środek do mycia okien w formie koncentratu z efektem anyt-soiling przeznaczony do czyszczenia szkła, okien, rezopalu i szyb samochodowych.
Idealny do usuwania much z szyb.
Silne działanie czyszczące, dodatkowo efekt anty-soiling utrudniający ponowne osadzanie się brudu.
Postać jednorodnej mikropiany ułatwia pracę przy użyciu gumowego zbieraka.
Produkt wysycha szybko bez pozostawiania smug.</t>
  </si>
  <si>
    <t>CZĘŚĆ 4 WYPOSAŻENIE KUCHNI</t>
  </si>
  <si>
    <t>STÓŁ  opis zał. nr 2 rys nr 15 poz. 4.26</t>
  </si>
  <si>
    <t>Szafa na pościel i leżaki</t>
  </si>
  <si>
    <t xml:space="preserve">Szafka na pościel i łóżeczka. Mebel mieszczacy 25 kompletów pościeli i 25 leżaków. Wym. 228x150x 65cm </t>
  </si>
  <si>
    <t>SUMA CZĘŚĆ 4 :</t>
  </si>
  <si>
    <t>podatek VAT podać w %</t>
  </si>
  <si>
    <t>SZAFKA pod umywalkami opis zał. nr 1 rys nr 6 poz. 9 oraz rys. 25</t>
  </si>
  <si>
    <t>SZAFKA pod umywalkami opis zał. nr 1 rys nr 7 poz. 9 oraz rys. 25</t>
  </si>
  <si>
    <t>SZAFKA pod umywalkami opis zał. nr 1 rys nr 8 poz. 9 oraz rys. 25</t>
  </si>
  <si>
    <t>SZAFKA pod umywalkami opis zał. nr 1 rys nr 9 poz. 9 oraz rys. 25</t>
  </si>
  <si>
    <t xml:space="preserve">ZŁOŻYĆ WRAZ Z OFERTĄ
Formularz CENOWY  należy podpisać kwalifikowanym podpisem elektronicznym, podpisem zaufanym lub podpisem osobistym.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</si>
</sst>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zł&quot;"/>
  </numFmts>
  <fonts count="16" x14ac:knownFonts="1">
    <font>
      <sz val="11"/>
      <color theme="1"/>
      <name val="Calibri"/>
      <family val="2"/>
      <charset val="238"/>
      <scheme val="minor"/>
    </font>
    <font>
      <sz val="11"/>
      <name val="Calibri"/>
      <family val="2"/>
      <charset val="238"/>
    </font>
    <font>
      <sz val="8"/>
      <name val="Calibri"/>
      <family val="2"/>
      <charset val="238"/>
    </font>
    <font>
      <sz val="10"/>
      <name val="Arial"/>
      <family val="2"/>
      <charset val="238"/>
    </font>
    <font>
      <sz val="11"/>
      <name val="Calibri"/>
      <family val="2"/>
    </font>
    <font>
      <sz val="10"/>
      <name val="Arial"/>
      <family val="2"/>
    </font>
    <font>
      <u/>
      <sz val="11"/>
      <color theme="10"/>
      <name val="Calibri"/>
      <family val="2"/>
      <charset val="238"/>
      <scheme val="minor"/>
    </font>
    <font>
      <b/>
      <sz val="11"/>
      <color theme="1"/>
      <name val="Calibri"/>
      <family val="2"/>
      <charset val="238"/>
      <scheme val="minor"/>
    </font>
    <font>
      <sz val="11"/>
      <name val="Calibri"/>
      <family val="2"/>
      <charset val="238"/>
      <scheme val="minor"/>
    </font>
    <font>
      <sz val="10"/>
      <color theme="1"/>
      <name val="Arial"/>
      <family val="2"/>
      <charset val="238"/>
    </font>
    <font>
      <sz val="10"/>
      <color rgb="FF000000"/>
      <name val="Arial"/>
      <family val="2"/>
      <charset val="238"/>
    </font>
    <font>
      <b/>
      <sz val="10"/>
      <color theme="1"/>
      <name val="Arial"/>
      <family val="2"/>
      <charset val="238"/>
    </font>
    <font>
      <b/>
      <sz val="11"/>
      <color theme="1"/>
      <name val="Arial"/>
      <family val="2"/>
      <charset val="238"/>
    </font>
    <font>
      <sz val="11"/>
      <name val="Calibri"/>
      <family val="2"/>
      <scheme val="minor"/>
    </font>
    <font>
      <b/>
      <sz val="12"/>
      <color theme="1"/>
      <name val="Arial"/>
      <family val="2"/>
      <charset val="238"/>
    </font>
    <font>
      <b/>
      <sz val="12"/>
      <color theme="1"/>
      <name val="Calibri"/>
      <family val="2"/>
      <charset val="238"/>
      <scheme val="minor"/>
    </font>
  </fonts>
  <fills count="5">
    <fill>
      <patternFill patternType="none"/>
    </fill>
    <fill>
      <patternFill patternType="gray125"/>
    </fill>
    <fill>
      <patternFill patternType="solid">
        <fgColor indexed="9"/>
        <bgColor indexed="64"/>
      </patternFill>
    </fill>
    <fill>
      <patternFill patternType="solid">
        <fgColor theme="0" tint="-0.14996795556505021"/>
        <bgColor indexed="64"/>
      </patternFill>
    </fill>
    <fill>
      <patternFill patternType="solid">
        <fgColor rgb="FFFFFF00"/>
        <bgColor indexed="64"/>
      </patternFill>
    </fill>
  </fills>
  <borders count="41">
    <border>
      <left/>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2">
    <xf numFmtId="0" fontId="0" fillId="0" borderId="0"/>
    <xf numFmtId="0" fontId="6" fillId="0" borderId="0" applyNumberFormat="0" applyFill="0" applyBorder="0" applyAlignment="0" applyProtection="0"/>
  </cellStyleXfs>
  <cellXfs count="230">
    <xf numFmtId="0" fontId="0" fillId="0" borderId="0" xfId="0"/>
    <xf numFmtId="0" fontId="0" fillId="0" borderId="0" xfId="0" applyAlignment="1">
      <alignment horizontal="left" vertical="top" wrapText="1"/>
    </xf>
    <xf numFmtId="0" fontId="7" fillId="0" borderId="1" xfId="0" applyFont="1" applyBorder="1" applyAlignment="1">
      <alignment horizontal="center" vertical="center" wrapText="1"/>
    </xf>
    <xf numFmtId="164" fontId="0" fillId="0" borderId="1" xfId="0" applyNumberFormat="1" applyBorder="1"/>
    <xf numFmtId="0" fontId="7" fillId="0" borderId="0" xfId="0" applyFont="1" applyAlignment="1">
      <alignment horizontal="center" vertical="center"/>
    </xf>
    <xf numFmtId="0" fontId="7" fillId="0" borderId="0" xfId="0" applyFont="1" applyAlignment="1">
      <alignment horizontal="left"/>
    </xf>
    <xf numFmtId="0" fontId="7" fillId="0" borderId="2" xfId="0" applyFont="1" applyBorder="1" applyAlignment="1">
      <alignment horizontal="center" vertical="center" wrapText="1"/>
    </xf>
    <xf numFmtId="164" fontId="8" fillId="0" borderId="3" xfId="0" applyNumberFormat="1" applyFont="1" applyBorder="1" applyAlignment="1">
      <alignment horizontal="left" vertical="top" wrapText="1"/>
    </xf>
    <xf numFmtId="164" fontId="0" fillId="0" borderId="3" xfId="0" applyNumberFormat="1" applyFont="1" applyBorder="1" applyAlignment="1">
      <alignment horizontal="left" vertical="top" wrapText="1"/>
    </xf>
    <xf numFmtId="164" fontId="0" fillId="0" borderId="4" xfId="0" applyNumberFormat="1" applyFont="1" applyBorder="1" applyAlignment="1">
      <alignment horizontal="left" vertical="top" wrapText="1"/>
    </xf>
    <xf numFmtId="164" fontId="0" fillId="0" borderId="5" xfId="0" applyNumberFormat="1" applyBorder="1"/>
    <xf numFmtId="164" fontId="0" fillId="0" borderId="3" xfId="0" applyNumberFormat="1" applyBorder="1"/>
    <xf numFmtId="164" fontId="0" fillId="0" borderId="2" xfId="0" applyNumberFormat="1" applyBorder="1"/>
    <xf numFmtId="164" fontId="0" fillId="0" borderId="6" xfId="0" applyNumberFormat="1" applyBorder="1"/>
    <xf numFmtId="164" fontId="0" fillId="0" borderId="4" xfId="0" applyNumberFormat="1" applyBorder="1"/>
    <xf numFmtId="164" fontId="0" fillId="0" borderId="7" xfId="0" applyNumberFormat="1" applyBorder="1"/>
    <xf numFmtId="164" fontId="0" fillId="0" borderId="8" xfId="0" applyNumberFormat="1" applyFont="1" applyBorder="1" applyAlignment="1">
      <alignment horizontal="left" vertical="top" wrapText="1"/>
    </xf>
    <xf numFmtId="164" fontId="0" fillId="0" borderId="9" xfId="0" applyNumberFormat="1" applyFont="1" applyBorder="1" applyAlignment="1">
      <alignment horizontal="left" vertical="top" wrapText="1"/>
    </xf>
    <xf numFmtId="164" fontId="0" fillId="0" borderId="9" xfId="0" applyNumberFormat="1" applyBorder="1"/>
    <xf numFmtId="164" fontId="0" fillId="0" borderId="10" xfId="0" applyNumberFormat="1" applyBorder="1"/>
    <xf numFmtId="0" fontId="0" fillId="0" borderId="11" xfId="0" applyBorder="1" applyAlignment="1">
      <alignment horizontal="left" vertical="center" wrapText="1"/>
    </xf>
    <xf numFmtId="0" fontId="0" fillId="0" borderId="11" xfId="0" applyBorder="1" applyAlignment="1">
      <alignment horizontal="left" vertical="center"/>
    </xf>
    <xf numFmtId="0" fontId="7" fillId="0" borderId="12" xfId="0" applyFont="1" applyBorder="1" applyAlignment="1">
      <alignment horizontal="center" vertical="center"/>
    </xf>
    <xf numFmtId="0" fontId="0" fillId="0" borderId="3" xfId="0" applyBorder="1" applyAlignment="1">
      <alignment horizontal="left" vertical="center" wrapText="1"/>
    </xf>
    <xf numFmtId="0" fontId="0" fillId="0" borderId="3" xfId="0" applyBorder="1" applyAlignment="1">
      <alignment horizontal="left" vertical="center"/>
    </xf>
    <xf numFmtId="0" fontId="7" fillId="0" borderId="2" xfId="0" applyFont="1" applyBorder="1" applyAlignment="1">
      <alignment horizontal="center" vertical="center"/>
    </xf>
    <xf numFmtId="0" fontId="0" fillId="0" borderId="3" xfId="0" applyBorder="1" applyAlignment="1">
      <alignment wrapText="1"/>
    </xf>
    <xf numFmtId="0" fontId="0" fillId="0" borderId="3" xfId="0" applyBorder="1"/>
    <xf numFmtId="0" fontId="0" fillId="0" borderId="3" xfId="0" applyBorder="1" applyAlignment="1">
      <alignment vertical="center" wrapText="1"/>
    </xf>
    <xf numFmtId="164" fontId="0" fillId="0" borderId="13" xfId="0" applyNumberFormat="1" applyBorder="1"/>
    <xf numFmtId="164" fontId="0" fillId="0" borderId="14" xfId="0" applyNumberFormat="1" applyBorder="1"/>
    <xf numFmtId="164" fontId="0" fillId="0" borderId="15" xfId="0" applyNumberFormat="1" applyBorder="1"/>
    <xf numFmtId="164" fontId="0" fillId="0" borderId="11" xfId="0" applyNumberFormat="1" applyBorder="1"/>
    <xf numFmtId="164" fontId="0" fillId="0" borderId="12" xfId="0" applyNumberFormat="1" applyBorder="1"/>
    <xf numFmtId="164" fontId="0" fillId="0" borderId="3" xfId="0" applyNumberFormat="1" applyBorder="1" applyAlignment="1">
      <alignment horizontal="right" vertical="center"/>
    </xf>
    <xf numFmtId="164" fontId="0" fillId="0" borderId="2" xfId="0" applyNumberFormat="1" applyBorder="1" applyAlignment="1">
      <alignment horizontal="right" vertical="center"/>
    </xf>
    <xf numFmtId="164" fontId="0" fillId="0" borderId="9" xfId="0" applyNumberFormat="1" applyBorder="1" applyAlignment="1">
      <alignment horizontal="right" vertical="center"/>
    </xf>
    <xf numFmtId="164" fontId="0" fillId="0" borderId="10" xfId="0" applyNumberFormat="1" applyBorder="1" applyAlignment="1">
      <alignment horizontal="right" vertical="center"/>
    </xf>
    <xf numFmtId="0" fontId="0" fillId="0" borderId="2" xfId="0" applyBorder="1" applyAlignment="1">
      <alignment horizontal="center" vertical="center"/>
    </xf>
    <xf numFmtId="164" fontId="0" fillId="0" borderId="11" xfId="0" applyNumberFormat="1" applyBorder="1" applyAlignment="1">
      <alignment horizontal="right" vertical="center"/>
    </xf>
    <xf numFmtId="164" fontId="0" fillId="0" borderId="12" xfId="0" applyNumberFormat="1" applyBorder="1" applyAlignment="1">
      <alignment horizontal="right" vertical="center"/>
    </xf>
    <xf numFmtId="0" fontId="0" fillId="0" borderId="2"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7" xfId="0" applyFont="1" applyBorder="1" applyAlignment="1">
      <alignment horizontal="center" vertical="center" wrapText="1"/>
    </xf>
    <xf numFmtId="164" fontId="0" fillId="0" borderId="9" xfId="0" applyNumberFormat="1" applyFont="1" applyBorder="1" applyAlignment="1">
      <alignment vertical="top" wrapText="1"/>
    </xf>
    <xf numFmtId="0" fontId="0" fillId="0" borderId="10" xfId="0" applyFont="1" applyBorder="1" applyAlignment="1">
      <alignment horizontal="center" vertical="center" wrapText="1"/>
    </xf>
    <xf numFmtId="164" fontId="9" fillId="0" borderId="8" xfId="0" applyNumberFormat="1" applyFont="1" applyBorder="1" applyAlignment="1">
      <alignment horizontal="center" vertical="center" wrapText="1"/>
    </xf>
    <xf numFmtId="0" fontId="9" fillId="0" borderId="0" xfId="0" applyFont="1" applyAlignment="1">
      <alignment horizontal="center" vertical="center" wrapText="1"/>
    </xf>
    <xf numFmtId="164" fontId="9" fillId="0" borderId="3" xfId="0" applyNumberFormat="1" applyFont="1" applyBorder="1" applyAlignment="1">
      <alignment horizontal="center" vertical="center" wrapText="1"/>
    </xf>
    <xf numFmtId="0" fontId="10" fillId="0" borderId="8" xfId="0" applyFont="1" applyBorder="1" applyAlignment="1">
      <alignment horizontal="left" vertical="top" wrapText="1"/>
    </xf>
    <xf numFmtId="0" fontId="9" fillId="0" borderId="15" xfId="0" applyFont="1" applyBorder="1" applyAlignment="1">
      <alignment horizontal="center" vertical="center"/>
    </xf>
    <xf numFmtId="0" fontId="9" fillId="0" borderId="17" xfId="0" applyFont="1" applyBorder="1" applyAlignment="1">
      <alignment horizontal="center" vertical="center" wrapText="1"/>
    </xf>
    <xf numFmtId="164" fontId="9" fillId="0" borderId="8" xfId="0" applyNumberFormat="1" applyFont="1" applyBorder="1" applyAlignment="1">
      <alignment horizontal="left" vertical="top" wrapText="1"/>
    </xf>
    <xf numFmtId="0" fontId="9" fillId="0" borderId="8" xfId="0" applyFont="1" applyBorder="1" applyAlignment="1">
      <alignment horizontal="center" vertical="center" wrapText="1"/>
    </xf>
    <xf numFmtId="164" fontId="9" fillId="0" borderId="5" xfId="0" applyNumberFormat="1" applyFont="1" applyBorder="1" applyAlignment="1">
      <alignment horizontal="right" vertical="center"/>
    </xf>
    <xf numFmtId="164" fontId="9" fillId="0" borderId="3" xfId="0" applyNumberFormat="1" applyFont="1" applyBorder="1" applyAlignment="1">
      <alignment horizontal="right" vertical="center"/>
    </xf>
    <xf numFmtId="164" fontId="9" fillId="0" borderId="2" xfId="0" applyNumberFormat="1" applyFont="1" applyBorder="1" applyAlignment="1">
      <alignment horizontal="right" vertical="center"/>
    </xf>
    <xf numFmtId="0" fontId="9" fillId="0" borderId="5" xfId="0" applyFont="1" applyBorder="1" applyAlignment="1">
      <alignment horizontal="center" vertical="center"/>
    </xf>
    <xf numFmtId="0" fontId="9" fillId="0" borderId="18" xfId="0" applyFont="1" applyBorder="1" applyAlignment="1">
      <alignment horizontal="center" vertical="center" wrapText="1"/>
    </xf>
    <xf numFmtId="164" fontId="9" fillId="0" borderId="3" xfId="0" applyNumberFormat="1" applyFont="1" applyBorder="1" applyAlignment="1">
      <alignment horizontal="left" vertical="top" wrapText="1"/>
    </xf>
    <xf numFmtId="0" fontId="9" fillId="0" borderId="3" xfId="0" applyFont="1" applyBorder="1" applyAlignment="1">
      <alignment horizontal="center" vertical="center" wrapText="1"/>
    </xf>
    <xf numFmtId="164" fontId="9" fillId="0" borderId="18" xfId="0" applyNumberFormat="1" applyFont="1" applyBorder="1" applyAlignment="1">
      <alignment horizontal="center" vertical="center" wrapText="1"/>
    </xf>
    <xf numFmtId="164" fontId="9" fillId="0" borderId="9" xfId="0" applyNumberFormat="1" applyFont="1" applyBorder="1" applyAlignment="1">
      <alignment horizontal="left" vertical="top" wrapText="1"/>
    </xf>
    <xf numFmtId="164" fontId="11" fillId="0" borderId="1" xfId="0" applyNumberFormat="1" applyFont="1" applyBorder="1"/>
    <xf numFmtId="164" fontId="11" fillId="0" borderId="8" xfId="0" applyNumberFormat="1" applyFont="1" applyBorder="1" applyAlignment="1">
      <alignment horizontal="right" vertical="center"/>
    </xf>
    <xf numFmtId="164" fontId="11" fillId="0" borderId="4" xfId="0" applyNumberFormat="1" applyFont="1" applyBorder="1" applyAlignment="1">
      <alignment horizontal="right" vertical="center"/>
    </xf>
    <xf numFmtId="0" fontId="9" fillId="0" borderId="3" xfId="0" applyFont="1" applyBorder="1" applyAlignment="1">
      <alignment horizontal="left" vertical="top" wrapText="1"/>
    </xf>
    <xf numFmtId="164" fontId="9" fillId="0" borderId="15" xfId="0" applyNumberFormat="1" applyFont="1" applyBorder="1" applyAlignment="1">
      <alignment horizontal="right" vertical="center"/>
    </xf>
    <xf numFmtId="164" fontId="9" fillId="0" borderId="11" xfId="0" applyNumberFormat="1" applyFont="1" applyBorder="1" applyAlignment="1">
      <alignment horizontal="right" vertical="center"/>
    </xf>
    <xf numFmtId="164" fontId="9" fillId="0" borderId="12" xfId="0" applyNumberFormat="1" applyFont="1" applyBorder="1" applyAlignment="1">
      <alignment horizontal="right" vertical="center"/>
    </xf>
    <xf numFmtId="164" fontId="3" fillId="0" borderId="3" xfId="1" applyNumberFormat="1" applyFont="1" applyBorder="1" applyAlignment="1">
      <alignment horizontal="left" vertical="top"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164" fontId="9" fillId="0" borderId="9" xfId="0" applyNumberFormat="1" applyFont="1" applyBorder="1" applyAlignment="1">
      <alignment horizontal="center" vertical="center" wrapText="1"/>
    </xf>
    <xf numFmtId="164" fontId="3" fillId="0" borderId="3" xfId="0" applyNumberFormat="1" applyFont="1" applyBorder="1" applyAlignment="1">
      <alignment horizontal="left" vertical="top" wrapText="1"/>
    </xf>
    <xf numFmtId="0" fontId="9" fillId="0" borderId="19" xfId="0" applyFont="1" applyBorder="1" applyAlignment="1">
      <alignment horizontal="center" vertical="center" wrapText="1"/>
    </xf>
    <xf numFmtId="164" fontId="9" fillId="0" borderId="19" xfId="0" applyNumberFormat="1" applyFont="1" applyBorder="1" applyAlignment="1">
      <alignment horizontal="left" vertical="top" wrapText="1"/>
    </xf>
    <xf numFmtId="164" fontId="12" fillId="0" borderId="20" xfId="0" applyNumberFormat="1" applyFont="1" applyBorder="1"/>
    <xf numFmtId="164" fontId="0" fillId="0" borderId="11" xfId="0" applyNumberFormat="1" applyFont="1" applyBorder="1" applyAlignment="1">
      <alignment horizontal="center" vertical="center" wrapText="1"/>
    </xf>
    <xf numFmtId="164" fontId="0" fillId="0" borderId="3" xfId="0" applyNumberFormat="1" applyFont="1" applyBorder="1" applyAlignment="1">
      <alignment horizontal="center" vertical="center" wrapText="1"/>
    </xf>
    <xf numFmtId="0" fontId="0" fillId="0" borderId="1" xfId="0" applyFont="1" applyBorder="1" applyAlignment="1">
      <alignment horizontal="center" vertical="center"/>
    </xf>
    <xf numFmtId="0" fontId="0" fillId="0" borderId="5" xfId="0" applyFont="1" applyBorder="1" applyAlignment="1">
      <alignment horizontal="center" vertical="center"/>
    </xf>
    <xf numFmtId="0" fontId="0" fillId="0" borderId="15" xfId="0" applyFont="1" applyBorder="1" applyAlignment="1">
      <alignment horizontal="center" vertical="center"/>
    </xf>
    <xf numFmtId="0" fontId="9" fillId="0" borderId="8" xfId="0" applyFont="1" applyBorder="1" applyAlignment="1">
      <alignment horizontal="center" vertical="center" wrapText="1"/>
    </xf>
    <xf numFmtId="164" fontId="1" fillId="2" borderId="11" xfId="0" applyNumberFormat="1" applyFont="1" applyFill="1" applyBorder="1" applyAlignment="1">
      <alignment horizontal="left" vertical="top" wrapText="1"/>
    </xf>
    <xf numFmtId="164" fontId="1" fillId="0" borderId="11" xfId="0" applyNumberFormat="1" applyFont="1" applyBorder="1" applyAlignment="1">
      <alignment horizontal="left" vertical="top" wrapText="1"/>
    </xf>
    <xf numFmtId="0" fontId="0" fillId="0" borderId="12" xfId="0" applyBorder="1" applyAlignment="1">
      <alignment horizontal="center" vertical="center" wrapText="1"/>
    </xf>
    <xf numFmtId="164" fontId="1" fillId="2" borderId="3" xfId="0" applyNumberFormat="1" applyFont="1" applyFill="1" applyBorder="1" applyAlignment="1">
      <alignment horizontal="left" vertical="top" wrapText="1"/>
    </xf>
    <xf numFmtId="164" fontId="1" fillId="0" borderId="3" xfId="0" applyNumberFormat="1" applyFont="1" applyBorder="1" applyAlignment="1">
      <alignment horizontal="left" vertical="top" wrapText="1"/>
    </xf>
    <xf numFmtId="0" fontId="0" fillId="0" borderId="2" xfId="0" applyBorder="1" applyAlignment="1">
      <alignment horizontal="center" vertical="center" wrapText="1"/>
    </xf>
    <xf numFmtId="164" fontId="0" fillId="2" borderId="3" xfId="0" applyNumberFormat="1" applyFill="1" applyBorder="1" applyAlignment="1">
      <alignment horizontal="left" vertical="top" wrapText="1"/>
    </xf>
    <xf numFmtId="164" fontId="0" fillId="2" borderId="8" xfId="0" applyNumberFormat="1" applyFill="1" applyBorder="1" applyAlignment="1">
      <alignment horizontal="left" vertical="top" wrapText="1"/>
    </xf>
    <xf numFmtId="0" fontId="0" fillId="0" borderId="16" xfId="0" applyBorder="1" applyAlignment="1">
      <alignment horizontal="center" vertical="center" wrapText="1"/>
    </xf>
    <xf numFmtId="164" fontId="0" fillId="2" borderId="4" xfId="0" applyNumberFormat="1" applyFill="1" applyBorder="1" applyAlignment="1">
      <alignment horizontal="left" vertical="top" wrapText="1"/>
    </xf>
    <xf numFmtId="164" fontId="1" fillId="0" borderId="4" xfId="0" applyNumberFormat="1" applyFont="1" applyBorder="1" applyAlignment="1">
      <alignment horizontal="left" vertical="top" wrapText="1"/>
    </xf>
    <xf numFmtId="0" fontId="0" fillId="0" borderId="7" xfId="0" applyBorder="1" applyAlignment="1">
      <alignment horizontal="center" vertical="center" wrapText="1"/>
    </xf>
    <xf numFmtId="164" fontId="0" fillId="2" borderId="9" xfId="0" applyNumberFormat="1" applyFill="1" applyBorder="1" applyAlignment="1">
      <alignment horizontal="left" vertical="top" wrapText="1"/>
    </xf>
    <xf numFmtId="164" fontId="0" fillId="0" borderId="9" xfId="0" applyNumberFormat="1" applyBorder="1" applyAlignment="1">
      <alignment horizontal="left" vertical="top" wrapText="1"/>
    </xf>
    <xf numFmtId="0" fontId="0" fillId="0" borderId="10" xfId="0" applyBorder="1" applyAlignment="1">
      <alignment horizontal="center" vertical="center" wrapText="1"/>
    </xf>
    <xf numFmtId="164" fontId="0" fillId="0" borderId="3" xfId="0" applyNumberFormat="1" applyBorder="1" applyAlignment="1">
      <alignment horizontal="left" vertical="top" wrapText="1"/>
    </xf>
    <xf numFmtId="164" fontId="0" fillId="0" borderId="8" xfId="0" applyNumberFormat="1" applyBorder="1" applyAlignment="1">
      <alignment horizontal="left" vertical="top" wrapText="1"/>
    </xf>
    <xf numFmtId="164" fontId="0" fillId="2" borderId="11" xfId="0" applyNumberFormat="1" applyFill="1" applyBorder="1" applyAlignment="1">
      <alignment horizontal="left" vertical="top" wrapText="1"/>
    </xf>
    <xf numFmtId="164" fontId="0" fillId="0" borderId="11" xfId="0" applyNumberFormat="1" applyBorder="1" applyAlignment="1">
      <alignment horizontal="left" vertical="top" wrapText="1"/>
    </xf>
    <xf numFmtId="164" fontId="0" fillId="0" borderId="4" xfId="0" applyNumberFormat="1" applyBorder="1" applyAlignment="1">
      <alignment horizontal="left" vertical="top" wrapText="1"/>
    </xf>
    <xf numFmtId="164" fontId="4" fillId="2" borderId="3" xfId="0" applyNumberFormat="1" applyFont="1" applyFill="1" applyBorder="1" applyAlignment="1">
      <alignment horizontal="left" vertical="top" wrapText="1"/>
    </xf>
    <xf numFmtId="0" fontId="1" fillId="0" borderId="10" xfId="0" applyFont="1" applyBorder="1" applyAlignment="1">
      <alignment horizontal="center" vertical="center" wrapText="1"/>
    </xf>
    <xf numFmtId="0" fontId="1" fillId="0" borderId="2" xfId="0" applyFont="1" applyBorder="1" applyAlignment="1">
      <alignment horizontal="center" vertical="center" wrapText="1"/>
    </xf>
    <xf numFmtId="164" fontId="0" fillId="0" borderId="22" xfId="0" applyNumberFormat="1" applyBorder="1" applyAlignment="1">
      <alignment horizontal="left" vertical="top" wrapText="1"/>
    </xf>
    <xf numFmtId="164" fontId="0" fillId="0" borderId="23" xfId="0" applyNumberFormat="1" applyBorder="1" applyAlignment="1">
      <alignment horizontal="left" vertical="top" wrapText="1"/>
    </xf>
    <xf numFmtId="0" fontId="0" fillId="0" borderId="24" xfId="0" applyBorder="1" applyAlignment="1">
      <alignment horizontal="center" vertical="center" wrapText="1"/>
    </xf>
    <xf numFmtId="164" fontId="4" fillId="0" borderId="11" xfId="0" applyNumberFormat="1" applyFont="1" applyBorder="1" applyAlignment="1">
      <alignment horizontal="left" vertical="top" wrapText="1"/>
    </xf>
    <xf numFmtId="164" fontId="13" fillId="0" borderId="11" xfId="0" applyNumberFormat="1" applyFont="1" applyBorder="1" applyAlignment="1">
      <alignment horizontal="left" vertical="top" wrapText="1"/>
    </xf>
    <xf numFmtId="0" fontId="4" fillId="0" borderId="12" xfId="0" applyFont="1" applyBorder="1" applyAlignment="1">
      <alignment horizontal="center" vertical="center" wrapText="1"/>
    </xf>
    <xf numFmtId="164" fontId="13" fillId="0" borderId="11" xfId="0" applyNumberFormat="1" applyFont="1" applyBorder="1"/>
    <xf numFmtId="164" fontId="13" fillId="0" borderId="12" xfId="0" applyNumberFormat="1" applyFont="1" applyBorder="1"/>
    <xf numFmtId="164" fontId="4" fillId="0" borderId="3" xfId="0" applyNumberFormat="1" applyFont="1" applyBorder="1" applyAlignment="1">
      <alignment horizontal="left" vertical="top" wrapText="1"/>
    </xf>
    <xf numFmtId="164" fontId="13" fillId="0" borderId="3" xfId="0" applyNumberFormat="1" applyFont="1" applyBorder="1" applyAlignment="1">
      <alignment horizontal="left" vertical="top" wrapText="1"/>
    </xf>
    <xf numFmtId="0" fontId="4" fillId="0" borderId="2" xfId="0" applyFont="1" applyBorder="1" applyAlignment="1">
      <alignment horizontal="center" vertical="center" wrapText="1"/>
    </xf>
    <xf numFmtId="164" fontId="13" fillId="0" borderId="3" xfId="0" applyNumberFormat="1" applyFont="1" applyBorder="1"/>
    <xf numFmtId="164" fontId="13" fillId="0" borderId="2" xfId="0" applyNumberFormat="1" applyFont="1" applyBorder="1"/>
    <xf numFmtId="0" fontId="8" fillId="0" borderId="2" xfId="0" applyFont="1" applyBorder="1" applyAlignment="1">
      <alignment horizontal="center" vertical="center" wrapText="1"/>
    </xf>
    <xf numFmtId="164" fontId="13" fillId="0" borderId="7" xfId="0" applyNumberFormat="1" applyFont="1" applyBorder="1"/>
    <xf numFmtId="164" fontId="7" fillId="0" borderId="1" xfId="0" applyNumberFormat="1" applyFont="1" applyBorder="1"/>
    <xf numFmtId="1" fontId="9" fillId="0" borderId="3" xfId="0" applyNumberFormat="1" applyFont="1" applyBorder="1" applyAlignment="1">
      <alignment horizontal="center" vertical="center" wrapText="1"/>
    </xf>
    <xf numFmtId="164" fontId="9" fillId="0" borderId="11" xfId="0" applyNumberFormat="1" applyFont="1" applyBorder="1" applyAlignment="1">
      <alignment horizontal="left" vertical="top" wrapText="1"/>
    </xf>
    <xf numFmtId="0" fontId="9" fillId="0" borderId="11" xfId="0" applyFont="1" applyBorder="1" applyAlignment="1">
      <alignment horizontal="left" vertical="top" wrapText="1"/>
    </xf>
    <xf numFmtId="1" fontId="9" fillId="0" borderId="11" xfId="0" applyNumberFormat="1" applyFont="1" applyBorder="1" applyAlignment="1">
      <alignment horizontal="center" vertical="center" wrapText="1"/>
    </xf>
    <xf numFmtId="0" fontId="3" fillId="0" borderId="3" xfId="0" applyFont="1" applyBorder="1" applyAlignment="1">
      <alignment horizontal="left" vertical="center" wrapText="1" indent="1"/>
    </xf>
    <xf numFmtId="164" fontId="0" fillId="0" borderId="3" xfId="0" applyNumberFormat="1" applyFont="1" applyBorder="1" applyAlignment="1">
      <alignment horizontal="right" vertical="center" wrapText="1"/>
    </xf>
    <xf numFmtId="1" fontId="9" fillId="0" borderId="3" xfId="0" applyNumberFormat="1" applyFont="1" applyBorder="1" applyAlignment="1">
      <alignment horizontal="center" wrapText="1"/>
    </xf>
    <xf numFmtId="0" fontId="9" fillId="0" borderId="25" xfId="0" applyFont="1" applyBorder="1" applyAlignment="1">
      <alignment horizontal="center" vertical="center" wrapText="1"/>
    </xf>
    <xf numFmtId="0" fontId="9" fillId="0" borderId="18" xfId="0" applyFont="1" applyBorder="1" applyAlignment="1">
      <alignment horizontal="center" vertical="center"/>
    </xf>
    <xf numFmtId="164" fontId="9" fillId="0" borderId="4" xfId="0" applyNumberFormat="1" applyFont="1" applyBorder="1" applyAlignment="1">
      <alignment horizontal="right" vertical="center"/>
    </xf>
    <xf numFmtId="164" fontId="9" fillId="0" borderId="7" xfId="0" applyNumberFormat="1" applyFont="1" applyBorder="1" applyAlignment="1">
      <alignment horizontal="right" vertical="center"/>
    </xf>
    <xf numFmtId="164" fontId="9" fillId="0" borderId="11" xfId="0" applyNumberFormat="1" applyFont="1" applyBorder="1" applyAlignment="1">
      <alignment vertical="center"/>
    </xf>
    <xf numFmtId="164" fontId="9" fillId="0" borderId="12" xfId="0" applyNumberFormat="1" applyFont="1" applyBorder="1" applyAlignment="1">
      <alignment vertical="center"/>
    </xf>
    <xf numFmtId="164" fontId="9" fillId="0" borderId="3" xfId="0" applyNumberFormat="1" applyFont="1" applyBorder="1" applyAlignment="1">
      <alignment vertical="center"/>
    </xf>
    <xf numFmtId="164" fontId="9" fillId="0" borderId="2" xfId="0" applyNumberFormat="1" applyFont="1" applyBorder="1" applyAlignment="1">
      <alignment vertical="center"/>
    </xf>
    <xf numFmtId="0" fontId="0" fillId="0" borderId="5" xfId="0" applyFont="1" applyBorder="1" applyAlignment="1">
      <alignment horizontal="center" vertical="center"/>
    </xf>
    <xf numFmtId="0" fontId="0" fillId="0" borderId="15" xfId="0" applyFont="1" applyBorder="1" applyAlignment="1">
      <alignment horizontal="center" vertical="center"/>
    </xf>
    <xf numFmtId="0" fontId="0" fillId="0" borderId="5" xfId="0" applyFont="1" applyBorder="1" applyAlignment="1">
      <alignment horizontal="center" vertical="center"/>
    </xf>
    <xf numFmtId="164" fontId="0" fillId="0" borderId="3" xfId="0" applyNumberFormat="1" applyFont="1" applyBorder="1" applyAlignment="1">
      <alignment horizontal="center" vertical="center" wrapText="1"/>
    </xf>
    <xf numFmtId="164" fontId="0" fillId="0" borderId="0" xfId="0" applyNumberFormat="1"/>
    <xf numFmtId="164" fontId="13" fillId="0" borderId="4" xfId="0" applyNumberFormat="1" applyFont="1" applyBorder="1"/>
    <xf numFmtId="0" fontId="9" fillId="0" borderId="13" xfId="0" applyFont="1" applyBorder="1" applyAlignment="1">
      <alignment horizontal="center" vertical="center"/>
    </xf>
    <xf numFmtId="164" fontId="9" fillId="0" borderId="8" xfId="0" applyNumberFormat="1" applyFont="1" applyBorder="1" applyAlignment="1">
      <alignment horizontal="right" vertical="center"/>
    </xf>
    <xf numFmtId="164" fontId="9" fillId="0" borderId="4" xfId="0" applyNumberFormat="1" applyFont="1" applyBorder="1" applyAlignment="1">
      <alignment horizontal="center" vertical="center" wrapText="1"/>
    </xf>
    <xf numFmtId="0" fontId="5" fillId="0" borderId="0" xfId="0" applyFont="1" applyAlignment="1">
      <alignment horizontal="center" vertical="center" wrapText="1"/>
    </xf>
    <xf numFmtId="164" fontId="5" fillId="0" borderId="0" xfId="0" applyNumberFormat="1" applyFont="1" applyAlignment="1">
      <alignment horizontal="left" vertical="top" wrapText="1"/>
    </xf>
    <xf numFmtId="164" fontId="0" fillId="0" borderId="8" xfId="0" applyNumberFormat="1" applyBorder="1" applyAlignment="1">
      <alignment horizontal="right" vertical="center"/>
    </xf>
    <xf numFmtId="164" fontId="5" fillId="0" borderId="4" xfId="0" applyNumberFormat="1" applyFont="1" applyBorder="1" applyAlignment="1">
      <alignment horizontal="left" vertical="top" wrapText="1"/>
    </xf>
    <xf numFmtId="164" fontId="0" fillId="0" borderId="16" xfId="0" applyNumberFormat="1" applyBorder="1" applyAlignment="1">
      <alignment horizontal="right" vertical="center"/>
    </xf>
    <xf numFmtId="164" fontId="9" fillId="0" borderId="21" xfId="0" applyNumberFormat="1" applyFont="1" applyBorder="1" applyAlignment="1">
      <alignment horizontal="left" vertical="center" wrapText="1"/>
    </xf>
    <xf numFmtId="0" fontId="9" fillId="0" borderId="14" xfId="0" applyFont="1" applyBorder="1" applyAlignment="1">
      <alignment horizontal="center" vertical="center"/>
    </xf>
    <xf numFmtId="0" fontId="0" fillId="0" borderId="5" xfId="0" applyFont="1" applyBorder="1" applyAlignment="1">
      <alignment horizontal="center" vertical="center"/>
    </xf>
    <xf numFmtId="164" fontId="0" fillId="0" borderId="5" xfId="0" applyNumberFormat="1" applyBorder="1" applyAlignment="1">
      <alignment horizontal="right" vertical="center"/>
    </xf>
    <xf numFmtId="164" fontId="0" fillId="0" borderId="6" xfId="0" applyNumberFormat="1" applyBorder="1" applyAlignment="1">
      <alignment horizontal="right" vertical="center"/>
    </xf>
    <xf numFmtId="164" fontId="11" fillId="0" borderId="2" xfId="0" applyNumberFormat="1" applyFont="1" applyBorder="1" applyAlignment="1">
      <alignment horizontal="right" vertical="center"/>
    </xf>
    <xf numFmtId="164" fontId="11" fillId="0" borderId="7" xfId="0" applyNumberFormat="1" applyFont="1" applyBorder="1" applyAlignment="1">
      <alignment horizontal="right" vertical="center"/>
    </xf>
    <xf numFmtId="3" fontId="0" fillId="0" borderId="11" xfId="0" applyNumberFormat="1" applyBorder="1"/>
    <xf numFmtId="3" fontId="0" fillId="0" borderId="9" xfId="0" applyNumberFormat="1" applyBorder="1"/>
    <xf numFmtId="3" fontId="0" fillId="0" borderId="21" xfId="0" applyNumberFormat="1" applyBorder="1"/>
    <xf numFmtId="3" fontId="0" fillId="0" borderId="3" xfId="0" applyNumberFormat="1" applyBorder="1"/>
    <xf numFmtId="3" fontId="0" fillId="0" borderId="4" xfId="0" applyNumberFormat="1" applyBorder="1"/>
    <xf numFmtId="3" fontId="13" fillId="0" borderId="11" xfId="0" applyNumberFormat="1" applyFont="1" applyBorder="1"/>
    <xf numFmtId="3" fontId="13" fillId="0" borderId="3" xfId="0" applyNumberFormat="1" applyFont="1" applyBorder="1"/>
    <xf numFmtId="3" fontId="0" fillId="0" borderId="1" xfId="0" applyNumberFormat="1" applyBorder="1"/>
    <xf numFmtId="3" fontId="0" fillId="0" borderId="11" xfId="0" applyNumberFormat="1" applyBorder="1" applyAlignment="1">
      <alignment horizontal="right" vertical="center"/>
    </xf>
    <xf numFmtId="3" fontId="0" fillId="0" borderId="3" xfId="0" applyNumberFormat="1" applyBorder="1" applyAlignment="1">
      <alignment horizontal="right" vertical="center"/>
    </xf>
    <xf numFmtId="3" fontId="9" fillId="0" borderId="11" xfId="0" applyNumberFormat="1" applyFont="1" applyBorder="1" applyAlignment="1">
      <alignment horizontal="right" vertical="center"/>
    </xf>
    <xf numFmtId="3" fontId="9" fillId="0" borderId="3" xfId="0" applyNumberFormat="1" applyFont="1" applyBorder="1" applyAlignment="1">
      <alignment horizontal="right" vertical="center"/>
    </xf>
    <xf numFmtId="3" fontId="9" fillId="0" borderId="11" xfId="0" applyNumberFormat="1" applyFont="1" applyBorder="1" applyAlignment="1">
      <alignment vertical="center"/>
    </xf>
    <xf numFmtId="3" fontId="9" fillId="0" borderId="3" xfId="0" applyNumberFormat="1" applyFont="1" applyBorder="1" applyAlignment="1">
      <alignment vertical="center"/>
    </xf>
    <xf numFmtId="3" fontId="0" fillId="0" borderId="37" xfId="0" applyNumberFormat="1" applyFill="1" applyBorder="1"/>
    <xf numFmtId="0" fontId="0" fillId="0" borderId="38" xfId="0" applyFont="1" applyBorder="1" applyAlignment="1">
      <alignment horizontal="center" vertical="center"/>
    </xf>
    <xf numFmtId="0" fontId="7" fillId="0" borderId="37" xfId="0" applyFont="1" applyBorder="1" applyAlignment="1">
      <alignment horizontal="center" vertical="center" wrapText="1"/>
    </xf>
    <xf numFmtId="164" fontId="0" fillId="2" borderId="37" xfId="0" applyNumberFormat="1" applyFill="1" applyBorder="1" applyAlignment="1">
      <alignment horizontal="left" vertical="top" wrapText="1"/>
    </xf>
    <xf numFmtId="164" fontId="0" fillId="0" borderId="37" xfId="0" applyNumberFormat="1" applyBorder="1" applyAlignment="1">
      <alignment horizontal="left" vertical="top" wrapText="1"/>
    </xf>
    <xf numFmtId="0" fontId="0" fillId="0" borderId="39" xfId="0" applyBorder="1" applyAlignment="1">
      <alignment horizontal="center" vertical="center" wrapText="1"/>
    </xf>
    <xf numFmtId="164" fontId="0" fillId="0" borderId="38" xfId="0" applyNumberFormat="1" applyBorder="1"/>
    <xf numFmtId="164" fontId="0" fillId="0" borderId="21" xfId="0" applyNumberFormat="1" applyBorder="1"/>
    <xf numFmtId="164" fontId="0" fillId="0" borderId="40" xfId="0" applyNumberFormat="1" applyBorder="1"/>
    <xf numFmtId="3" fontId="13" fillId="0" borderId="4" xfId="0" applyNumberFormat="1" applyFont="1" applyBorder="1"/>
    <xf numFmtId="0" fontId="14" fillId="3" borderId="22" xfId="0" applyFont="1" applyFill="1" applyBorder="1" applyAlignment="1">
      <alignment horizontal="right" vertical="center"/>
    </xf>
    <xf numFmtId="0" fontId="14" fillId="3" borderId="26" xfId="0" applyFont="1" applyFill="1" applyBorder="1" applyAlignment="1">
      <alignment horizontal="right" vertical="center"/>
    </xf>
    <xf numFmtId="0" fontId="14" fillId="3" borderId="24" xfId="0" applyFont="1" applyFill="1" applyBorder="1" applyAlignment="1">
      <alignment horizontal="right" vertical="center"/>
    </xf>
    <xf numFmtId="0" fontId="7" fillId="0" borderId="9" xfId="0" applyFont="1" applyBorder="1" applyAlignment="1">
      <alignment horizontal="center" vertical="center" wrapText="1"/>
    </xf>
    <xf numFmtId="0" fontId="7" fillId="0" borderId="3" xfId="0" applyFont="1" applyBorder="1" applyAlignment="1">
      <alignment horizontal="center" vertical="center" wrapText="1"/>
    </xf>
    <xf numFmtId="0" fontId="0" fillId="0" borderId="14" xfId="0" applyFont="1" applyBorder="1" applyAlignment="1">
      <alignment horizontal="center" vertical="center"/>
    </xf>
    <xf numFmtId="0" fontId="0" fillId="0" borderId="5" xfId="0" applyFont="1" applyBorder="1" applyAlignment="1">
      <alignment horizontal="center" vertical="center"/>
    </xf>
    <xf numFmtId="0" fontId="7" fillId="0" borderId="11" xfId="0" applyFont="1" applyBorder="1" applyAlignment="1">
      <alignment horizontal="center" vertical="center" wrapText="1"/>
    </xf>
    <xf numFmtId="0" fontId="7" fillId="0" borderId="4" xfId="0" applyFont="1" applyBorder="1" applyAlignment="1">
      <alignment horizontal="center" vertical="center" wrapText="1"/>
    </xf>
    <xf numFmtId="0" fontId="0" fillId="0" borderId="15" xfId="0" applyFont="1" applyBorder="1" applyAlignment="1">
      <alignment horizontal="center" vertical="center"/>
    </xf>
    <xf numFmtId="0" fontId="0" fillId="0" borderId="6" xfId="0" applyFont="1" applyBorder="1" applyAlignment="1">
      <alignment horizontal="center" vertical="center"/>
    </xf>
    <xf numFmtId="0" fontId="7" fillId="0" borderId="8" xfId="0" applyFont="1" applyBorder="1" applyAlignment="1">
      <alignment horizontal="center" vertical="center" wrapText="1"/>
    </xf>
    <xf numFmtId="0" fontId="0" fillId="0" borderId="13" xfId="0" applyFont="1" applyBorder="1" applyAlignment="1">
      <alignment horizontal="center" vertical="center"/>
    </xf>
    <xf numFmtId="0" fontId="14" fillId="3" borderId="34" xfId="0" applyFont="1" applyFill="1" applyBorder="1" applyAlignment="1">
      <alignment horizontal="center" vertical="center"/>
    </xf>
    <xf numFmtId="0" fontId="14" fillId="3" borderId="29" xfId="0" applyFont="1" applyFill="1" applyBorder="1" applyAlignment="1">
      <alignment horizontal="center" vertical="center"/>
    </xf>
    <xf numFmtId="0" fontId="14" fillId="3" borderId="30" xfId="0" applyFont="1" applyFill="1" applyBorder="1" applyAlignment="1">
      <alignment horizontal="center" vertical="center"/>
    </xf>
    <xf numFmtId="0" fontId="15" fillId="4" borderId="32" xfId="0" applyFont="1" applyFill="1" applyBorder="1" applyAlignment="1">
      <alignment horizontal="center" vertical="center" wrapText="1"/>
    </xf>
    <xf numFmtId="0" fontId="11" fillId="0" borderId="1"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20"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30"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33" xfId="0" applyFont="1" applyBorder="1" applyAlignment="1">
      <alignment horizontal="center" vertical="center" wrapText="1"/>
    </xf>
    <xf numFmtId="0" fontId="7" fillId="0" borderId="34" xfId="0" applyFont="1" applyBorder="1" applyAlignment="1">
      <alignment horizontal="center" vertical="center"/>
    </xf>
    <xf numFmtId="0" fontId="7" fillId="0" borderId="35" xfId="0" applyFont="1" applyBorder="1" applyAlignment="1">
      <alignment horizontal="center" vertical="center"/>
    </xf>
    <xf numFmtId="0" fontId="7" fillId="0" borderId="36" xfId="0" applyFont="1" applyBorder="1" applyAlignment="1">
      <alignment horizontal="center" vertical="center"/>
    </xf>
    <xf numFmtId="0" fontId="14" fillId="3" borderId="22"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24" xfId="0" applyFont="1" applyFill="1" applyBorder="1" applyAlignment="1">
      <alignment horizontal="center" vertical="center" wrapText="1"/>
    </xf>
    <xf numFmtId="164" fontId="0" fillId="0" borderId="3" xfId="0" applyNumberFormat="1" applyFont="1" applyBorder="1" applyAlignment="1">
      <alignment horizontal="center" vertical="center" wrapText="1"/>
    </xf>
    <xf numFmtId="0" fontId="14" fillId="3" borderId="32" xfId="0" applyFont="1" applyFill="1" applyBorder="1" applyAlignment="1">
      <alignment horizontal="right" vertical="center"/>
    </xf>
    <xf numFmtId="0" fontId="14" fillId="3" borderId="33" xfId="0" applyFont="1" applyFill="1" applyBorder="1" applyAlignment="1">
      <alignment horizontal="right" vertical="center"/>
    </xf>
    <xf numFmtId="0" fontId="14" fillId="3" borderId="22" xfId="0" applyFont="1" applyFill="1" applyBorder="1" applyAlignment="1">
      <alignment horizontal="center" vertical="center"/>
    </xf>
    <xf numFmtId="0" fontId="14" fillId="3" borderId="26" xfId="0" applyFont="1" applyFill="1" applyBorder="1" applyAlignment="1">
      <alignment horizontal="center" vertical="center"/>
    </xf>
    <xf numFmtId="0" fontId="14" fillId="3" borderId="24" xfId="0" applyFont="1" applyFill="1" applyBorder="1" applyAlignment="1">
      <alignment horizontal="center" vertical="center"/>
    </xf>
    <xf numFmtId="0" fontId="9" fillId="0" borderId="8" xfId="0" applyFont="1" applyBorder="1" applyAlignment="1">
      <alignment horizontal="center" vertical="center" wrapText="1"/>
    </xf>
    <xf numFmtId="0" fontId="9" fillId="0" borderId="37" xfId="0" applyFont="1" applyBorder="1" applyAlignment="1">
      <alignment horizontal="center" vertical="center" wrapText="1"/>
    </xf>
    <xf numFmtId="0" fontId="9" fillId="0" borderId="9" xfId="0" applyFont="1" applyBorder="1" applyAlignment="1">
      <alignment horizontal="center" vertical="center" wrapText="1"/>
    </xf>
    <xf numFmtId="0" fontId="9" fillId="4" borderId="4" xfId="0" applyFont="1" applyFill="1" applyBorder="1" applyAlignment="1">
      <alignment horizontal="center" vertical="center" wrapText="1"/>
    </xf>
    <xf numFmtId="0" fontId="9" fillId="4" borderId="7" xfId="0" applyFont="1" applyFill="1" applyBorder="1" applyAlignment="1">
      <alignment horizontal="center" vertical="center" wrapText="1"/>
    </xf>
  </cellXfs>
  <cellStyles count="2">
    <cellStyle name="Hiperłącze" xfId="1" builtinId="8"/>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387"/>
  <sheetViews>
    <sheetView tabSelected="1" showWhiteSpace="0" view="pageLayout" topLeftCell="A229" zoomScale="73" zoomScaleNormal="100" zoomScalePageLayoutView="73" workbookViewId="0">
      <selection activeCell="F235" sqref="F235"/>
    </sheetView>
  </sheetViews>
  <sheetFormatPr defaultRowHeight="15" x14ac:dyDescent="0.25"/>
  <cols>
    <col min="1" max="1" width="11.7109375" customWidth="1"/>
    <col min="2" max="2" width="8.85546875" style="4" customWidth="1"/>
    <col min="3" max="3" width="19" style="5" customWidth="1"/>
    <col min="4" max="4" width="92.42578125" style="1" customWidth="1"/>
    <col min="5" max="5" width="8.85546875" style="1" customWidth="1"/>
    <col min="6" max="6" width="10.7109375" customWidth="1"/>
    <col min="7" max="7" width="19.42578125" customWidth="1"/>
    <col min="8" max="8" width="15.5703125" customWidth="1"/>
    <col min="9" max="9" width="14.5703125" customWidth="1"/>
    <col min="10" max="10" width="17.5703125" customWidth="1"/>
    <col min="12" max="12" width="13.42578125" bestFit="1" customWidth="1"/>
  </cols>
  <sheetData>
    <row r="1" spans="2:10" ht="38.25" customHeight="1" thickBot="1" x14ac:dyDescent="0.3">
      <c r="D1" s="199" t="s">
        <v>557</v>
      </c>
      <c r="E1" s="199"/>
      <c r="F1" s="199"/>
      <c r="G1" s="199"/>
      <c r="H1" s="199"/>
      <c r="I1" s="199"/>
      <c r="J1" s="199"/>
    </row>
    <row r="2" spans="2:10" ht="15" customHeight="1" thickBot="1" x14ac:dyDescent="0.3">
      <c r="B2" s="213" t="s">
        <v>0</v>
      </c>
      <c r="C2" s="207" t="s">
        <v>2</v>
      </c>
      <c r="D2" s="208"/>
      <c r="E2" s="204" t="s">
        <v>3</v>
      </c>
      <c r="F2" s="201" t="s">
        <v>1</v>
      </c>
      <c r="G2" s="200" t="s">
        <v>4</v>
      </c>
      <c r="H2" s="200" t="s">
        <v>552</v>
      </c>
      <c r="I2" s="200" t="s">
        <v>5</v>
      </c>
      <c r="J2" s="200" t="s">
        <v>6</v>
      </c>
    </row>
    <row r="3" spans="2:10" ht="15" customHeight="1" thickBot="1" x14ac:dyDescent="0.3">
      <c r="B3" s="214"/>
      <c r="C3" s="209"/>
      <c r="D3" s="210"/>
      <c r="E3" s="205"/>
      <c r="F3" s="202"/>
      <c r="G3" s="200"/>
      <c r="H3" s="200"/>
      <c r="I3" s="200"/>
      <c r="J3" s="200"/>
    </row>
    <row r="4" spans="2:10" ht="19.899999999999999" customHeight="1" thickBot="1" x14ac:dyDescent="0.3">
      <c r="B4" s="215"/>
      <c r="C4" s="211"/>
      <c r="D4" s="212"/>
      <c r="E4" s="206"/>
      <c r="F4" s="203"/>
      <c r="G4" s="200"/>
      <c r="H4" s="200"/>
      <c r="I4" s="200"/>
      <c r="J4" s="200"/>
    </row>
    <row r="5" spans="2:10" ht="23.45" customHeight="1" thickBot="1" x14ac:dyDescent="0.3">
      <c r="B5" s="216" t="s">
        <v>241</v>
      </c>
      <c r="C5" s="217"/>
      <c r="D5" s="217"/>
      <c r="E5" s="217"/>
      <c r="F5" s="217"/>
      <c r="G5" s="217"/>
      <c r="H5" s="217"/>
      <c r="I5" s="217"/>
      <c r="J5" s="218"/>
    </row>
    <row r="6" spans="2:10" ht="18" customHeight="1" x14ac:dyDescent="0.25">
      <c r="B6" s="192">
        <v>1</v>
      </c>
      <c r="C6" s="190" t="s">
        <v>9</v>
      </c>
      <c r="D6" s="84" t="s">
        <v>553</v>
      </c>
      <c r="E6" s="85" t="s">
        <v>7</v>
      </c>
      <c r="F6" s="86">
        <v>1</v>
      </c>
      <c r="G6" s="31">
        <v>0</v>
      </c>
      <c r="H6" s="159">
        <v>0</v>
      </c>
      <c r="I6" s="32">
        <f>G6*F6</f>
        <v>0</v>
      </c>
      <c r="J6" s="33">
        <f>I6*1.23</f>
        <v>0</v>
      </c>
    </row>
    <row r="7" spans="2:10" x14ac:dyDescent="0.25">
      <c r="B7" s="189"/>
      <c r="C7" s="187"/>
      <c r="D7" s="87" t="s">
        <v>10</v>
      </c>
      <c r="E7" s="88" t="s">
        <v>7</v>
      </c>
      <c r="F7" s="89">
        <v>12</v>
      </c>
      <c r="G7" s="10">
        <v>0</v>
      </c>
      <c r="H7" s="160">
        <v>0</v>
      </c>
      <c r="I7" s="11">
        <f t="shared" ref="I7:I8" si="0">G7*F7</f>
        <v>0</v>
      </c>
      <c r="J7" s="12">
        <f t="shared" ref="J7:J8" si="1">I7*1.23</f>
        <v>0</v>
      </c>
    </row>
    <row r="8" spans="2:10" ht="15.75" thickBot="1" x14ac:dyDescent="0.3">
      <c r="B8" s="189"/>
      <c r="C8" s="187"/>
      <c r="D8" s="90" t="s">
        <v>11</v>
      </c>
      <c r="E8" s="88" t="s">
        <v>7</v>
      </c>
      <c r="F8" s="89">
        <v>52</v>
      </c>
      <c r="G8" s="10">
        <v>0</v>
      </c>
      <c r="H8" s="160">
        <v>0</v>
      </c>
      <c r="I8" s="11">
        <f t="shared" si="0"/>
        <v>0</v>
      </c>
      <c r="J8" s="12">
        <f t="shared" si="1"/>
        <v>0</v>
      </c>
    </row>
    <row r="9" spans="2:10" x14ac:dyDescent="0.25">
      <c r="B9" s="192">
        <v>2</v>
      </c>
      <c r="C9" s="190" t="s">
        <v>14</v>
      </c>
      <c r="D9" s="84" t="s">
        <v>554</v>
      </c>
      <c r="E9" s="85" t="s">
        <v>7</v>
      </c>
      <c r="F9" s="86">
        <v>1</v>
      </c>
      <c r="G9" s="31">
        <v>0</v>
      </c>
      <c r="H9" s="159">
        <v>0</v>
      </c>
      <c r="I9" s="32">
        <f>G9*F9</f>
        <v>0</v>
      </c>
      <c r="J9" s="33">
        <f>I9*1.23</f>
        <v>0</v>
      </c>
    </row>
    <row r="10" spans="2:10" x14ac:dyDescent="0.25">
      <c r="B10" s="189"/>
      <c r="C10" s="187"/>
      <c r="D10" s="87" t="s">
        <v>12</v>
      </c>
      <c r="E10" s="88" t="s">
        <v>7</v>
      </c>
      <c r="F10" s="89">
        <v>12</v>
      </c>
      <c r="G10" s="10">
        <v>0</v>
      </c>
      <c r="H10" s="160">
        <v>0</v>
      </c>
      <c r="I10" s="11">
        <f t="shared" ref="I10:I11" si="2">G10*F10</f>
        <v>0</v>
      </c>
      <c r="J10" s="12">
        <f t="shared" ref="J10:J11" si="3">I10*1.23</f>
        <v>0</v>
      </c>
    </row>
    <row r="11" spans="2:10" ht="19.899999999999999" customHeight="1" thickBot="1" x14ac:dyDescent="0.3">
      <c r="B11" s="193"/>
      <c r="C11" s="191"/>
      <c r="D11" s="93" t="s">
        <v>13</v>
      </c>
      <c r="E11" s="94" t="s">
        <v>7</v>
      </c>
      <c r="F11" s="95">
        <v>52</v>
      </c>
      <c r="G11" s="13">
        <v>0</v>
      </c>
      <c r="H11" s="163">
        <v>0</v>
      </c>
      <c r="I11" s="14">
        <f t="shared" si="2"/>
        <v>0</v>
      </c>
      <c r="J11" s="15">
        <f t="shared" si="3"/>
        <v>0</v>
      </c>
    </row>
    <row r="12" spans="2:10" ht="15.75" customHeight="1" x14ac:dyDescent="0.25">
      <c r="B12" s="188">
        <v>3</v>
      </c>
      <c r="C12" s="186" t="s">
        <v>15</v>
      </c>
      <c r="D12" s="44" t="s">
        <v>16</v>
      </c>
      <c r="E12" s="17" t="s">
        <v>7</v>
      </c>
      <c r="F12" s="45">
        <v>2</v>
      </c>
      <c r="G12" s="30">
        <v>0</v>
      </c>
      <c r="H12" s="160">
        <v>0</v>
      </c>
      <c r="I12" s="18">
        <f>G12*F12</f>
        <v>0</v>
      </c>
      <c r="J12" s="19">
        <f t="shared" ref="J12:J14" si="4">I12*1.23</f>
        <v>0</v>
      </c>
    </row>
    <row r="13" spans="2:10" x14ac:dyDescent="0.25">
      <c r="B13" s="189"/>
      <c r="C13" s="187"/>
      <c r="D13" s="7" t="s">
        <v>555</v>
      </c>
      <c r="E13" s="7" t="s">
        <v>7</v>
      </c>
      <c r="F13" s="41">
        <v>1</v>
      </c>
      <c r="G13" s="10">
        <v>0</v>
      </c>
      <c r="H13" s="160">
        <v>0</v>
      </c>
      <c r="I13" s="11">
        <f t="shared" ref="I13:I14" si="5">G13*F13</f>
        <v>0</v>
      </c>
      <c r="J13" s="12">
        <f t="shared" si="4"/>
        <v>0</v>
      </c>
    </row>
    <row r="14" spans="2:10" ht="15.75" thickBot="1" x14ac:dyDescent="0.3">
      <c r="B14" s="189"/>
      <c r="C14" s="187"/>
      <c r="D14" s="8" t="s">
        <v>165</v>
      </c>
      <c r="E14" s="8" t="s">
        <v>7</v>
      </c>
      <c r="F14" s="41">
        <v>59</v>
      </c>
      <c r="G14" s="10">
        <v>0</v>
      </c>
      <c r="H14" s="160">
        <v>0</v>
      </c>
      <c r="I14" s="11">
        <f t="shared" si="5"/>
        <v>0</v>
      </c>
      <c r="J14" s="12">
        <f t="shared" si="4"/>
        <v>0</v>
      </c>
    </row>
    <row r="15" spans="2:10" ht="15" customHeight="1" x14ac:dyDescent="0.25">
      <c r="B15" s="192">
        <v>4</v>
      </c>
      <c r="C15" s="190" t="s">
        <v>17</v>
      </c>
      <c r="D15" s="84" t="s">
        <v>556</v>
      </c>
      <c r="E15" s="85" t="s">
        <v>7</v>
      </c>
      <c r="F15" s="86">
        <v>1</v>
      </c>
      <c r="G15" s="31">
        <v>0</v>
      </c>
      <c r="H15" s="159">
        <v>0</v>
      </c>
      <c r="I15" s="32">
        <f t="shared" ref="I15:I24" si="6">G15*F15</f>
        <v>0</v>
      </c>
      <c r="J15" s="33">
        <f>I15*1.23</f>
        <v>0</v>
      </c>
    </row>
    <row r="16" spans="2:10" x14ac:dyDescent="0.25">
      <c r="B16" s="189"/>
      <c r="C16" s="187"/>
      <c r="D16" s="87" t="s">
        <v>18</v>
      </c>
      <c r="E16" s="88" t="s">
        <v>7</v>
      </c>
      <c r="F16" s="89">
        <v>12</v>
      </c>
      <c r="G16" s="10">
        <v>0</v>
      </c>
      <c r="H16" s="160">
        <v>0</v>
      </c>
      <c r="I16" s="11">
        <f t="shared" si="6"/>
        <v>0</v>
      </c>
      <c r="J16" s="12">
        <f t="shared" ref="J16:J17" si="7">I16*1.23</f>
        <v>0</v>
      </c>
    </row>
    <row r="17" spans="2:10" ht="15.75" thickBot="1" x14ac:dyDescent="0.3">
      <c r="B17" s="193"/>
      <c r="C17" s="191"/>
      <c r="D17" s="93" t="s">
        <v>19</v>
      </c>
      <c r="E17" s="94" t="s">
        <v>7</v>
      </c>
      <c r="F17" s="95">
        <v>52</v>
      </c>
      <c r="G17" s="13">
        <v>0</v>
      </c>
      <c r="H17" s="163">
        <v>0</v>
      </c>
      <c r="I17" s="14">
        <f t="shared" si="6"/>
        <v>0</v>
      </c>
      <c r="J17" s="15">
        <f t="shared" si="7"/>
        <v>0</v>
      </c>
    </row>
    <row r="18" spans="2:10" ht="45.75" thickBot="1" x14ac:dyDescent="0.3">
      <c r="B18" s="174">
        <v>5</v>
      </c>
      <c r="C18" s="175" t="s">
        <v>20</v>
      </c>
      <c r="D18" s="176" t="s">
        <v>21</v>
      </c>
      <c r="E18" s="177" t="s">
        <v>7</v>
      </c>
      <c r="F18" s="178">
        <v>21</v>
      </c>
      <c r="G18" s="179">
        <v>0</v>
      </c>
      <c r="H18" s="161">
        <v>0</v>
      </c>
      <c r="I18" s="180">
        <f t="shared" si="6"/>
        <v>0</v>
      </c>
      <c r="J18" s="181">
        <f t="shared" ref="J18" si="8">I18*1.23</f>
        <v>0</v>
      </c>
    </row>
    <row r="19" spans="2:10" x14ac:dyDescent="0.25">
      <c r="B19" s="189">
        <v>6</v>
      </c>
      <c r="C19" s="187" t="s">
        <v>22</v>
      </c>
      <c r="D19" s="8" t="s">
        <v>23</v>
      </c>
      <c r="E19" s="8" t="s">
        <v>7</v>
      </c>
      <c r="F19" s="41">
        <v>3</v>
      </c>
      <c r="G19" s="10">
        <v>0</v>
      </c>
      <c r="H19" s="162">
        <v>0</v>
      </c>
      <c r="I19" s="11">
        <f t="shared" si="6"/>
        <v>0</v>
      </c>
      <c r="J19" s="12">
        <f t="shared" ref="J19:J24" si="9">I19*1.23</f>
        <v>0</v>
      </c>
    </row>
    <row r="20" spans="2:10" x14ac:dyDescent="0.25">
      <c r="B20" s="189"/>
      <c r="C20" s="187"/>
      <c r="D20" s="8" t="s">
        <v>24</v>
      </c>
      <c r="E20" s="8" t="s">
        <v>7</v>
      </c>
      <c r="F20" s="41">
        <v>1</v>
      </c>
      <c r="G20" s="10">
        <v>0</v>
      </c>
      <c r="H20" s="162">
        <v>0</v>
      </c>
      <c r="I20" s="11">
        <f t="shared" si="6"/>
        <v>0</v>
      </c>
      <c r="J20" s="12">
        <f t="shared" si="9"/>
        <v>0</v>
      </c>
    </row>
    <row r="21" spans="2:10" ht="15" customHeight="1" thickBot="1" x14ac:dyDescent="0.3">
      <c r="B21" s="193"/>
      <c r="C21" s="191"/>
      <c r="D21" s="93" t="s">
        <v>25</v>
      </c>
      <c r="E21" s="103" t="s">
        <v>7</v>
      </c>
      <c r="F21" s="95">
        <v>41</v>
      </c>
      <c r="G21" s="13">
        <v>0</v>
      </c>
      <c r="H21" s="162">
        <v>0</v>
      </c>
      <c r="I21" s="14">
        <f t="shared" si="6"/>
        <v>0</v>
      </c>
      <c r="J21" s="15">
        <f t="shared" si="9"/>
        <v>0</v>
      </c>
    </row>
    <row r="22" spans="2:10" x14ac:dyDescent="0.25">
      <c r="B22" s="188">
        <v>7</v>
      </c>
      <c r="C22" s="186" t="s">
        <v>27</v>
      </c>
      <c r="D22" s="17" t="s">
        <v>28</v>
      </c>
      <c r="E22" s="17" t="s">
        <v>7</v>
      </c>
      <c r="F22" s="45">
        <v>50</v>
      </c>
      <c r="G22" s="30">
        <v>0</v>
      </c>
      <c r="H22" s="160">
        <v>0</v>
      </c>
      <c r="I22" s="18">
        <f t="shared" si="6"/>
        <v>0</v>
      </c>
      <c r="J22" s="19">
        <f t="shared" si="9"/>
        <v>0</v>
      </c>
    </row>
    <row r="23" spans="2:10" x14ac:dyDescent="0.25">
      <c r="B23" s="189"/>
      <c r="C23" s="187"/>
      <c r="D23" s="8" t="s">
        <v>29</v>
      </c>
      <c r="E23" s="8" t="s">
        <v>7</v>
      </c>
      <c r="F23" s="41">
        <v>14</v>
      </c>
      <c r="G23" s="10">
        <v>0</v>
      </c>
      <c r="H23" s="160">
        <v>0</v>
      </c>
      <c r="I23" s="18">
        <f t="shared" si="6"/>
        <v>0</v>
      </c>
      <c r="J23" s="19">
        <f t="shared" si="9"/>
        <v>0</v>
      </c>
    </row>
    <row r="24" spans="2:10" ht="15.75" thickBot="1" x14ac:dyDescent="0.3">
      <c r="B24" s="195"/>
      <c r="C24" s="194"/>
      <c r="D24" s="16" t="s">
        <v>30</v>
      </c>
      <c r="E24" s="16" t="s">
        <v>7</v>
      </c>
      <c r="F24" s="42">
        <v>2</v>
      </c>
      <c r="G24" s="29">
        <v>0</v>
      </c>
      <c r="H24" s="160">
        <v>0</v>
      </c>
      <c r="I24" s="18">
        <f t="shared" si="6"/>
        <v>0</v>
      </c>
      <c r="J24" s="19">
        <f t="shared" si="9"/>
        <v>0</v>
      </c>
    </row>
    <row r="25" spans="2:10" ht="19.149999999999999" customHeight="1" x14ac:dyDescent="0.25">
      <c r="B25" s="192">
        <v>8</v>
      </c>
      <c r="C25" s="190" t="s">
        <v>31</v>
      </c>
      <c r="D25" s="101" t="s">
        <v>32</v>
      </c>
      <c r="E25" s="102" t="s">
        <v>7</v>
      </c>
      <c r="F25" s="86">
        <v>3</v>
      </c>
      <c r="G25" s="31">
        <v>0</v>
      </c>
      <c r="H25" s="159">
        <v>0</v>
      </c>
      <c r="I25" s="32">
        <f t="shared" ref="I25:I40" si="10">G25*F25</f>
        <v>0</v>
      </c>
      <c r="J25" s="33">
        <f t="shared" ref="J25:J40" si="11">I25*1.23</f>
        <v>0</v>
      </c>
    </row>
    <row r="26" spans="2:10" x14ac:dyDescent="0.25">
      <c r="B26" s="189"/>
      <c r="C26" s="187"/>
      <c r="D26" s="90" t="s">
        <v>33</v>
      </c>
      <c r="E26" s="99" t="s">
        <v>7</v>
      </c>
      <c r="F26" s="89">
        <v>3</v>
      </c>
      <c r="G26" s="10">
        <v>0</v>
      </c>
      <c r="H26" s="162">
        <v>0</v>
      </c>
      <c r="I26" s="11">
        <f t="shared" si="10"/>
        <v>0</v>
      </c>
      <c r="J26" s="12">
        <f t="shared" si="11"/>
        <v>0</v>
      </c>
    </row>
    <row r="27" spans="2:10" x14ac:dyDescent="0.25">
      <c r="B27" s="189"/>
      <c r="C27" s="187"/>
      <c r="D27" s="90" t="s">
        <v>34</v>
      </c>
      <c r="E27" s="99" t="s">
        <v>7</v>
      </c>
      <c r="F27" s="89">
        <v>2</v>
      </c>
      <c r="G27" s="10">
        <v>0</v>
      </c>
      <c r="H27" s="162">
        <v>0</v>
      </c>
      <c r="I27" s="11">
        <f t="shared" si="10"/>
        <v>0</v>
      </c>
      <c r="J27" s="12">
        <f t="shared" si="11"/>
        <v>0</v>
      </c>
    </row>
    <row r="28" spans="2:10" x14ac:dyDescent="0.25">
      <c r="B28" s="189"/>
      <c r="C28" s="187"/>
      <c r="D28" s="90" t="s">
        <v>35</v>
      </c>
      <c r="E28" s="99" t="s">
        <v>7</v>
      </c>
      <c r="F28" s="89">
        <v>2</v>
      </c>
      <c r="G28" s="10">
        <v>0</v>
      </c>
      <c r="H28" s="162">
        <v>0</v>
      </c>
      <c r="I28" s="11">
        <f t="shared" si="10"/>
        <v>0</v>
      </c>
      <c r="J28" s="12">
        <f t="shared" si="11"/>
        <v>0</v>
      </c>
    </row>
    <row r="29" spans="2:10" x14ac:dyDescent="0.25">
      <c r="B29" s="189"/>
      <c r="C29" s="187"/>
      <c r="D29" s="90" t="s">
        <v>36</v>
      </c>
      <c r="E29" s="99" t="s">
        <v>7</v>
      </c>
      <c r="F29" s="89">
        <v>2</v>
      </c>
      <c r="G29" s="10">
        <v>0</v>
      </c>
      <c r="H29" s="162">
        <v>0</v>
      </c>
      <c r="I29" s="11">
        <f t="shared" si="10"/>
        <v>0</v>
      </c>
      <c r="J29" s="12">
        <f t="shared" si="11"/>
        <v>0</v>
      </c>
    </row>
    <row r="30" spans="2:10" x14ac:dyDescent="0.25">
      <c r="B30" s="189"/>
      <c r="C30" s="187"/>
      <c r="D30" s="8" t="s">
        <v>37</v>
      </c>
      <c r="E30" s="8" t="s">
        <v>7</v>
      </c>
      <c r="F30" s="41">
        <v>2</v>
      </c>
      <c r="G30" s="10">
        <v>0</v>
      </c>
      <c r="H30" s="162">
        <v>0</v>
      </c>
      <c r="I30" s="11">
        <f t="shared" si="10"/>
        <v>0</v>
      </c>
      <c r="J30" s="12">
        <f t="shared" si="11"/>
        <v>0</v>
      </c>
    </row>
    <row r="31" spans="2:10" x14ac:dyDescent="0.25">
      <c r="B31" s="189"/>
      <c r="C31" s="187"/>
      <c r="D31" s="90" t="s">
        <v>38</v>
      </c>
      <c r="E31" s="99" t="s">
        <v>7</v>
      </c>
      <c r="F31" s="89">
        <v>2</v>
      </c>
      <c r="G31" s="10">
        <v>0</v>
      </c>
      <c r="H31" s="162">
        <v>0</v>
      </c>
      <c r="I31" s="11">
        <f t="shared" si="10"/>
        <v>0</v>
      </c>
      <c r="J31" s="12">
        <f t="shared" si="11"/>
        <v>0</v>
      </c>
    </row>
    <row r="32" spans="2:10" x14ac:dyDescent="0.25">
      <c r="B32" s="189"/>
      <c r="C32" s="187"/>
      <c r="D32" s="90" t="s">
        <v>40</v>
      </c>
      <c r="E32" s="99" t="s">
        <v>7</v>
      </c>
      <c r="F32" s="89">
        <v>1</v>
      </c>
      <c r="G32" s="10">
        <v>0</v>
      </c>
      <c r="H32" s="162">
        <v>0</v>
      </c>
      <c r="I32" s="11">
        <f t="shared" si="10"/>
        <v>0</v>
      </c>
      <c r="J32" s="12">
        <f t="shared" si="11"/>
        <v>0</v>
      </c>
    </row>
    <row r="33" spans="2:10" x14ac:dyDescent="0.25">
      <c r="B33" s="189"/>
      <c r="C33" s="187"/>
      <c r="D33" s="90" t="s">
        <v>39</v>
      </c>
      <c r="E33" s="99" t="s">
        <v>7</v>
      </c>
      <c r="F33" s="89">
        <v>4</v>
      </c>
      <c r="G33" s="10">
        <v>0</v>
      </c>
      <c r="H33" s="162">
        <v>0</v>
      </c>
      <c r="I33" s="11">
        <f t="shared" si="10"/>
        <v>0</v>
      </c>
      <c r="J33" s="12">
        <f t="shared" si="11"/>
        <v>0</v>
      </c>
    </row>
    <row r="34" spans="2:10" x14ac:dyDescent="0.25">
      <c r="B34" s="189"/>
      <c r="C34" s="187"/>
      <c r="D34" s="90" t="s">
        <v>41</v>
      </c>
      <c r="E34" s="99" t="s">
        <v>7</v>
      </c>
      <c r="F34" s="89">
        <v>1</v>
      </c>
      <c r="G34" s="10">
        <v>0</v>
      </c>
      <c r="H34" s="162">
        <v>0</v>
      </c>
      <c r="I34" s="11">
        <f t="shared" si="10"/>
        <v>0</v>
      </c>
      <c r="J34" s="12">
        <f t="shared" si="11"/>
        <v>0</v>
      </c>
    </row>
    <row r="35" spans="2:10" x14ac:dyDescent="0.25">
      <c r="B35" s="189"/>
      <c r="C35" s="187"/>
      <c r="D35" s="90" t="s">
        <v>42</v>
      </c>
      <c r="E35" s="99" t="s">
        <v>7</v>
      </c>
      <c r="F35" s="89">
        <v>3</v>
      </c>
      <c r="G35" s="10">
        <v>0</v>
      </c>
      <c r="H35" s="162">
        <v>0</v>
      </c>
      <c r="I35" s="11">
        <f t="shared" si="10"/>
        <v>0</v>
      </c>
      <c r="J35" s="12">
        <f t="shared" si="11"/>
        <v>0</v>
      </c>
    </row>
    <row r="36" spans="2:10" x14ac:dyDescent="0.25">
      <c r="B36" s="189"/>
      <c r="C36" s="187"/>
      <c r="D36" s="90" t="s">
        <v>43</v>
      </c>
      <c r="E36" s="99" t="s">
        <v>7</v>
      </c>
      <c r="F36" s="89">
        <v>2</v>
      </c>
      <c r="G36" s="10">
        <v>0</v>
      </c>
      <c r="H36" s="162">
        <v>0</v>
      </c>
      <c r="I36" s="11">
        <f t="shared" si="10"/>
        <v>0</v>
      </c>
      <c r="J36" s="12">
        <f t="shared" si="11"/>
        <v>0</v>
      </c>
    </row>
    <row r="37" spans="2:10" x14ac:dyDescent="0.25">
      <c r="B37" s="189"/>
      <c r="C37" s="187"/>
      <c r="D37" s="90" t="s">
        <v>44</v>
      </c>
      <c r="E37" s="99" t="s">
        <v>7</v>
      </c>
      <c r="F37" s="89">
        <v>1</v>
      </c>
      <c r="G37" s="10">
        <v>0</v>
      </c>
      <c r="H37" s="162">
        <v>0</v>
      </c>
      <c r="I37" s="11">
        <f t="shared" si="10"/>
        <v>0</v>
      </c>
      <c r="J37" s="12">
        <f t="shared" si="11"/>
        <v>0</v>
      </c>
    </row>
    <row r="38" spans="2:10" x14ac:dyDescent="0.25">
      <c r="B38" s="189"/>
      <c r="C38" s="187"/>
      <c r="D38" s="90" t="s">
        <v>45</v>
      </c>
      <c r="E38" s="99" t="s">
        <v>7</v>
      </c>
      <c r="F38" s="89">
        <v>1</v>
      </c>
      <c r="G38" s="10">
        <v>0</v>
      </c>
      <c r="H38" s="162">
        <v>0</v>
      </c>
      <c r="I38" s="11">
        <f t="shared" si="10"/>
        <v>0</v>
      </c>
      <c r="J38" s="12">
        <f t="shared" si="11"/>
        <v>0</v>
      </c>
    </row>
    <row r="39" spans="2:10" x14ac:dyDescent="0.25">
      <c r="B39" s="189"/>
      <c r="C39" s="187"/>
      <c r="D39" s="90" t="s">
        <v>46</v>
      </c>
      <c r="E39" s="99" t="s">
        <v>7</v>
      </c>
      <c r="F39" s="89">
        <v>1</v>
      </c>
      <c r="G39" s="10">
        <v>0</v>
      </c>
      <c r="H39" s="162">
        <v>0</v>
      </c>
      <c r="I39" s="11">
        <f t="shared" si="10"/>
        <v>0</v>
      </c>
      <c r="J39" s="12">
        <f t="shared" si="11"/>
        <v>0</v>
      </c>
    </row>
    <row r="40" spans="2:10" ht="15.75" thickBot="1" x14ac:dyDescent="0.3">
      <c r="B40" s="193"/>
      <c r="C40" s="191"/>
      <c r="D40" s="93" t="s">
        <v>47</v>
      </c>
      <c r="E40" s="103" t="s">
        <v>7</v>
      </c>
      <c r="F40" s="95">
        <v>5</v>
      </c>
      <c r="G40" s="13">
        <v>0</v>
      </c>
      <c r="H40" s="162">
        <v>0</v>
      </c>
      <c r="I40" s="14">
        <f t="shared" si="10"/>
        <v>0</v>
      </c>
      <c r="J40" s="15">
        <f t="shared" si="11"/>
        <v>0</v>
      </c>
    </row>
    <row r="41" spans="2:10" ht="17.45" customHeight="1" x14ac:dyDescent="0.25">
      <c r="B41" s="188">
        <v>9</v>
      </c>
      <c r="C41" s="186" t="s">
        <v>48</v>
      </c>
      <c r="D41" s="96" t="s">
        <v>406</v>
      </c>
      <c r="E41" s="97" t="s">
        <v>7</v>
      </c>
      <c r="F41" s="98">
        <v>1</v>
      </c>
      <c r="G41" s="30">
        <v>0</v>
      </c>
      <c r="H41" s="160">
        <v>0</v>
      </c>
      <c r="I41" s="18">
        <f>G41*F41</f>
        <v>0</v>
      </c>
      <c r="J41" s="19">
        <f>I41*1.23</f>
        <v>0</v>
      </c>
    </row>
    <row r="42" spans="2:10" ht="17.45" customHeight="1" x14ac:dyDescent="0.25">
      <c r="B42" s="189"/>
      <c r="C42" s="187"/>
      <c r="D42" s="90" t="s">
        <v>407</v>
      </c>
      <c r="E42" s="99" t="s">
        <v>7</v>
      </c>
      <c r="F42" s="89">
        <v>3</v>
      </c>
      <c r="G42" s="10">
        <v>0</v>
      </c>
      <c r="H42" s="160">
        <v>0</v>
      </c>
      <c r="I42" s="18">
        <f t="shared" ref="I42:I55" si="12">G42*F42</f>
        <v>0</v>
      </c>
      <c r="J42" s="19">
        <f t="shared" ref="J42:J55" si="13">I42*1.23</f>
        <v>0</v>
      </c>
    </row>
    <row r="43" spans="2:10" ht="22.15" customHeight="1" x14ac:dyDescent="0.25">
      <c r="B43" s="189"/>
      <c r="C43" s="187"/>
      <c r="D43" s="104" t="s">
        <v>408</v>
      </c>
      <c r="E43" s="99" t="s">
        <v>7</v>
      </c>
      <c r="F43" s="89">
        <v>1</v>
      </c>
      <c r="G43" s="10">
        <v>0</v>
      </c>
      <c r="H43" s="160">
        <v>0</v>
      </c>
      <c r="I43" s="18">
        <f t="shared" si="12"/>
        <v>0</v>
      </c>
      <c r="J43" s="19">
        <f t="shared" si="13"/>
        <v>0</v>
      </c>
    </row>
    <row r="44" spans="2:10" ht="22.15" customHeight="1" x14ac:dyDescent="0.25">
      <c r="B44" s="189"/>
      <c r="C44" s="187"/>
      <c r="D44" s="90" t="s">
        <v>409</v>
      </c>
      <c r="E44" s="99" t="s">
        <v>7</v>
      </c>
      <c r="F44" s="89">
        <v>22</v>
      </c>
      <c r="G44" s="10">
        <v>0</v>
      </c>
      <c r="H44" s="160">
        <v>0</v>
      </c>
      <c r="I44" s="18">
        <f t="shared" si="12"/>
        <v>0</v>
      </c>
      <c r="J44" s="19">
        <f t="shared" si="13"/>
        <v>0</v>
      </c>
    </row>
    <row r="45" spans="2:10" ht="19.899999999999999" customHeight="1" x14ac:dyDescent="0.25">
      <c r="B45" s="189"/>
      <c r="C45" s="187"/>
      <c r="D45" s="90" t="s">
        <v>410</v>
      </c>
      <c r="E45" s="99" t="s">
        <v>7</v>
      </c>
      <c r="F45" s="89">
        <v>6</v>
      </c>
      <c r="G45" s="10">
        <v>0</v>
      </c>
      <c r="H45" s="160">
        <v>0</v>
      </c>
      <c r="I45" s="18">
        <f t="shared" si="12"/>
        <v>0</v>
      </c>
      <c r="J45" s="19">
        <f t="shared" si="13"/>
        <v>0</v>
      </c>
    </row>
    <row r="46" spans="2:10" ht="17.45" customHeight="1" x14ac:dyDescent="0.25">
      <c r="B46" s="189"/>
      <c r="C46" s="187"/>
      <c r="D46" s="90" t="s">
        <v>49</v>
      </c>
      <c r="E46" s="99" t="s">
        <v>7</v>
      </c>
      <c r="F46" s="89">
        <v>1</v>
      </c>
      <c r="G46" s="10">
        <v>0</v>
      </c>
      <c r="H46" s="160">
        <v>0</v>
      </c>
      <c r="I46" s="18">
        <f t="shared" si="12"/>
        <v>0</v>
      </c>
      <c r="J46" s="19">
        <f t="shared" si="13"/>
        <v>0</v>
      </c>
    </row>
    <row r="47" spans="2:10" ht="19.149999999999999" customHeight="1" x14ac:dyDescent="0.25">
      <c r="B47" s="189"/>
      <c r="C47" s="187"/>
      <c r="D47" s="90" t="s">
        <v>50</v>
      </c>
      <c r="E47" s="99" t="s">
        <v>7</v>
      </c>
      <c r="F47" s="89">
        <v>1</v>
      </c>
      <c r="G47" s="10">
        <v>0</v>
      </c>
      <c r="H47" s="160">
        <v>0</v>
      </c>
      <c r="I47" s="18">
        <f t="shared" si="12"/>
        <v>0</v>
      </c>
      <c r="J47" s="19">
        <f t="shared" si="13"/>
        <v>0</v>
      </c>
    </row>
    <row r="48" spans="2:10" ht="18.600000000000001" customHeight="1" x14ac:dyDescent="0.25">
      <c r="B48" s="189"/>
      <c r="C48" s="187"/>
      <c r="D48" s="90" t="s">
        <v>51</v>
      </c>
      <c r="E48" s="99" t="s">
        <v>7</v>
      </c>
      <c r="F48" s="89">
        <v>2</v>
      </c>
      <c r="G48" s="10">
        <v>0</v>
      </c>
      <c r="H48" s="160">
        <v>0</v>
      </c>
      <c r="I48" s="18">
        <f t="shared" si="12"/>
        <v>0</v>
      </c>
      <c r="J48" s="19">
        <f t="shared" si="13"/>
        <v>0</v>
      </c>
    </row>
    <row r="49" spans="2:10" ht="16.899999999999999" customHeight="1" x14ac:dyDescent="0.25">
      <c r="B49" s="189"/>
      <c r="C49" s="187"/>
      <c r="D49" s="90" t="s">
        <v>52</v>
      </c>
      <c r="E49" s="99" t="s">
        <v>7</v>
      </c>
      <c r="F49" s="89">
        <v>4</v>
      </c>
      <c r="G49" s="10">
        <v>0</v>
      </c>
      <c r="H49" s="160">
        <v>0</v>
      </c>
      <c r="I49" s="18">
        <f t="shared" si="12"/>
        <v>0</v>
      </c>
      <c r="J49" s="19">
        <f t="shared" si="13"/>
        <v>0</v>
      </c>
    </row>
    <row r="50" spans="2:10" ht="16.149999999999999" customHeight="1" x14ac:dyDescent="0.25">
      <c r="B50" s="189"/>
      <c r="C50" s="187"/>
      <c r="D50" s="90" t="s">
        <v>53</v>
      </c>
      <c r="E50" s="99" t="s">
        <v>7</v>
      </c>
      <c r="F50" s="89">
        <v>42</v>
      </c>
      <c r="G50" s="10">
        <v>0</v>
      </c>
      <c r="H50" s="160">
        <v>0</v>
      </c>
      <c r="I50" s="18">
        <f t="shared" si="12"/>
        <v>0</v>
      </c>
      <c r="J50" s="19">
        <f t="shared" si="13"/>
        <v>0</v>
      </c>
    </row>
    <row r="51" spans="2:10" ht="34.5" customHeight="1" x14ac:dyDescent="0.25">
      <c r="B51" s="189"/>
      <c r="C51" s="187"/>
      <c r="D51" s="90" t="s">
        <v>139</v>
      </c>
      <c r="E51" s="99" t="s">
        <v>8</v>
      </c>
      <c r="F51" s="89">
        <v>1</v>
      </c>
      <c r="G51" s="10">
        <v>0</v>
      </c>
      <c r="H51" s="160">
        <v>0</v>
      </c>
      <c r="I51" s="18">
        <f t="shared" si="12"/>
        <v>0</v>
      </c>
      <c r="J51" s="19">
        <f t="shared" si="13"/>
        <v>0</v>
      </c>
    </row>
    <row r="52" spans="2:10" ht="30" x14ac:dyDescent="0.25">
      <c r="B52" s="189"/>
      <c r="C52" s="187"/>
      <c r="D52" s="90" t="s">
        <v>145</v>
      </c>
      <c r="E52" s="99" t="s">
        <v>8</v>
      </c>
      <c r="F52" s="89">
        <v>1</v>
      </c>
      <c r="G52" s="10">
        <v>0</v>
      </c>
      <c r="H52" s="160">
        <v>0</v>
      </c>
      <c r="I52" s="18">
        <f t="shared" si="12"/>
        <v>0</v>
      </c>
      <c r="J52" s="19">
        <f t="shared" si="13"/>
        <v>0</v>
      </c>
    </row>
    <row r="53" spans="2:10" x14ac:dyDescent="0.25">
      <c r="B53" s="189"/>
      <c r="C53" s="187"/>
      <c r="D53" s="90" t="s">
        <v>153</v>
      </c>
      <c r="E53" s="99" t="s">
        <v>7</v>
      </c>
      <c r="F53" s="89">
        <v>1</v>
      </c>
      <c r="G53" s="10">
        <v>0</v>
      </c>
      <c r="H53" s="160">
        <v>0</v>
      </c>
      <c r="I53" s="18">
        <f t="shared" si="12"/>
        <v>0</v>
      </c>
      <c r="J53" s="19">
        <f t="shared" si="13"/>
        <v>0</v>
      </c>
    </row>
    <row r="54" spans="2:10" ht="30" x14ac:dyDescent="0.25">
      <c r="B54" s="189"/>
      <c r="C54" s="187"/>
      <c r="D54" s="90" t="s">
        <v>54</v>
      </c>
      <c r="E54" s="99" t="s">
        <v>8</v>
      </c>
      <c r="F54" s="89">
        <v>2</v>
      </c>
      <c r="G54" s="10">
        <v>0</v>
      </c>
      <c r="H54" s="160">
        <v>0</v>
      </c>
      <c r="I54" s="18">
        <f t="shared" si="12"/>
        <v>0</v>
      </c>
      <c r="J54" s="19">
        <f t="shared" si="13"/>
        <v>0</v>
      </c>
    </row>
    <row r="55" spans="2:10" ht="15.75" thickBot="1" x14ac:dyDescent="0.3">
      <c r="B55" s="189"/>
      <c r="C55" s="187"/>
      <c r="D55" s="90" t="s">
        <v>55</v>
      </c>
      <c r="E55" s="99" t="s">
        <v>236</v>
      </c>
      <c r="F55" s="89">
        <v>19.36</v>
      </c>
      <c r="G55" s="10">
        <v>0</v>
      </c>
      <c r="H55" s="160">
        <v>0</v>
      </c>
      <c r="I55" s="18">
        <f t="shared" si="12"/>
        <v>0</v>
      </c>
      <c r="J55" s="19">
        <f t="shared" si="13"/>
        <v>0</v>
      </c>
    </row>
    <row r="56" spans="2:10" ht="16.899999999999999" customHeight="1" x14ac:dyDescent="0.25">
      <c r="B56" s="192">
        <v>10</v>
      </c>
      <c r="C56" s="190" t="s">
        <v>56</v>
      </c>
      <c r="D56" s="101" t="s">
        <v>411</v>
      </c>
      <c r="E56" s="102" t="s">
        <v>7</v>
      </c>
      <c r="F56" s="86">
        <v>4</v>
      </c>
      <c r="G56" s="31">
        <v>0</v>
      </c>
      <c r="H56" s="159">
        <v>0</v>
      </c>
      <c r="I56" s="32">
        <f>G56*F56</f>
        <v>0</v>
      </c>
      <c r="J56" s="33">
        <f>I56*1.23</f>
        <v>0</v>
      </c>
    </row>
    <row r="57" spans="2:10" x14ac:dyDescent="0.25">
      <c r="B57" s="189"/>
      <c r="C57" s="187"/>
      <c r="D57" s="90" t="s">
        <v>412</v>
      </c>
      <c r="E57" s="99" t="s">
        <v>7</v>
      </c>
      <c r="F57" s="89">
        <v>1</v>
      </c>
      <c r="G57" s="10">
        <v>0</v>
      </c>
      <c r="H57" s="162">
        <v>0</v>
      </c>
      <c r="I57" s="11">
        <f t="shared" ref="I57:I69" si="14">G57*F57</f>
        <v>0</v>
      </c>
      <c r="J57" s="12">
        <f t="shared" ref="J57:J69" si="15">I57*1.23</f>
        <v>0</v>
      </c>
    </row>
    <row r="58" spans="2:10" x14ac:dyDescent="0.25">
      <c r="B58" s="189"/>
      <c r="C58" s="187"/>
      <c r="D58" s="90" t="s">
        <v>413</v>
      </c>
      <c r="E58" s="99" t="s">
        <v>7</v>
      </c>
      <c r="F58" s="89">
        <v>4</v>
      </c>
      <c r="G58" s="10">
        <v>0</v>
      </c>
      <c r="H58" s="162">
        <v>0</v>
      </c>
      <c r="I58" s="11">
        <f t="shared" si="14"/>
        <v>0</v>
      </c>
      <c r="J58" s="12">
        <f t="shared" si="15"/>
        <v>0</v>
      </c>
    </row>
    <row r="59" spans="2:10" x14ac:dyDescent="0.25">
      <c r="B59" s="189"/>
      <c r="C59" s="187"/>
      <c r="D59" s="90" t="s">
        <v>414</v>
      </c>
      <c r="E59" s="99" t="s">
        <v>7</v>
      </c>
      <c r="F59" s="89">
        <v>24</v>
      </c>
      <c r="G59" s="10">
        <v>0</v>
      </c>
      <c r="H59" s="162">
        <v>0</v>
      </c>
      <c r="I59" s="11">
        <f t="shared" si="14"/>
        <v>0</v>
      </c>
      <c r="J59" s="12">
        <f t="shared" si="15"/>
        <v>0</v>
      </c>
    </row>
    <row r="60" spans="2:10" x14ac:dyDescent="0.25">
      <c r="B60" s="189"/>
      <c r="C60" s="187"/>
      <c r="D60" s="90" t="s">
        <v>67</v>
      </c>
      <c r="E60" s="99" t="s">
        <v>7</v>
      </c>
      <c r="F60" s="89">
        <v>1</v>
      </c>
      <c r="G60" s="10">
        <v>0</v>
      </c>
      <c r="H60" s="162">
        <v>0</v>
      </c>
      <c r="I60" s="11">
        <f t="shared" si="14"/>
        <v>0</v>
      </c>
      <c r="J60" s="12">
        <f t="shared" si="15"/>
        <v>0</v>
      </c>
    </row>
    <row r="61" spans="2:10" x14ac:dyDescent="0.25">
      <c r="B61" s="189"/>
      <c r="C61" s="187"/>
      <c r="D61" s="90" t="s">
        <v>68</v>
      </c>
      <c r="E61" s="99" t="s">
        <v>7</v>
      </c>
      <c r="F61" s="89">
        <v>1</v>
      </c>
      <c r="G61" s="10">
        <v>0</v>
      </c>
      <c r="H61" s="162">
        <v>0</v>
      </c>
      <c r="I61" s="11">
        <f t="shared" si="14"/>
        <v>0</v>
      </c>
      <c r="J61" s="12">
        <f t="shared" si="15"/>
        <v>0</v>
      </c>
    </row>
    <row r="62" spans="2:10" x14ac:dyDescent="0.25">
      <c r="B62" s="189"/>
      <c r="C62" s="187"/>
      <c r="D62" s="90" t="s">
        <v>69</v>
      </c>
      <c r="E62" s="99" t="s">
        <v>7</v>
      </c>
      <c r="F62" s="89">
        <v>2</v>
      </c>
      <c r="G62" s="10">
        <v>0</v>
      </c>
      <c r="H62" s="162">
        <v>0</v>
      </c>
      <c r="I62" s="11">
        <f t="shared" si="14"/>
        <v>0</v>
      </c>
      <c r="J62" s="12">
        <f t="shared" si="15"/>
        <v>0</v>
      </c>
    </row>
    <row r="63" spans="2:10" x14ac:dyDescent="0.25">
      <c r="B63" s="189"/>
      <c r="C63" s="187"/>
      <c r="D63" s="90" t="s">
        <v>70</v>
      </c>
      <c r="E63" s="99" t="s">
        <v>7</v>
      </c>
      <c r="F63" s="89">
        <v>4</v>
      </c>
      <c r="G63" s="10">
        <v>0</v>
      </c>
      <c r="H63" s="162">
        <v>0</v>
      </c>
      <c r="I63" s="11">
        <f t="shared" si="14"/>
        <v>0</v>
      </c>
      <c r="J63" s="12">
        <f t="shared" si="15"/>
        <v>0</v>
      </c>
    </row>
    <row r="64" spans="2:10" x14ac:dyDescent="0.25">
      <c r="B64" s="189"/>
      <c r="C64" s="187"/>
      <c r="D64" s="90" t="s">
        <v>71</v>
      </c>
      <c r="E64" s="99" t="s">
        <v>7</v>
      </c>
      <c r="F64" s="89">
        <v>42</v>
      </c>
      <c r="G64" s="10">
        <v>0</v>
      </c>
      <c r="H64" s="162">
        <v>0</v>
      </c>
      <c r="I64" s="11">
        <f t="shared" si="14"/>
        <v>0</v>
      </c>
      <c r="J64" s="12">
        <f t="shared" si="15"/>
        <v>0</v>
      </c>
    </row>
    <row r="65" spans="2:10" ht="30" x14ac:dyDescent="0.25">
      <c r="B65" s="189"/>
      <c r="C65" s="187"/>
      <c r="D65" s="90" t="s">
        <v>140</v>
      </c>
      <c r="E65" s="99" t="s">
        <v>8</v>
      </c>
      <c r="F65" s="89">
        <v>1</v>
      </c>
      <c r="G65" s="10">
        <v>0</v>
      </c>
      <c r="H65" s="162">
        <v>0</v>
      </c>
      <c r="I65" s="11">
        <f t="shared" si="14"/>
        <v>0</v>
      </c>
      <c r="J65" s="12">
        <f t="shared" si="15"/>
        <v>0</v>
      </c>
    </row>
    <row r="66" spans="2:10" ht="30" x14ac:dyDescent="0.25">
      <c r="B66" s="189"/>
      <c r="C66" s="187"/>
      <c r="D66" s="90" t="s">
        <v>146</v>
      </c>
      <c r="E66" s="99" t="s">
        <v>8</v>
      </c>
      <c r="F66" s="89">
        <v>1</v>
      </c>
      <c r="G66" s="10">
        <v>0</v>
      </c>
      <c r="H66" s="162">
        <v>0</v>
      </c>
      <c r="I66" s="11">
        <f t="shared" si="14"/>
        <v>0</v>
      </c>
      <c r="J66" s="12">
        <f t="shared" si="15"/>
        <v>0</v>
      </c>
    </row>
    <row r="67" spans="2:10" x14ac:dyDescent="0.25">
      <c r="B67" s="189"/>
      <c r="C67" s="187"/>
      <c r="D67" s="90" t="s">
        <v>154</v>
      </c>
      <c r="E67" s="99" t="s">
        <v>7</v>
      </c>
      <c r="F67" s="89">
        <v>2</v>
      </c>
      <c r="G67" s="10">
        <v>0</v>
      </c>
      <c r="H67" s="162">
        <v>0</v>
      </c>
      <c r="I67" s="11">
        <f t="shared" si="14"/>
        <v>0</v>
      </c>
      <c r="J67" s="12">
        <f t="shared" si="15"/>
        <v>0</v>
      </c>
    </row>
    <row r="68" spans="2:10" ht="30" x14ac:dyDescent="0.25">
      <c r="B68" s="189"/>
      <c r="C68" s="187"/>
      <c r="D68" s="90" t="s">
        <v>72</v>
      </c>
      <c r="E68" s="99" t="s">
        <v>8</v>
      </c>
      <c r="F68" s="89">
        <v>2</v>
      </c>
      <c r="G68" s="10">
        <v>0</v>
      </c>
      <c r="H68" s="162">
        <v>0</v>
      </c>
      <c r="I68" s="11">
        <f t="shared" si="14"/>
        <v>0</v>
      </c>
      <c r="J68" s="12">
        <f t="shared" si="15"/>
        <v>0</v>
      </c>
    </row>
    <row r="69" spans="2:10" ht="15.75" thickBot="1" x14ac:dyDescent="0.3">
      <c r="B69" s="193"/>
      <c r="C69" s="191"/>
      <c r="D69" s="93" t="s">
        <v>73</v>
      </c>
      <c r="E69" s="103" t="s">
        <v>236</v>
      </c>
      <c r="F69" s="95">
        <v>19.36</v>
      </c>
      <c r="G69" s="13">
        <v>0</v>
      </c>
      <c r="H69" s="163">
        <v>0</v>
      </c>
      <c r="I69" s="14">
        <f t="shared" si="14"/>
        <v>0</v>
      </c>
      <c r="J69" s="15">
        <f t="shared" si="15"/>
        <v>0</v>
      </c>
    </row>
    <row r="70" spans="2:10" ht="18" customHeight="1" x14ac:dyDescent="0.25">
      <c r="B70" s="188">
        <v>11</v>
      </c>
      <c r="C70" s="186" t="s">
        <v>57</v>
      </c>
      <c r="D70" s="96" t="s">
        <v>415</v>
      </c>
      <c r="E70" s="97" t="s">
        <v>7</v>
      </c>
      <c r="F70" s="98">
        <v>1</v>
      </c>
      <c r="G70" s="30">
        <v>0</v>
      </c>
      <c r="H70" s="160">
        <v>0</v>
      </c>
      <c r="I70" s="18">
        <f>G70*F70</f>
        <v>0</v>
      </c>
      <c r="J70" s="19">
        <f t="shared" ref="J70:J84" si="16">I70*1.23</f>
        <v>0</v>
      </c>
    </row>
    <row r="71" spans="2:10" ht="18" customHeight="1" x14ac:dyDescent="0.25">
      <c r="B71" s="189"/>
      <c r="C71" s="187"/>
      <c r="D71" s="90" t="s">
        <v>416</v>
      </c>
      <c r="E71" s="99" t="s">
        <v>7</v>
      </c>
      <c r="F71" s="89">
        <v>3</v>
      </c>
      <c r="G71" s="10">
        <v>0</v>
      </c>
      <c r="H71" s="160">
        <v>0</v>
      </c>
      <c r="I71" s="11">
        <f t="shared" ref="I71:I80" si="17">G71*F71</f>
        <v>0</v>
      </c>
      <c r="J71" s="12">
        <f t="shared" si="16"/>
        <v>0</v>
      </c>
    </row>
    <row r="72" spans="2:10" ht="30" x14ac:dyDescent="0.25">
      <c r="B72" s="189"/>
      <c r="C72" s="187"/>
      <c r="D72" s="90" t="s">
        <v>417</v>
      </c>
      <c r="E72" s="99" t="s">
        <v>7</v>
      </c>
      <c r="F72" s="89">
        <v>1</v>
      </c>
      <c r="G72" s="10">
        <v>0</v>
      </c>
      <c r="H72" s="160">
        <v>0</v>
      </c>
      <c r="I72" s="11">
        <f t="shared" si="17"/>
        <v>0</v>
      </c>
      <c r="J72" s="12">
        <f t="shared" si="16"/>
        <v>0</v>
      </c>
    </row>
    <row r="73" spans="2:10" x14ac:dyDescent="0.25">
      <c r="B73" s="189"/>
      <c r="C73" s="187"/>
      <c r="D73" s="90" t="s">
        <v>418</v>
      </c>
      <c r="E73" s="99" t="s">
        <v>7</v>
      </c>
      <c r="F73" s="89">
        <v>6</v>
      </c>
      <c r="G73" s="10">
        <v>0</v>
      </c>
      <c r="H73" s="160">
        <v>0</v>
      </c>
      <c r="I73" s="11">
        <f t="shared" si="17"/>
        <v>0</v>
      </c>
      <c r="J73" s="12">
        <f t="shared" si="16"/>
        <v>0</v>
      </c>
    </row>
    <row r="74" spans="2:10" x14ac:dyDescent="0.25">
      <c r="B74" s="189"/>
      <c r="C74" s="187"/>
      <c r="D74" s="90" t="s">
        <v>419</v>
      </c>
      <c r="E74" s="99" t="s">
        <v>7</v>
      </c>
      <c r="F74" s="89">
        <v>22</v>
      </c>
      <c r="G74" s="10">
        <v>0</v>
      </c>
      <c r="H74" s="160">
        <v>0</v>
      </c>
      <c r="I74" s="11">
        <f t="shared" si="17"/>
        <v>0</v>
      </c>
      <c r="J74" s="12">
        <f t="shared" si="16"/>
        <v>0</v>
      </c>
    </row>
    <row r="75" spans="2:10" x14ac:dyDescent="0.25">
      <c r="B75" s="189"/>
      <c r="C75" s="187"/>
      <c r="D75" s="90" t="s">
        <v>74</v>
      </c>
      <c r="E75" s="99" t="s">
        <v>7</v>
      </c>
      <c r="F75" s="89">
        <v>1</v>
      </c>
      <c r="G75" s="10">
        <v>0</v>
      </c>
      <c r="H75" s="160">
        <v>0</v>
      </c>
      <c r="I75" s="11">
        <f t="shared" si="17"/>
        <v>0</v>
      </c>
      <c r="J75" s="12">
        <f t="shared" si="16"/>
        <v>0</v>
      </c>
    </row>
    <row r="76" spans="2:10" x14ac:dyDescent="0.25">
      <c r="B76" s="189"/>
      <c r="C76" s="187"/>
      <c r="D76" s="90" t="s">
        <v>75</v>
      </c>
      <c r="E76" s="99" t="s">
        <v>7</v>
      </c>
      <c r="F76" s="89">
        <v>1</v>
      </c>
      <c r="G76" s="10">
        <v>0</v>
      </c>
      <c r="H76" s="160">
        <v>0</v>
      </c>
      <c r="I76" s="11">
        <f t="shared" si="17"/>
        <v>0</v>
      </c>
      <c r="J76" s="12">
        <f t="shared" si="16"/>
        <v>0</v>
      </c>
    </row>
    <row r="77" spans="2:10" x14ac:dyDescent="0.25">
      <c r="B77" s="189"/>
      <c r="C77" s="187"/>
      <c r="D77" s="90" t="s">
        <v>76</v>
      </c>
      <c r="E77" s="99" t="s">
        <v>7</v>
      </c>
      <c r="F77" s="89">
        <v>2</v>
      </c>
      <c r="G77" s="10">
        <v>0</v>
      </c>
      <c r="H77" s="160">
        <v>0</v>
      </c>
      <c r="I77" s="11">
        <f t="shared" si="17"/>
        <v>0</v>
      </c>
      <c r="J77" s="12">
        <f t="shared" si="16"/>
        <v>0</v>
      </c>
    </row>
    <row r="78" spans="2:10" x14ac:dyDescent="0.25">
      <c r="B78" s="189"/>
      <c r="C78" s="187"/>
      <c r="D78" s="90" t="s">
        <v>77</v>
      </c>
      <c r="E78" s="99" t="s">
        <v>7</v>
      </c>
      <c r="F78" s="89">
        <v>3</v>
      </c>
      <c r="G78" s="10">
        <v>0</v>
      </c>
      <c r="H78" s="160">
        <v>0</v>
      </c>
      <c r="I78" s="11">
        <f t="shared" si="17"/>
        <v>0</v>
      </c>
      <c r="J78" s="12">
        <f t="shared" si="16"/>
        <v>0</v>
      </c>
    </row>
    <row r="79" spans="2:10" x14ac:dyDescent="0.25">
      <c r="B79" s="189"/>
      <c r="C79" s="187"/>
      <c r="D79" s="90" t="s">
        <v>78</v>
      </c>
      <c r="E79" s="99" t="s">
        <v>7</v>
      </c>
      <c r="F79" s="89">
        <v>33</v>
      </c>
      <c r="G79" s="10">
        <v>0</v>
      </c>
      <c r="H79" s="160">
        <v>0</v>
      </c>
      <c r="I79" s="11">
        <f t="shared" si="17"/>
        <v>0</v>
      </c>
      <c r="J79" s="12">
        <f t="shared" si="16"/>
        <v>0</v>
      </c>
    </row>
    <row r="80" spans="2:10" ht="30" x14ac:dyDescent="0.25">
      <c r="B80" s="189"/>
      <c r="C80" s="187"/>
      <c r="D80" s="90" t="s">
        <v>141</v>
      </c>
      <c r="E80" s="99" t="s">
        <v>8</v>
      </c>
      <c r="F80" s="89">
        <v>1</v>
      </c>
      <c r="G80" s="10">
        <v>0</v>
      </c>
      <c r="H80" s="160">
        <v>0</v>
      </c>
      <c r="I80" s="11">
        <f t="shared" si="17"/>
        <v>0</v>
      </c>
      <c r="J80" s="12">
        <f t="shared" si="16"/>
        <v>0</v>
      </c>
    </row>
    <row r="81" spans="2:10" ht="30" x14ac:dyDescent="0.25">
      <c r="B81" s="189"/>
      <c r="C81" s="187"/>
      <c r="D81" s="90" t="s">
        <v>147</v>
      </c>
      <c r="E81" s="99" t="s">
        <v>8</v>
      </c>
      <c r="F81" s="89">
        <v>1</v>
      </c>
      <c r="G81" s="10">
        <v>0</v>
      </c>
      <c r="H81" s="160">
        <v>0</v>
      </c>
      <c r="I81" s="11">
        <f t="shared" ref="I81:I84" si="18">G81*F81</f>
        <v>0</v>
      </c>
      <c r="J81" s="12">
        <f t="shared" si="16"/>
        <v>0</v>
      </c>
    </row>
    <row r="82" spans="2:10" x14ac:dyDescent="0.25">
      <c r="B82" s="189"/>
      <c r="C82" s="187"/>
      <c r="D82" s="90" t="s">
        <v>155</v>
      </c>
      <c r="E82" s="99" t="s">
        <v>7</v>
      </c>
      <c r="F82" s="89">
        <v>1</v>
      </c>
      <c r="G82" s="10">
        <v>0</v>
      </c>
      <c r="H82" s="160">
        <v>0</v>
      </c>
      <c r="I82" s="11">
        <f t="shared" si="18"/>
        <v>0</v>
      </c>
      <c r="J82" s="12">
        <f t="shared" si="16"/>
        <v>0</v>
      </c>
    </row>
    <row r="83" spans="2:10" ht="30" x14ac:dyDescent="0.25">
      <c r="B83" s="189"/>
      <c r="C83" s="187"/>
      <c r="D83" s="90" t="s">
        <v>79</v>
      </c>
      <c r="E83" s="99" t="s">
        <v>8</v>
      </c>
      <c r="F83" s="89">
        <v>1</v>
      </c>
      <c r="G83" s="10">
        <v>0</v>
      </c>
      <c r="H83" s="160">
        <v>0</v>
      </c>
      <c r="I83" s="11">
        <f t="shared" si="18"/>
        <v>0</v>
      </c>
      <c r="J83" s="12">
        <f t="shared" si="16"/>
        <v>0</v>
      </c>
    </row>
    <row r="84" spans="2:10" ht="15.75" thickBot="1" x14ac:dyDescent="0.3">
      <c r="B84" s="189"/>
      <c r="C84" s="187"/>
      <c r="D84" s="90" t="s">
        <v>80</v>
      </c>
      <c r="E84" s="99" t="s">
        <v>236</v>
      </c>
      <c r="F84" s="89">
        <v>16.100000000000001</v>
      </c>
      <c r="G84" s="10">
        <v>0</v>
      </c>
      <c r="H84" s="160">
        <v>0</v>
      </c>
      <c r="I84" s="11">
        <f t="shared" si="18"/>
        <v>0</v>
      </c>
      <c r="J84" s="12">
        <f t="shared" si="16"/>
        <v>0</v>
      </c>
    </row>
    <row r="85" spans="2:10" ht="30" x14ac:dyDescent="0.25">
      <c r="B85" s="192">
        <v>12</v>
      </c>
      <c r="C85" s="190" t="s">
        <v>58</v>
      </c>
      <c r="D85" s="101" t="s">
        <v>420</v>
      </c>
      <c r="E85" s="102" t="s">
        <v>7</v>
      </c>
      <c r="F85" s="86">
        <v>4</v>
      </c>
      <c r="G85" s="31">
        <v>0</v>
      </c>
      <c r="H85" s="159">
        <v>0</v>
      </c>
      <c r="I85" s="32">
        <f>G85*F85</f>
        <v>0</v>
      </c>
      <c r="J85" s="33">
        <f>I85*1.23</f>
        <v>0</v>
      </c>
    </row>
    <row r="86" spans="2:10" ht="30" x14ac:dyDescent="0.25">
      <c r="B86" s="189"/>
      <c r="C86" s="187"/>
      <c r="D86" s="90" t="s">
        <v>421</v>
      </c>
      <c r="E86" s="99" t="s">
        <v>7</v>
      </c>
      <c r="F86" s="89">
        <v>1</v>
      </c>
      <c r="G86" s="10">
        <v>0</v>
      </c>
      <c r="H86" s="162">
        <v>0</v>
      </c>
      <c r="I86" s="11">
        <f t="shared" ref="I86:I98" si="19">G86*F86</f>
        <v>0</v>
      </c>
      <c r="J86" s="12">
        <f t="shared" ref="J86:J98" si="20">I86*1.23</f>
        <v>0</v>
      </c>
    </row>
    <row r="87" spans="2:10" x14ac:dyDescent="0.25">
      <c r="B87" s="189"/>
      <c r="C87" s="187"/>
      <c r="D87" s="90" t="s">
        <v>422</v>
      </c>
      <c r="E87" s="99" t="s">
        <v>7</v>
      </c>
      <c r="F87" s="89">
        <v>4</v>
      </c>
      <c r="G87" s="10">
        <v>0</v>
      </c>
      <c r="H87" s="162">
        <v>0</v>
      </c>
      <c r="I87" s="11">
        <f t="shared" si="19"/>
        <v>0</v>
      </c>
      <c r="J87" s="12">
        <f t="shared" si="20"/>
        <v>0</v>
      </c>
    </row>
    <row r="88" spans="2:10" x14ac:dyDescent="0.25">
      <c r="B88" s="189"/>
      <c r="C88" s="187"/>
      <c r="D88" s="90" t="s">
        <v>423</v>
      </c>
      <c r="E88" s="99" t="s">
        <v>7</v>
      </c>
      <c r="F88" s="89">
        <v>24</v>
      </c>
      <c r="G88" s="10">
        <v>0</v>
      </c>
      <c r="H88" s="162">
        <v>0</v>
      </c>
      <c r="I88" s="11">
        <f t="shared" si="19"/>
        <v>0</v>
      </c>
      <c r="J88" s="12">
        <f t="shared" si="20"/>
        <v>0</v>
      </c>
    </row>
    <row r="89" spans="2:10" x14ac:dyDescent="0.25">
      <c r="B89" s="189"/>
      <c r="C89" s="187"/>
      <c r="D89" s="90" t="s">
        <v>60</v>
      </c>
      <c r="E89" s="99" t="s">
        <v>7</v>
      </c>
      <c r="F89" s="89">
        <v>1</v>
      </c>
      <c r="G89" s="10">
        <v>0</v>
      </c>
      <c r="H89" s="162">
        <v>0</v>
      </c>
      <c r="I89" s="11">
        <f t="shared" si="19"/>
        <v>0</v>
      </c>
      <c r="J89" s="12">
        <f t="shared" si="20"/>
        <v>0</v>
      </c>
    </row>
    <row r="90" spans="2:10" x14ac:dyDescent="0.25">
      <c r="B90" s="189"/>
      <c r="C90" s="187"/>
      <c r="D90" s="90" t="s">
        <v>61</v>
      </c>
      <c r="E90" s="99" t="s">
        <v>7</v>
      </c>
      <c r="F90" s="89">
        <v>1</v>
      </c>
      <c r="G90" s="10">
        <v>0</v>
      </c>
      <c r="H90" s="162">
        <v>0</v>
      </c>
      <c r="I90" s="11">
        <f t="shared" si="19"/>
        <v>0</v>
      </c>
      <c r="J90" s="12">
        <f t="shared" si="20"/>
        <v>0</v>
      </c>
    </row>
    <row r="91" spans="2:10" x14ac:dyDescent="0.25">
      <c r="B91" s="189"/>
      <c r="C91" s="187"/>
      <c r="D91" s="90" t="s">
        <v>62</v>
      </c>
      <c r="E91" s="99" t="s">
        <v>7</v>
      </c>
      <c r="F91" s="89">
        <v>3</v>
      </c>
      <c r="G91" s="10">
        <v>0</v>
      </c>
      <c r="H91" s="162">
        <v>0</v>
      </c>
      <c r="I91" s="11">
        <f t="shared" si="19"/>
        <v>0</v>
      </c>
      <c r="J91" s="12">
        <f t="shared" si="20"/>
        <v>0</v>
      </c>
    </row>
    <row r="92" spans="2:10" x14ac:dyDescent="0.25">
      <c r="B92" s="189"/>
      <c r="C92" s="187"/>
      <c r="D92" s="90" t="s">
        <v>63</v>
      </c>
      <c r="E92" s="99" t="s">
        <v>7</v>
      </c>
      <c r="F92" s="89">
        <v>4</v>
      </c>
      <c r="G92" s="10">
        <v>0</v>
      </c>
      <c r="H92" s="162">
        <v>0</v>
      </c>
      <c r="I92" s="11">
        <f t="shared" si="19"/>
        <v>0</v>
      </c>
      <c r="J92" s="12">
        <f t="shared" si="20"/>
        <v>0</v>
      </c>
    </row>
    <row r="93" spans="2:10" x14ac:dyDescent="0.25">
      <c r="B93" s="189"/>
      <c r="C93" s="187"/>
      <c r="D93" s="90" t="s">
        <v>64</v>
      </c>
      <c r="E93" s="99" t="s">
        <v>7</v>
      </c>
      <c r="F93" s="89">
        <v>45</v>
      </c>
      <c r="G93" s="10">
        <v>0</v>
      </c>
      <c r="H93" s="162">
        <v>0</v>
      </c>
      <c r="I93" s="11">
        <f t="shared" si="19"/>
        <v>0</v>
      </c>
      <c r="J93" s="12">
        <f t="shared" si="20"/>
        <v>0</v>
      </c>
    </row>
    <row r="94" spans="2:10" ht="30" x14ac:dyDescent="0.25">
      <c r="B94" s="189"/>
      <c r="C94" s="187"/>
      <c r="D94" s="90" t="s">
        <v>142</v>
      </c>
      <c r="E94" s="99" t="s">
        <v>8</v>
      </c>
      <c r="F94" s="89">
        <v>1</v>
      </c>
      <c r="G94" s="10">
        <v>0</v>
      </c>
      <c r="H94" s="162">
        <v>0</v>
      </c>
      <c r="I94" s="11">
        <f t="shared" si="19"/>
        <v>0</v>
      </c>
      <c r="J94" s="12">
        <f t="shared" si="20"/>
        <v>0</v>
      </c>
    </row>
    <row r="95" spans="2:10" ht="30" x14ac:dyDescent="0.25">
      <c r="B95" s="189"/>
      <c r="C95" s="187"/>
      <c r="D95" s="90" t="s">
        <v>148</v>
      </c>
      <c r="E95" s="99" t="s">
        <v>8</v>
      </c>
      <c r="F95" s="89">
        <v>1</v>
      </c>
      <c r="G95" s="10">
        <v>0</v>
      </c>
      <c r="H95" s="162">
        <v>0</v>
      </c>
      <c r="I95" s="11">
        <f t="shared" si="19"/>
        <v>0</v>
      </c>
      <c r="J95" s="12">
        <f t="shared" si="20"/>
        <v>0</v>
      </c>
    </row>
    <row r="96" spans="2:10" x14ac:dyDescent="0.25">
      <c r="B96" s="189"/>
      <c r="C96" s="187"/>
      <c r="D96" s="90" t="s">
        <v>156</v>
      </c>
      <c r="E96" s="99" t="s">
        <v>7</v>
      </c>
      <c r="F96" s="89">
        <v>2</v>
      </c>
      <c r="G96" s="10">
        <v>0</v>
      </c>
      <c r="H96" s="162">
        <v>0</v>
      </c>
      <c r="I96" s="11">
        <f t="shared" si="19"/>
        <v>0</v>
      </c>
      <c r="J96" s="12">
        <f t="shared" si="20"/>
        <v>0</v>
      </c>
    </row>
    <row r="97" spans="2:10" ht="30" x14ac:dyDescent="0.25">
      <c r="B97" s="189"/>
      <c r="C97" s="187"/>
      <c r="D97" s="90" t="s">
        <v>65</v>
      </c>
      <c r="E97" s="99" t="s">
        <v>8</v>
      </c>
      <c r="F97" s="89">
        <v>1</v>
      </c>
      <c r="G97" s="10">
        <v>0</v>
      </c>
      <c r="H97" s="162">
        <v>0</v>
      </c>
      <c r="I97" s="11">
        <f t="shared" si="19"/>
        <v>0</v>
      </c>
      <c r="J97" s="12">
        <f t="shared" si="20"/>
        <v>0</v>
      </c>
    </row>
    <row r="98" spans="2:10" ht="15.75" thickBot="1" x14ac:dyDescent="0.3">
      <c r="B98" s="193"/>
      <c r="C98" s="191"/>
      <c r="D98" s="93" t="s">
        <v>66</v>
      </c>
      <c r="E98" s="103" t="s">
        <v>236</v>
      </c>
      <c r="F98" s="95">
        <v>23.58</v>
      </c>
      <c r="G98" s="13">
        <v>0</v>
      </c>
      <c r="H98" s="163">
        <v>0</v>
      </c>
      <c r="I98" s="14">
        <f t="shared" si="19"/>
        <v>0</v>
      </c>
      <c r="J98" s="15">
        <f t="shared" si="20"/>
        <v>0</v>
      </c>
    </row>
    <row r="99" spans="2:10" ht="30" x14ac:dyDescent="0.25">
      <c r="B99" s="188">
        <v>13</v>
      </c>
      <c r="C99" s="186" t="s">
        <v>59</v>
      </c>
      <c r="D99" s="96" t="s">
        <v>424</v>
      </c>
      <c r="E99" s="97" t="s">
        <v>7</v>
      </c>
      <c r="F99" s="98">
        <v>4</v>
      </c>
      <c r="G99" s="30">
        <v>0</v>
      </c>
      <c r="H99" s="160">
        <v>0</v>
      </c>
      <c r="I99" s="18">
        <f>G99*F99</f>
        <v>0</v>
      </c>
      <c r="J99" s="19">
        <f>I99*1.23</f>
        <v>0</v>
      </c>
    </row>
    <row r="100" spans="2:10" ht="30" x14ac:dyDescent="0.25">
      <c r="B100" s="189"/>
      <c r="C100" s="187"/>
      <c r="D100" s="90" t="s">
        <v>425</v>
      </c>
      <c r="E100" s="99" t="s">
        <v>7</v>
      </c>
      <c r="F100" s="89">
        <v>1</v>
      </c>
      <c r="G100" s="10">
        <v>0</v>
      </c>
      <c r="H100" s="160">
        <v>0</v>
      </c>
      <c r="I100" s="18">
        <f t="shared" ref="I100:I112" si="21">G100*F100</f>
        <v>0</v>
      </c>
      <c r="J100" s="19">
        <f t="shared" ref="J100:J112" si="22">I100*1.23</f>
        <v>0</v>
      </c>
    </row>
    <row r="101" spans="2:10" x14ac:dyDescent="0.25">
      <c r="B101" s="189"/>
      <c r="C101" s="187"/>
      <c r="D101" s="90" t="s">
        <v>426</v>
      </c>
      <c r="E101" s="99" t="s">
        <v>7</v>
      </c>
      <c r="F101" s="89">
        <v>4</v>
      </c>
      <c r="G101" s="10">
        <v>0</v>
      </c>
      <c r="H101" s="160">
        <v>0</v>
      </c>
      <c r="I101" s="18">
        <f t="shared" si="21"/>
        <v>0</v>
      </c>
      <c r="J101" s="19">
        <f t="shared" si="22"/>
        <v>0</v>
      </c>
    </row>
    <row r="102" spans="2:10" x14ac:dyDescent="0.25">
      <c r="B102" s="189"/>
      <c r="C102" s="187"/>
      <c r="D102" s="90" t="s">
        <v>418</v>
      </c>
      <c r="E102" s="99" t="s">
        <v>7</v>
      </c>
      <c r="F102" s="89">
        <v>24</v>
      </c>
      <c r="G102" s="10">
        <v>0</v>
      </c>
      <c r="H102" s="160">
        <v>0</v>
      </c>
      <c r="I102" s="18">
        <f t="shared" si="21"/>
        <v>0</v>
      </c>
      <c r="J102" s="19">
        <f t="shared" si="22"/>
        <v>0</v>
      </c>
    </row>
    <row r="103" spans="2:10" x14ac:dyDescent="0.25">
      <c r="B103" s="189"/>
      <c r="C103" s="187"/>
      <c r="D103" s="90" t="s">
        <v>74</v>
      </c>
      <c r="E103" s="99" t="s">
        <v>7</v>
      </c>
      <c r="F103" s="89">
        <v>1</v>
      </c>
      <c r="G103" s="10">
        <v>0</v>
      </c>
      <c r="H103" s="160">
        <v>0</v>
      </c>
      <c r="I103" s="18">
        <f t="shared" si="21"/>
        <v>0</v>
      </c>
      <c r="J103" s="19">
        <f t="shared" si="22"/>
        <v>0</v>
      </c>
    </row>
    <row r="104" spans="2:10" x14ac:dyDescent="0.25">
      <c r="B104" s="189"/>
      <c r="C104" s="187"/>
      <c r="D104" s="90" t="s">
        <v>75</v>
      </c>
      <c r="E104" s="99" t="s">
        <v>7</v>
      </c>
      <c r="F104" s="89">
        <v>1</v>
      </c>
      <c r="G104" s="10">
        <v>0</v>
      </c>
      <c r="H104" s="160">
        <v>0</v>
      </c>
      <c r="I104" s="18">
        <f t="shared" si="21"/>
        <v>0</v>
      </c>
      <c r="J104" s="19">
        <f t="shared" si="22"/>
        <v>0</v>
      </c>
    </row>
    <row r="105" spans="2:10" x14ac:dyDescent="0.25">
      <c r="B105" s="189"/>
      <c r="C105" s="187"/>
      <c r="D105" s="90" t="s">
        <v>76</v>
      </c>
      <c r="E105" s="99" t="s">
        <v>7</v>
      </c>
      <c r="F105" s="89">
        <v>2</v>
      </c>
      <c r="G105" s="10">
        <v>0</v>
      </c>
      <c r="H105" s="160">
        <v>0</v>
      </c>
      <c r="I105" s="18">
        <f t="shared" si="21"/>
        <v>0</v>
      </c>
      <c r="J105" s="19">
        <f t="shared" si="22"/>
        <v>0</v>
      </c>
    </row>
    <row r="106" spans="2:10" x14ac:dyDescent="0.25">
      <c r="B106" s="189"/>
      <c r="C106" s="187"/>
      <c r="D106" s="90" t="s">
        <v>77</v>
      </c>
      <c r="E106" s="99" t="s">
        <v>7</v>
      </c>
      <c r="F106" s="89">
        <v>4</v>
      </c>
      <c r="G106" s="10">
        <v>0</v>
      </c>
      <c r="H106" s="160">
        <v>0</v>
      </c>
      <c r="I106" s="18">
        <f t="shared" si="21"/>
        <v>0</v>
      </c>
      <c r="J106" s="19">
        <f t="shared" si="22"/>
        <v>0</v>
      </c>
    </row>
    <row r="107" spans="2:10" x14ac:dyDescent="0.25">
      <c r="B107" s="189"/>
      <c r="C107" s="187"/>
      <c r="D107" s="90" t="s">
        <v>78</v>
      </c>
      <c r="E107" s="99" t="s">
        <v>7</v>
      </c>
      <c r="F107" s="89">
        <v>42</v>
      </c>
      <c r="G107" s="10">
        <v>0</v>
      </c>
      <c r="H107" s="160">
        <v>0</v>
      </c>
      <c r="I107" s="18">
        <f t="shared" si="21"/>
        <v>0</v>
      </c>
      <c r="J107" s="19">
        <f t="shared" si="22"/>
        <v>0</v>
      </c>
    </row>
    <row r="108" spans="2:10" ht="30" x14ac:dyDescent="0.25">
      <c r="B108" s="189"/>
      <c r="C108" s="187"/>
      <c r="D108" s="90" t="s">
        <v>141</v>
      </c>
      <c r="E108" s="99" t="s">
        <v>8</v>
      </c>
      <c r="F108" s="89">
        <v>1</v>
      </c>
      <c r="G108" s="10">
        <v>0</v>
      </c>
      <c r="H108" s="160">
        <v>0</v>
      </c>
      <c r="I108" s="18">
        <f t="shared" si="21"/>
        <v>0</v>
      </c>
      <c r="J108" s="19">
        <f t="shared" si="22"/>
        <v>0</v>
      </c>
    </row>
    <row r="109" spans="2:10" ht="30" x14ac:dyDescent="0.25">
      <c r="B109" s="189"/>
      <c r="C109" s="187"/>
      <c r="D109" s="90" t="s">
        <v>147</v>
      </c>
      <c r="E109" s="99" t="s">
        <v>8</v>
      </c>
      <c r="F109" s="89">
        <v>1</v>
      </c>
      <c r="G109" s="10">
        <v>0</v>
      </c>
      <c r="H109" s="160">
        <v>0</v>
      </c>
      <c r="I109" s="18">
        <f t="shared" si="21"/>
        <v>0</v>
      </c>
      <c r="J109" s="19">
        <f t="shared" si="22"/>
        <v>0</v>
      </c>
    </row>
    <row r="110" spans="2:10" x14ac:dyDescent="0.25">
      <c r="B110" s="189"/>
      <c r="C110" s="187"/>
      <c r="D110" s="90" t="s">
        <v>155</v>
      </c>
      <c r="E110" s="99" t="s">
        <v>7</v>
      </c>
      <c r="F110" s="89">
        <v>1</v>
      </c>
      <c r="G110" s="10">
        <v>0</v>
      </c>
      <c r="H110" s="160">
        <v>0</v>
      </c>
      <c r="I110" s="18">
        <f t="shared" si="21"/>
        <v>0</v>
      </c>
      <c r="J110" s="19">
        <f t="shared" si="22"/>
        <v>0</v>
      </c>
    </row>
    <row r="111" spans="2:10" ht="30" x14ac:dyDescent="0.25">
      <c r="B111" s="189"/>
      <c r="C111" s="187"/>
      <c r="D111" s="90" t="s">
        <v>79</v>
      </c>
      <c r="E111" s="99" t="s">
        <v>8</v>
      </c>
      <c r="F111" s="89">
        <v>1</v>
      </c>
      <c r="G111" s="10">
        <v>0</v>
      </c>
      <c r="H111" s="160">
        <v>0</v>
      </c>
      <c r="I111" s="18">
        <f t="shared" si="21"/>
        <v>0</v>
      </c>
      <c r="J111" s="19">
        <f t="shared" si="22"/>
        <v>0</v>
      </c>
    </row>
    <row r="112" spans="2:10" ht="15.75" thickBot="1" x14ac:dyDescent="0.3">
      <c r="B112" s="189"/>
      <c r="C112" s="187"/>
      <c r="D112" s="90" t="s">
        <v>80</v>
      </c>
      <c r="E112" s="99" t="s">
        <v>236</v>
      </c>
      <c r="F112" s="89">
        <v>15.15</v>
      </c>
      <c r="G112" s="10">
        <v>0</v>
      </c>
      <c r="H112" s="160">
        <v>0</v>
      </c>
      <c r="I112" s="18">
        <f t="shared" si="21"/>
        <v>0</v>
      </c>
      <c r="J112" s="19">
        <f t="shared" si="22"/>
        <v>0</v>
      </c>
    </row>
    <row r="113" spans="2:10" ht="30" x14ac:dyDescent="0.25">
      <c r="B113" s="192">
        <v>14</v>
      </c>
      <c r="C113" s="190" t="s">
        <v>81</v>
      </c>
      <c r="D113" s="110" t="s">
        <v>433</v>
      </c>
      <c r="E113" s="111" t="s">
        <v>7</v>
      </c>
      <c r="F113" s="112">
        <v>2</v>
      </c>
      <c r="G113" s="31">
        <v>0</v>
      </c>
      <c r="H113" s="164">
        <v>0</v>
      </c>
      <c r="I113" s="113">
        <f>G113*F113</f>
        <v>0</v>
      </c>
      <c r="J113" s="114">
        <f>I113*1.23</f>
        <v>0</v>
      </c>
    </row>
    <row r="114" spans="2:10" ht="30" x14ac:dyDescent="0.25">
      <c r="B114" s="189"/>
      <c r="C114" s="187"/>
      <c r="D114" s="115" t="s">
        <v>434</v>
      </c>
      <c r="E114" s="116" t="s">
        <v>7</v>
      </c>
      <c r="F114" s="117">
        <v>2</v>
      </c>
      <c r="G114" s="10">
        <v>0</v>
      </c>
      <c r="H114" s="165">
        <v>0</v>
      </c>
      <c r="I114" s="118">
        <f t="shared" ref="I114:I128" si="23">G114*F114</f>
        <v>0</v>
      </c>
      <c r="J114" s="119">
        <f t="shared" ref="J114:J128" si="24">I114*1.23</f>
        <v>0</v>
      </c>
    </row>
    <row r="115" spans="2:10" ht="30" x14ac:dyDescent="0.25">
      <c r="B115" s="189"/>
      <c r="C115" s="187"/>
      <c r="D115" s="115" t="s">
        <v>435</v>
      </c>
      <c r="E115" s="116" t="s">
        <v>7</v>
      </c>
      <c r="F115" s="117">
        <v>1</v>
      </c>
      <c r="G115" s="10">
        <v>0</v>
      </c>
      <c r="H115" s="165">
        <v>0</v>
      </c>
      <c r="I115" s="118">
        <f t="shared" si="23"/>
        <v>0</v>
      </c>
      <c r="J115" s="119">
        <f t="shared" si="24"/>
        <v>0</v>
      </c>
    </row>
    <row r="116" spans="2:10" x14ac:dyDescent="0.25">
      <c r="B116" s="189"/>
      <c r="C116" s="187"/>
      <c r="D116" s="88" t="s">
        <v>172</v>
      </c>
      <c r="E116" s="7" t="s">
        <v>7</v>
      </c>
      <c r="F116" s="120">
        <v>12</v>
      </c>
      <c r="G116" s="10">
        <v>0</v>
      </c>
      <c r="H116" s="165">
        <v>0</v>
      </c>
      <c r="I116" s="118">
        <f t="shared" si="23"/>
        <v>0</v>
      </c>
      <c r="J116" s="119">
        <f t="shared" si="24"/>
        <v>0</v>
      </c>
    </row>
    <row r="117" spans="2:10" x14ac:dyDescent="0.25">
      <c r="B117" s="189"/>
      <c r="C117" s="187"/>
      <c r="D117" s="88" t="s">
        <v>173</v>
      </c>
      <c r="E117" s="7" t="s">
        <v>7</v>
      </c>
      <c r="F117" s="120">
        <v>12</v>
      </c>
      <c r="G117" s="10">
        <v>0</v>
      </c>
      <c r="H117" s="165">
        <v>0</v>
      </c>
      <c r="I117" s="118">
        <f t="shared" si="23"/>
        <v>0</v>
      </c>
      <c r="J117" s="119">
        <f t="shared" si="24"/>
        <v>0</v>
      </c>
    </row>
    <row r="118" spans="2:10" x14ac:dyDescent="0.25">
      <c r="B118" s="189"/>
      <c r="C118" s="187"/>
      <c r="D118" s="88" t="s">
        <v>174</v>
      </c>
      <c r="E118" s="7" t="s">
        <v>7</v>
      </c>
      <c r="F118" s="120">
        <v>4</v>
      </c>
      <c r="G118" s="10">
        <v>0</v>
      </c>
      <c r="H118" s="165">
        <v>0</v>
      </c>
      <c r="I118" s="118">
        <f t="shared" si="23"/>
        <v>0</v>
      </c>
      <c r="J118" s="119">
        <f t="shared" si="24"/>
        <v>0</v>
      </c>
    </row>
    <row r="119" spans="2:10" x14ac:dyDescent="0.25">
      <c r="B119" s="189"/>
      <c r="C119" s="187"/>
      <c r="D119" s="7" t="s">
        <v>82</v>
      </c>
      <c r="E119" s="7" t="s">
        <v>7</v>
      </c>
      <c r="F119" s="120">
        <v>1</v>
      </c>
      <c r="G119" s="10">
        <v>0</v>
      </c>
      <c r="H119" s="165">
        <v>0</v>
      </c>
      <c r="I119" s="118">
        <f t="shared" si="23"/>
        <v>0</v>
      </c>
      <c r="J119" s="119">
        <f t="shared" si="24"/>
        <v>0</v>
      </c>
    </row>
    <row r="120" spans="2:10" x14ac:dyDescent="0.25">
      <c r="B120" s="189"/>
      <c r="C120" s="187"/>
      <c r="D120" s="7" t="s">
        <v>83</v>
      </c>
      <c r="E120" s="7" t="s">
        <v>7</v>
      </c>
      <c r="F120" s="120">
        <v>1</v>
      </c>
      <c r="G120" s="10">
        <v>0</v>
      </c>
      <c r="H120" s="165">
        <v>0</v>
      </c>
      <c r="I120" s="118">
        <f t="shared" si="23"/>
        <v>0</v>
      </c>
      <c r="J120" s="119">
        <f t="shared" si="24"/>
        <v>0</v>
      </c>
    </row>
    <row r="121" spans="2:10" x14ac:dyDescent="0.25">
      <c r="B121" s="189"/>
      <c r="C121" s="187"/>
      <c r="D121" s="88" t="s">
        <v>87</v>
      </c>
      <c r="E121" s="7" t="s">
        <v>7</v>
      </c>
      <c r="F121" s="120">
        <v>6</v>
      </c>
      <c r="G121" s="10">
        <v>0</v>
      </c>
      <c r="H121" s="165">
        <v>0</v>
      </c>
      <c r="I121" s="118">
        <f t="shared" si="23"/>
        <v>0</v>
      </c>
      <c r="J121" s="119">
        <f t="shared" si="24"/>
        <v>0</v>
      </c>
    </row>
    <row r="122" spans="2:10" x14ac:dyDescent="0.25">
      <c r="B122" s="189"/>
      <c r="C122" s="187"/>
      <c r="D122" s="88" t="s">
        <v>84</v>
      </c>
      <c r="E122" s="7" t="s">
        <v>7</v>
      </c>
      <c r="F122" s="120">
        <v>54</v>
      </c>
      <c r="G122" s="10">
        <v>0</v>
      </c>
      <c r="H122" s="165">
        <v>0</v>
      </c>
      <c r="I122" s="118">
        <f t="shared" si="23"/>
        <v>0</v>
      </c>
      <c r="J122" s="119">
        <f t="shared" si="24"/>
        <v>0</v>
      </c>
    </row>
    <row r="123" spans="2:10" x14ac:dyDescent="0.25">
      <c r="B123" s="189"/>
      <c r="C123" s="187"/>
      <c r="D123" s="88" t="s">
        <v>88</v>
      </c>
      <c r="E123" s="7" t="s">
        <v>7</v>
      </c>
      <c r="F123" s="120">
        <v>1</v>
      </c>
      <c r="G123" s="10">
        <v>0</v>
      </c>
      <c r="H123" s="165">
        <v>0</v>
      </c>
      <c r="I123" s="118">
        <f t="shared" si="23"/>
        <v>0</v>
      </c>
      <c r="J123" s="119">
        <f t="shared" si="24"/>
        <v>0</v>
      </c>
    </row>
    <row r="124" spans="2:10" ht="30" x14ac:dyDescent="0.25">
      <c r="B124" s="189"/>
      <c r="C124" s="187"/>
      <c r="D124" s="99" t="s">
        <v>143</v>
      </c>
      <c r="E124" s="99" t="s">
        <v>8</v>
      </c>
      <c r="F124" s="89">
        <v>1</v>
      </c>
      <c r="G124" s="10">
        <v>0</v>
      </c>
      <c r="H124" s="165">
        <v>0</v>
      </c>
      <c r="I124" s="118">
        <f t="shared" si="23"/>
        <v>0</v>
      </c>
      <c r="J124" s="119">
        <f t="shared" si="24"/>
        <v>0</v>
      </c>
    </row>
    <row r="125" spans="2:10" ht="30" x14ac:dyDescent="0.25">
      <c r="B125" s="189"/>
      <c r="C125" s="187"/>
      <c r="D125" s="99" t="s">
        <v>149</v>
      </c>
      <c r="E125" s="99" t="s">
        <v>8</v>
      </c>
      <c r="F125" s="89">
        <v>1</v>
      </c>
      <c r="G125" s="10">
        <v>0</v>
      </c>
      <c r="H125" s="165">
        <v>0</v>
      </c>
      <c r="I125" s="118">
        <f t="shared" si="23"/>
        <v>0</v>
      </c>
      <c r="J125" s="119">
        <f t="shared" si="24"/>
        <v>0</v>
      </c>
    </row>
    <row r="126" spans="2:10" x14ac:dyDescent="0.25">
      <c r="B126" s="189"/>
      <c r="C126" s="187"/>
      <c r="D126" s="99" t="s">
        <v>157</v>
      </c>
      <c r="E126" s="99" t="s">
        <v>7</v>
      </c>
      <c r="F126" s="89">
        <v>1</v>
      </c>
      <c r="G126" s="10">
        <v>0</v>
      </c>
      <c r="H126" s="165">
        <v>0</v>
      </c>
      <c r="I126" s="118">
        <f t="shared" si="23"/>
        <v>0</v>
      </c>
      <c r="J126" s="119">
        <f t="shared" si="24"/>
        <v>0</v>
      </c>
    </row>
    <row r="127" spans="2:10" ht="30" x14ac:dyDescent="0.25">
      <c r="B127" s="189"/>
      <c r="C127" s="187"/>
      <c r="D127" s="99" t="s">
        <v>85</v>
      </c>
      <c r="E127" s="99" t="s">
        <v>8</v>
      </c>
      <c r="F127" s="89">
        <v>1</v>
      </c>
      <c r="G127" s="10">
        <v>0</v>
      </c>
      <c r="H127" s="165">
        <v>0</v>
      </c>
      <c r="I127" s="118">
        <f t="shared" si="23"/>
        <v>0</v>
      </c>
      <c r="J127" s="119">
        <f t="shared" si="24"/>
        <v>0</v>
      </c>
    </row>
    <row r="128" spans="2:10" ht="18" customHeight="1" thickBot="1" x14ac:dyDescent="0.3">
      <c r="B128" s="193"/>
      <c r="C128" s="191"/>
      <c r="D128" s="9" t="s">
        <v>86</v>
      </c>
      <c r="E128" s="9" t="s">
        <v>236</v>
      </c>
      <c r="F128" s="43">
        <v>21.31</v>
      </c>
      <c r="G128" s="13">
        <v>0</v>
      </c>
      <c r="H128" s="182">
        <v>0</v>
      </c>
      <c r="I128" s="143">
        <f t="shared" si="23"/>
        <v>0</v>
      </c>
      <c r="J128" s="121">
        <f t="shared" si="24"/>
        <v>0</v>
      </c>
    </row>
    <row r="129" spans="2:10" ht="30" x14ac:dyDescent="0.25">
      <c r="B129" s="188">
        <v>15</v>
      </c>
      <c r="C129" s="186" t="s">
        <v>89</v>
      </c>
      <c r="D129" s="96" t="s">
        <v>427</v>
      </c>
      <c r="E129" s="97" t="s">
        <v>7</v>
      </c>
      <c r="F129" s="105">
        <v>3</v>
      </c>
      <c r="G129" s="30">
        <v>0</v>
      </c>
      <c r="H129" s="160">
        <v>0</v>
      </c>
      <c r="I129" s="18">
        <f>G129*F129</f>
        <v>0</v>
      </c>
      <c r="J129" s="19">
        <f>I129*1.23</f>
        <v>0</v>
      </c>
    </row>
    <row r="130" spans="2:10" x14ac:dyDescent="0.25">
      <c r="B130" s="189"/>
      <c r="C130" s="187"/>
      <c r="D130" s="90" t="s">
        <v>428</v>
      </c>
      <c r="E130" s="99" t="s">
        <v>7</v>
      </c>
      <c r="F130" s="89">
        <v>1</v>
      </c>
      <c r="G130" s="10">
        <v>0</v>
      </c>
      <c r="H130" s="160">
        <v>0</v>
      </c>
      <c r="I130" s="18">
        <f t="shared" ref="I130:I143" si="25">G130*F130</f>
        <v>0</v>
      </c>
      <c r="J130" s="19">
        <f t="shared" ref="J130:J143" si="26">I130*1.23</f>
        <v>0</v>
      </c>
    </row>
    <row r="131" spans="2:10" x14ac:dyDescent="0.25">
      <c r="B131" s="189"/>
      <c r="C131" s="187"/>
      <c r="D131" s="90" t="s">
        <v>429</v>
      </c>
      <c r="E131" s="99" t="s">
        <v>7</v>
      </c>
      <c r="F131" s="89">
        <v>1</v>
      </c>
      <c r="G131" s="10">
        <v>0</v>
      </c>
      <c r="H131" s="160">
        <v>0</v>
      </c>
      <c r="I131" s="18">
        <f t="shared" si="25"/>
        <v>0</v>
      </c>
      <c r="J131" s="19">
        <f t="shared" si="26"/>
        <v>0</v>
      </c>
    </row>
    <row r="132" spans="2:10" x14ac:dyDescent="0.25">
      <c r="B132" s="189"/>
      <c r="C132" s="187"/>
      <c r="D132" s="90" t="s">
        <v>430</v>
      </c>
      <c r="E132" s="99" t="s">
        <v>7</v>
      </c>
      <c r="F132" s="89">
        <v>22</v>
      </c>
      <c r="G132" s="10">
        <v>0</v>
      </c>
      <c r="H132" s="160">
        <v>0</v>
      </c>
      <c r="I132" s="18">
        <f t="shared" si="25"/>
        <v>0</v>
      </c>
      <c r="J132" s="19">
        <f t="shared" si="26"/>
        <v>0</v>
      </c>
    </row>
    <row r="133" spans="2:10" x14ac:dyDescent="0.25">
      <c r="B133" s="189"/>
      <c r="C133" s="187"/>
      <c r="D133" s="90" t="s">
        <v>431</v>
      </c>
      <c r="E133" s="99" t="s">
        <v>7</v>
      </c>
      <c r="F133" s="89">
        <v>6</v>
      </c>
      <c r="G133" s="10">
        <v>0</v>
      </c>
      <c r="H133" s="160">
        <v>0</v>
      </c>
      <c r="I133" s="18">
        <f t="shared" si="25"/>
        <v>0</v>
      </c>
      <c r="J133" s="19">
        <f t="shared" si="26"/>
        <v>0</v>
      </c>
    </row>
    <row r="134" spans="2:10" x14ac:dyDescent="0.25">
      <c r="B134" s="189"/>
      <c r="C134" s="187"/>
      <c r="D134" s="90" t="s">
        <v>91</v>
      </c>
      <c r="E134" s="99" t="s">
        <v>7</v>
      </c>
      <c r="F134" s="89">
        <v>1</v>
      </c>
      <c r="G134" s="10">
        <v>0</v>
      </c>
      <c r="H134" s="160">
        <v>0</v>
      </c>
      <c r="I134" s="18">
        <f t="shared" si="25"/>
        <v>0</v>
      </c>
      <c r="J134" s="19">
        <f t="shared" si="26"/>
        <v>0</v>
      </c>
    </row>
    <row r="135" spans="2:10" x14ac:dyDescent="0.25">
      <c r="B135" s="189"/>
      <c r="C135" s="187"/>
      <c r="D135" s="90" t="s">
        <v>92</v>
      </c>
      <c r="E135" s="99" t="s">
        <v>7</v>
      </c>
      <c r="F135" s="89">
        <v>1</v>
      </c>
      <c r="G135" s="10">
        <v>0</v>
      </c>
      <c r="H135" s="160">
        <v>0</v>
      </c>
      <c r="I135" s="18">
        <f t="shared" si="25"/>
        <v>0</v>
      </c>
      <c r="J135" s="19">
        <f t="shared" si="26"/>
        <v>0</v>
      </c>
    </row>
    <row r="136" spans="2:10" x14ac:dyDescent="0.25">
      <c r="B136" s="189"/>
      <c r="C136" s="187"/>
      <c r="D136" s="90" t="s">
        <v>93</v>
      </c>
      <c r="E136" s="99" t="s">
        <v>7</v>
      </c>
      <c r="F136" s="89">
        <v>2</v>
      </c>
      <c r="G136" s="10">
        <v>0</v>
      </c>
      <c r="H136" s="160">
        <v>0</v>
      </c>
      <c r="I136" s="18">
        <f t="shared" si="25"/>
        <v>0</v>
      </c>
      <c r="J136" s="19">
        <f t="shared" si="26"/>
        <v>0</v>
      </c>
    </row>
    <row r="137" spans="2:10" x14ac:dyDescent="0.25">
      <c r="B137" s="189"/>
      <c r="C137" s="187"/>
      <c r="D137" s="90" t="s">
        <v>94</v>
      </c>
      <c r="E137" s="99" t="s">
        <v>7</v>
      </c>
      <c r="F137" s="89">
        <v>5</v>
      </c>
      <c r="G137" s="10">
        <v>0</v>
      </c>
      <c r="H137" s="160">
        <v>0</v>
      </c>
      <c r="I137" s="18">
        <f t="shared" si="25"/>
        <v>0</v>
      </c>
      <c r="J137" s="19">
        <f t="shared" si="26"/>
        <v>0</v>
      </c>
    </row>
    <row r="138" spans="2:10" x14ac:dyDescent="0.25">
      <c r="B138" s="189"/>
      <c r="C138" s="187"/>
      <c r="D138" s="90" t="s">
        <v>95</v>
      </c>
      <c r="E138" s="99" t="s">
        <v>7</v>
      </c>
      <c r="F138" s="89">
        <v>51</v>
      </c>
      <c r="G138" s="10">
        <v>0</v>
      </c>
      <c r="H138" s="160">
        <v>0</v>
      </c>
      <c r="I138" s="18">
        <f t="shared" si="25"/>
        <v>0</v>
      </c>
      <c r="J138" s="19">
        <f t="shared" si="26"/>
        <v>0</v>
      </c>
    </row>
    <row r="139" spans="2:10" ht="30" x14ac:dyDescent="0.25">
      <c r="B139" s="189"/>
      <c r="C139" s="187"/>
      <c r="D139" s="90" t="s">
        <v>144</v>
      </c>
      <c r="E139" s="99" t="s">
        <v>8</v>
      </c>
      <c r="F139" s="89">
        <v>1</v>
      </c>
      <c r="G139" s="10">
        <v>0</v>
      </c>
      <c r="H139" s="160">
        <v>0</v>
      </c>
      <c r="I139" s="18">
        <f t="shared" si="25"/>
        <v>0</v>
      </c>
      <c r="J139" s="19">
        <f t="shared" si="26"/>
        <v>0</v>
      </c>
    </row>
    <row r="140" spans="2:10" ht="30" x14ac:dyDescent="0.25">
      <c r="B140" s="189"/>
      <c r="C140" s="187"/>
      <c r="D140" s="90" t="s">
        <v>150</v>
      </c>
      <c r="E140" s="99" t="s">
        <v>8</v>
      </c>
      <c r="F140" s="89">
        <v>1</v>
      </c>
      <c r="G140" s="10">
        <v>0</v>
      </c>
      <c r="H140" s="160">
        <v>0</v>
      </c>
      <c r="I140" s="18">
        <f t="shared" si="25"/>
        <v>0</v>
      </c>
      <c r="J140" s="19">
        <f t="shared" si="26"/>
        <v>0</v>
      </c>
    </row>
    <row r="141" spans="2:10" x14ac:dyDescent="0.25">
      <c r="B141" s="189"/>
      <c r="C141" s="187"/>
      <c r="D141" s="90" t="s">
        <v>158</v>
      </c>
      <c r="E141" s="99" t="s">
        <v>7</v>
      </c>
      <c r="F141" s="89">
        <v>2</v>
      </c>
      <c r="G141" s="10">
        <v>0</v>
      </c>
      <c r="H141" s="160">
        <v>0</v>
      </c>
      <c r="I141" s="18">
        <f t="shared" si="25"/>
        <v>0</v>
      </c>
      <c r="J141" s="19">
        <f t="shared" si="26"/>
        <v>0</v>
      </c>
    </row>
    <row r="142" spans="2:10" ht="30" x14ac:dyDescent="0.25">
      <c r="B142" s="189"/>
      <c r="C142" s="187"/>
      <c r="D142" s="90" t="s">
        <v>96</v>
      </c>
      <c r="E142" s="99" t="s">
        <v>8</v>
      </c>
      <c r="F142" s="89">
        <v>2</v>
      </c>
      <c r="G142" s="10">
        <v>0</v>
      </c>
      <c r="H142" s="160">
        <v>0</v>
      </c>
      <c r="I142" s="18">
        <f t="shared" si="25"/>
        <v>0</v>
      </c>
      <c r="J142" s="19">
        <f t="shared" si="26"/>
        <v>0</v>
      </c>
    </row>
    <row r="143" spans="2:10" ht="15.75" thickBot="1" x14ac:dyDescent="0.3">
      <c r="B143" s="189"/>
      <c r="C143" s="187"/>
      <c r="D143" s="93" t="s">
        <v>97</v>
      </c>
      <c r="E143" s="103" t="s">
        <v>236</v>
      </c>
      <c r="F143" s="95">
        <v>18.46</v>
      </c>
      <c r="G143" s="13">
        <v>0</v>
      </c>
      <c r="H143" s="163">
        <v>0</v>
      </c>
      <c r="I143" s="14">
        <f t="shared" si="25"/>
        <v>0</v>
      </c>
      <c r="J143" s="15">
        <f t="shared" si="26"/>
        <v>0</v>
      </c>
    </row>
    <row r="144" spans="2:10" x14ac:dyDescent="0.25">
      <c r="B144" s="192">
        <v>16</v>
      </c>
      <c r="C144" s="190" t="s">
        <v>90</v>
      </c>
      <c r="D144" s="96" t="s">
        <v>99</v>
      </c>
      <c r="E144" s="97" t="s">
        <v>8</v>
      </c>
      <c r="F144" s="98">
        <v>30</v>
      </c>
      <c r="G144" s="30">
        <v>0</v>
      </c>
      <c r="H144" s="160">
        <v>0</v>
      </c>
      <c r="I144" s="18">
        <f>G144*F144</f>
        <v>0</v>
      </c>
      <c r="J144" s="19">
        <f>I144*1.23</f>
        <v>0</v>
      </c>
    </row>
    <row r="145" spans="2:10" x14ac:dyDescent="0.25">
      <c r="B145" s="189"/>
      <c r="C145" s="187"/>
      <c r="D145" s="90" t="s">
        <v>100</v>
      </c>
      <c r="E145" s="99" t="s">
        <v>7</v>
      </c>
      <c r="F145" s="89">
        <v>150</v>
      </c>
      <c r="G145" s="10">
        <v>0</v>
      </c>
      <c r="H145" s="162">
        <v>0</v>
      </c>
      <c r="I145" s="11">
        <f t="shared" ref="I145:I150" si="27">G145*F145</f>
        <v>0</v>
      </c>
      <c r="J145" s="12">
        <f t="shared" ref="J145:J150" si="28">I145*1.23</f>
        <v>0</v>
      </c>
    </row>
    <row r="146" spans="2:10" ht="15.75" customHeight="1" x14ac:dyDescent="0.25">
      <c r="B146" s="189"/>
      <c r="C146" s="187"/>
      <c r="D146" s="90" t="s">
        <v>101</v>
      </c>
      <c r="E146" s="99" t="s">
        <v>7</v>
      </c>
      <c r="F146" s="89">
        <v>4</v>
      </c>
      <c r="G146" s="10">
        <v>0</v>
      </c>
      <c r="H146" s="162">
        <v>0</v>
      </c>
      <c r="I146" s="11">
        <f t="shared" si="27"/>
        <v>0</v>
      </c>
      <c r="J146" s="12">
        <f t="shared" si="28"/>
        <v>0</v>
      </c>
    </row>
    <row r="147" spans="2:10" x14ac:dyDescent="0.25">
      <c r="B147" s="189"/>
      <c r="C147" s="187"/>
      <c r="D147" s="90" t="s">
        <v>102</v>
      </c>
      <c r="E147" s="99" t="s">
        <v>7</v>
      </c>
      <c r="F147" s="89">
        <v>2</v>
      </c>
      <c r="G147" s="10">
        <v>0</v>
      </c>
      <c r="H147" s="162">
        <v>0</v>
      </c>
      <c r="I147" s="11">
        <f t="shared" si="27"/>
        <v>0</v>
      </c>
      <c r="J147" s="12">
        <f t="shared" si="28"/>
        <v>0</v>
      </c>
    </row>
    <row r="148" spans="2:10" x14ac:dyDescent="0.25">
      <c r="B148" s="189"/>
      <c r="C148" s="187"/>
      <c r="D148" s="90" t="s">
        <v>103</v>
      </c>
      <c r="E148" s="99" t="s">
        <v>7</v>
      </c>
      <c r="F148" s="89">
        <v>4</v>
      </c>
      <c r="G148" s="10">
        <v>0</v>
      </c>
      <c r="H148" s="162">
        <v>0</v>
      </c>
      <c r="I148" s="11">
        <f t="shared" si="27"/>
        <v>0</v>
      </c>
      <c r="J148" s="12">
        <f t="shared" si="28"/>
        <v>0</v>
      </c>
    </row>
    <row r="149" spans="2:10" ht="19.5" customHeight="1" x14ac:dyDescent="0.25">
      <c r="B149" s="189"/>
      <c r="C149" s="187"/>
      <c r="D149" s="90" t="s">
        <v>159</v>
      </c>
      <c r="E149" s="99" t="s">
        <v>7</v>
      </c>
      <c r="F149" s="89">
        <v>4</v>
      </c>
      <c r="G149" s="10">
        <v>0</v>
      </c>
      <c r="H149" s="162">
        <v>0</v>
      </c>
      <c r="I149" s="11">
        <f t="shared" si="27"/>
        <v>0</v>
      </c>
      <c r="J149" s="12">
        <f t="shared" si="28"/>
        <v>0</v>
      </c>
    </row>
    <row r="150" spans="2:10" ht="33" customHeight="1" thickBot="1" x14ac:dyDescent="0.3">
      <c r="B150" s="193"/>
      <c r="C150" s="191"/>
      <c r="D150" s="93" t="s">
        <v>160</v>
      </c>
      <c r="E150" s="103" t="s">
        <v>8</v>
      </c>
      <c r="F150" s="95">
        <v>4</v>
      </c>
      <c r="G150" s="13">
        <v>0</v>
      </c>
      <c r="H150" s="163">
        <v>0</v>
      </c>
      <c r="I150" s="14">
        <f t="shared" si="27"/>
        <v>0</v>
      </c>
      <c r="J150" s="15">
        <f t="shared" si="28"/>
        <v>0</v>
      </c>
    </row>
    <row r="151" spans="2:10" ht="23.45" customHeight="1" x14ac:dyDescent="0.25">
      <c r="B151" s="188">
        <v>17</v>
      </c>
      <c r="C151" s="186" t="s">
        <v>98</v>
      </c>
      <c r="D151" s="96" t="s">
        <v>99</v>
      </c>
      <c r="E151" s="97" t="s">
        <v>8</v>
      </c>
      <c r="F151" s="98">
        <v>30</v>
      </c>
      <c r="G151" s="30">
        <v>0</v>
      </c>
      <c r="H151" s="160">
        <v>0</v>
      </c>
      <c r="I151" s="18">
        <f>G151*F151</f>
        <v>0</v>
      </c>
      <c r="J151" s="19">
        <f>I151*1.23</f>
        <v>0</v>
      </c>
    </row>
    <row r="152" spans="2:10" ht="23.45" customHeight="1" x14ac:dyDescent="0.25">
      <c r="B152" s="189"/>
      <c r="C152" s="187"/>
      <c r="D152" s="90" t="s">
        <v>100</v>
      </c>
      <c r="E152" s="99" t="s">
        <v>7</v>
      </c>
      <c r="F152" s="89">
        <v>150</v>
      </c>
      <c r="G152" s="10">
        <v>0</v>
      </c>
      <c r="H152" s="162">
        <v>0</v>
      </c>
      <c r="I152" s="11">
        <f t="shared" ref="I152:I157" si="29">G152*F152</f>
        <v>0</v>
      </c>
      <c r="J152" s="12">
        <f t="shared" ref="J152:J157" si="30">I152*1.23</f>
        <v>0</v>
      </c>
    </row>
    <row r="153" spans="2:10" ht="24" customHeight="1" x14ac:dyDescent="0.25">
      <c r="B153" s="189"/>
      <c r="C153" s="187"/>
      <c r="D153" s="90" t="s">
        <v>101</v>
      </c>
      <c r="E153" s="99" t="s">
        <v>7</v>
      </c>
      <c r="F153" s="89">
        <v>4</v>
      </c>
      <c r="G153" s="10">
        <v>0</v>
      </c>
      <c r="H153" s="162">
        <v>0</v>
      </c>
      <c r="I153" s="11">
        <f t="shared" si="29"/>
        <v>0</v>
      </c>
      <c r="J153" s="12">
        <f t="shared" si="30"/>
        <v>0</v>
      </c>
    </row>
    <row r="154" spans="2:10" ht="24" customHeight="1" x14ac:dyDescent="0.25">
      <c r="B154" s="189"/>
      <c r="C154" s="187"/>
      <c r="D154" s="90" t="s">
        <v>102</v>
      </c>
      <c r="E154" s="99" t="s">
        <v>7</v>
      </c>
      <c r="F154" s="89">
        <v>2</v>
      </c>
      <c r="G154" s="10">
        <v>0</v>
      </c>
      <c r="H154" s="162">
        <v>0</v>
      </c>
      <c r="I154" s="11">
        <f t="shared" si="29"/>
        <v>0</v>
      </c>
      <c r="J154" s="12">
        <f t="shared" si="30"/>
        <v>0</v>
      </c>
    </row>
    <row r="155" spans="2:10" ht="24" customHeight="1" x14ac:dyDescent="0.25">
      <c r="B155" s="189"/>
      <c r="C155" s="187"/>
      <c r="D155" s="90" t="s">
        <v>103</v>
      </c>
      <c r="E155" s="99" t="s">
        <v>7</v>
      </c>
      <c r="F155" s="89">
        <v>4</v>
      </c>
      <c r="G155" s="10">
        <v>0</v>
      </c>
      <c r="H155" s="162">
        <v>0</v>
      </c>
      <c r="I155" s="11">
        <f t="shared" si="29"/>
        <v>0</v>
      </c>
      <c r="J155" s="12">
        <f t="shared" si="30"/>
        <v>0</v>
      </c>
    </row>
    <row r="156" spans="2:10" ht="19.5" customHeight="1" x14ac:dyDescent="0.25">
      <c r="B156" s="189"/>
      <c r="C156" s="187"/>
      <c r="D156" s="90" t="s">
        <v>159</v>
      </c>
      <c r="E156" s="99" t="s">
        <v>7</v>
      </c>
      <c r="F156" s="89">
        <v>4</v>
      </c>
      <c r="G156" s="10">
        <v>0</v>
      </c>
      <c r="H156" s="162">
        <v>0</v>
      </c>
      <c r="I156" s="11">
        <f t="shared" si="29"/>
        <v>0</v>
      </c>
      <c r="J156" s="12">
        <f t="shared" si="30"/>
        <v>0</v>
      </c>
    </row>
    <row r="157" spans="2:10" ht="33.75" customHeight="1" thickBot="1" x14ac:dyDescent="0.3">
      <c r="B157" s="189"/>
      <c r="C157" s="187"/>
      <c r="D157" s="90" t="s">
        <v>160</v>
      </c>
      <c r="E157" s="99" t="s">
        <v>8</v>
      </c>
      <c r="F157" s="89">
        <v>4</v>
      </c>
      <c r="G157" s="10">
        <v>0</v>
      </c>
      <c r="H157" s="162">
        <v>0</v>
      </c>
      <c r="I157" s="11">
        <f t="shared" si="29"/>
        <v>0</v>
      </c>
      <c r="J157" s="12">
        <f t="shared" si="30"/>
        <v>0</v>
      </c>
    </row>
    <row r="158" spans="2:10" ht="24" customHeight="1" x14ac:dyDescent="0.25">
      <c r="B158" s="192">
        <v>18</v>
      </c>
      <c r="C158" s="190" t="s">
        <v>171</v>
      </c>
      <c r="D158" s="101" t="s">
        <v>104</v>
      </c>
      <c r="E158" s="102" t="s">
        <v>7</v>
      </c>
      <c r="F158" s="86">
        <v>4</v>
      </c>
      <c r="G158" s="31">
        <v>0</v>
      </c>
      <c r="H158" s="159">
        <v>0</v>
      </c>
      <c r="I158" s="32">
        <f>G158*F158</f>
        <v>0</v>
      </c>
      <c r="J158" s="33">
        <f>I158*1.23</f>
        <v>0</v>
      </c>
    </row>
    <row r="159" spans="2:10" ht="24" customHeight="1" x14ac:dyDescent="0.25">
      <c r="B159" s="189"/>
      <c r="C159" s="187"/>
      <c r="D159" s="90" t="s">
        <v>105</v>
      </c>
      <c r="E159" s="99" t="s">
        <v>7</v>
      </c>
      <c r="F159" s="89">
        <v>2</v>
      </c>
      <c r="G159" s="10">
        <v>0</v>
      </c>
      <c r="H159" s="162">
        <v>0</v>
      </c>
      <c r="I159" s="11">
        <f t="shared" ref="I159:I164" si="31">G159*F159</f>
        <v>0</v>
      </c>
      <c r="J159" s="12">
        <f t="shared" ref="J159:J164" si="32">I159*1.23</f>
        <v>0</v>
      </c>
    </row>
    <row r="160" spans="2:10" ht="24" customHeight="1" x14ac:dyDescent="0.25">
      <c r="B160" s="189"/>
      <c r="C160" s="187"/>
      <c r="D160" s="90" t="s">
        <v>106</v>
      </c>
      <c r="E160" s="99" t="s">
        <v>7</v>
      </c>
      <c r="F160" s="89">
        <v>4</v>
      </c>
      <c r="G160" s="10">
        <v>0</v>
      </c>
      <c r="H160" s="162">
        <v>0</v>
      </c>
      <c r="I160" s="11">
        <f t="shared" si="31"/>
        <v>0</v>
      </c>
      <c r="J160" s="12">
        <f t="shared" si="32"/>
        <v>0</v>
      </c>
    </row>
    <row r="161" spans="2:10" ht="24" customHeight="1" x14ac:dyDescent="0.25">
      <c r="B161" s="189"/>
      <c r="C161" s="187"/>
      <c r="D161" s="90" t="s">
        <v>161</v>
      </c>
      <c r="E161" s="99" t="s">
        <v>236</v>
      </c>
      <c r="F161" s="89">
        <v>13.26</v>
      </c>
      <c r="G161" s="10">
        <v>0</v>
      </c>
      <c r="H161" s="162">
        <v>0</v>
      </c>
      <c r="I161" s="11">
        <f t="shared" si="31"/>
        <v>0</v>
      </c>
      <c r="J161" s="12">
        <f t="shared" si="32"/>
        <v>0</v>
      </c>
    </row>
    <row r="162" spans="2:10" ht="24" customHeight="1" x14ac:dyDescent="0.25">
      <c r="B162" s="189"/>
      <c r="C162" s="187"/>
      <c r="D162" s="90" t="s">
        <v>162</v>
      </c>
      <c r="E162" s="99" t="s">
        <v>8</v>
      </c>
      <c r="F162" s="89">
        <v>1</v>
      </c>
      <c r="G162" s="10">
        <v>0</v>
      </c>
      <c r="H162" s="162">
        <v>0</v>
      </c>
      <c r="I162" s="11">
        <f t="shared" si="31"/>
        <v>0</v>
      </c>
      <c r="J162" s="12">
        <f t="shared" si="32"/>
        <v>0</v>
      </c>
    </row>
    <row r="163" spans="2:10" ht="31.5" customHeight="1" x14ac:dyDescent="0.25">
      <c r="B163" s="189"/>
      <c r="C163" s="187"/>
      <c r="D163" s="90" t="s">
        <v>151</v>
      </c>
      <c r="E163" s="99" t="s">
        <v>7</v>
      </c>
      <c r="F163" s="89">
        <v>1</v>
      </c>
      <c r="G163" s="10">
        <v>0</v>
      </c>
      <c r="H163" s="162">
        <v>0</v>
      </c>
      <c r="I163" s="11">
        <f t="shared" si="31"/>
        <v>0</v>
      </c>
      <c r="J163" s="12">
        <f t="shared" si="32"/>
        <v>0</v>
      </c>
    </row>
    <row r="164" spans="2:10" ht="36" customHeight="1" thickBot="1" x14ac:dyDescent="0.3">
      <c r="B164" s="193"/>
      <c r="C164" s="191"/>
      <c r="D164" s="93" t="s">
        <v>152</v>
      </c>
      <c r="E164" s="103" t="s">
        <v>7</v>
      </c>
      <c r="F164" s="95">
        <v>1</v>
      </c>
      <c r="G164" s="13">
        <v>0</v>
      </c>
      <c r="H164" s="163">
        <v>0</v>
      </c>
      <c r="I164" s="14">
        <f t="shared" si="31"/>
        <v>0</v>
      </c>
      <c r="J164" s="15">
        <f t="shared" si="32"/>
        <v>0</v>
      </c>
    </row>
    <row r="165" spans="2:10" ht="24" customHeight="1" x14ac:dyDescent="0.25">
      <c r="B165" s="188">
        <v>19</v>
      </c>
      <c r="C165" s="186" t="s">
        <v>111</v>
      </c>
      <c r="D165" s="96" t="s">
        <v>108</v>
      </c>
      <c r="E165" s="97" t="s">
        <v>236</v>
      </c>
      <c r="F165" s="98">
        <v>32.57</v>
      </c>
      <c r="G165" s="30">
        <v>0</v>
      </c>
      <c r="H165" s="160">
        <v>0</v>
      </c>
      <c r="I165" s="18">
        <f t="shared" ref="I165:I186" si="33">G165*F165</f>
        <v>0</v>
      </c>
      <c r="J165" s="19">
        <f t="shared" ref="J165:J186" si="34">I165*1.23</f>
        <v>0</v>
      </c>
    </row>
    <row r="166" spans="2:10" ht="24" customHeight="1" x14ac:dyDescent="0.25">
      <c r="B166" s="189"/>
      <c r="C166" s="187"/>
      <c r="D166" s="90" t="s">
        <v>163</v>
      </c>
      <c r="E166" s="99" t="s">
        <v>7</v>
      </c>
      <c r="F166" s="89">
        <v>2</v>
      </c>
      <c r="G166" s="10">
        <v>0</v>
      </c>
      <c r="H166" s="162">
        <v>0</v>
      </c>
      <c r="I166" s="11">
        <f t="shared" si="33"/>
        <v>0</v>
      </c>
      <c r="J166" s="12">
        <f t="shared" si="34"/>
        <v>0</v>
      </c>
    </row>
    <row r="167" spans="2:10" ht="24" customHeight="1" x14ac:dyDescent="0.25">
      <c r="B167" s="189"/>
      <c r="C167" s="187"/>
      <c r="D167" s="90" t="s">
        <v>109</v>
      </c>
      <c r="E167" s="99" t="s">
        <v>7</v>
      </c>
      <c r="F167" s="89">
        <v>15</v>
      </c>
      <c r="G167" s="10">
        <v>0</v>
      </c>
      <c r="H167" s="162">
        <v>0</v>
      </c>
      <c r="I167" s="11">
        <f t="shared" si="33"/>
        <v>0</v>
      </c>
      <c r="J167" s="12">
        <f t="shared" si="34"/>
        <v>0</v>
      </c>
    </row>
    <row r="168" spans="2:10" ht="24" customHeight="1" thickBot="1" x14ac:dyDescent="0.3">
      <c r="B168" s="189"/>
      <c r="C168" s="187"/>
      <c r="D168" s="90" t="s">
        <v>110</v>
      </c>
      <c r="E168" s="99" t="s">
        <v>8</v>
      </c>
      <c r="F168" s="89">
        <v>8</v>
      </c>
      <c r="G168" s="10">
        <v>0</v>
      </c>
      <c r="H168" s="162">
        <v>0</v>
      </c>
      <c r="I168" s="11">
        <f t="shared" si="33"/>
        <v>0</v>
      </c>
      <c r="J168" s="12">
        <f t="shared" si="34"/>
        <v>0</v>
      </c>
    </row>
    <row r="169" spans="2:10" ht="24" customHeight="1" x14ac:dyDescent="0.25">
      <c r="B169" s="192">
        <v>20</v>
      </c>
      <c r="C169" s="190" t="s">
        <v>112</v>
      </c>
      <c r="D169" s="101" t="s">
        <v>113</v>
      </c>
      <c r="E169" s="102" t="s">
        <v>236</v>
      </c>
      <c r="F169" s="86">
        <v>59.99</v>
      </c>
      <c r="G169" s="30">
        <v>0</v>
      </c>
      <c r="H169" s="159">
        <v>0</v>
      </c>
      <c r="I169" s="32">
        <f t="shared" si="33"/>
        <v>0</v>
      </c>
      <c r="J169" s="33">
        <f t="shared" si="34"/>
        <v>0</v>
      </c>
    </row>
    <row r="170" spans="2:10" ht="24" customHeight="1" thickBot="1" x14ac:dyDescent="0.3">
      <c r="B170" s="193"/>
      <c r="C170" s="187"/>
      <c r="D170" s="90" t="s">
        <v>164</v>
      </c>
      <c r="E170" s="99" t="s">
        <v>7</v>
      </c>
      <c r="F170" s="89">
        <v>7</v>
      </c>
      <c r="G170" s="10">
        <v>0</v>
      </c>
      <c r="H170" s="162">
        <v>0</v>
      </c>
      <c r="I170" s="11">
        <f t="shared" si="33"/>
        <v>0</v>
      </c>
      <c r="J170" s="12">
        <f t="shared" si="34"/>
        <v>0</v>
      </c>
    </row>
    <row r="171" spans="2:10" ht="24" customHeight="1" x14ac:dyDescent="0.25">
      <c r="B171" s="188">
        <v>21</v>
      </c>
      <c r="C171" s="186" t="s">
        <v>116</v>
      </c>
      <c r="D171" s="96" t="s">
        <v>114</v>
      </c>
      <c r="E171" s="97" t="s">
        <v>7</v>
      </c>
      <c r="F171" s="98">
        <v>1</v>
      </c>
      <c r="G171" s="30">
        <v>0</v>
      </c>
      <c r="H171" s="159">
        <v>0</v>
      </c>
      <c r="I171" s="32">
        <f t="shared" si="33"/>
        <v>0</v>
      </c>
      <c r="J171" s="33">
        <f t="shared" si="34"/>
        <v>0</v>
      </c>
    </row>
    <row r="172" spans="2:10" ht="24" customHeight="1" x14ac:dyDescent="0.25">
      <c r="B172" s="189"/>
      <c r="C172" s="187"/>
      <c r="D172" s="90" t="s">
        <v>115</v>
      </c>
      <c r="E172" s="99" t="s">
        <v>7</v>
      </c>
      <c r="F172" s="89">
        <v>1</v>
      </c>
      <c r="G172" s="10">
        <v>0</v>
      </c>
      <c r="H172" s="173">
        <v>0</v>
      </c>
      <c r="I172" s="11">
        <f t="shared" si="33"/>
        <v>0</v>
      </c>
      <c r="J172" s="12">
        <f t="shared" si="34"/>
        <v>0</v>
      </c>
    </row>
    <row r="173" spans="2:10" ht="24" customHeight="1" x14ac:dyDescent="0.25">
      <c r="B173" s="189"/>
      <c r="C173" s="187"/>
      <c r="D173" s="90" t="s">
        <v>117</v>
      </c>
      <c r="E173" s="99" t="s">
        <v>7</v>
      </c>
      <c r="F173" s="89">
        <v>3</v>
      </c>
      <c r="G173" s="10">
        <v>0</v>
      </c>
      <c r="H173" s="173">
        <v>0</v>
      </c>
      <c r="I173" s="11">
        <f t="shared" si="33"/>
        <v>0</v>
      </c>
      <c r="J173" s="12">
        <f t="shared" si="34"/>
        <v>0</v>
      </c>
    </row>
    <row r="174" spans="2:10" ht="24" customHeight="1" x14ac:dyDescent="0.25">
      <c r="B174" s="189"/>
      <c r="C174" s="187"/>
      <c r="D174" s="90" t="s">
        <v>118</v>
      </c>
      <c r="E174" s="99" t="s">
        <v>8</v>
      </c>
      <c r="F174" s="89">
        <v>2</v>
      </c>
      <c r="G174" s="10">
        <v>0</v>
      </c>
      <c r="H174" s="173">
        <v>0</v>
      </c>
      <c r="I174" s="11">
        <f t="shared" si="33"/>
        <v>0</v>
      </c>
      <c r="J174" s="12">
        <f t="shared" si="34"/>
        <v>0</v>
      </c>
    </row>
    <row r="175" spans="2:10" ht="24" customHeight="1" x14ac:dyDescent="0.25">
      <c r="B175" s="189"/>
      <c r="C175" s="187"/>
      <c r="D175" s="90" t="s">
        <v>119</v>
      </c>
      <c r="E175" s="99" t="s">
        <v>7</v>
      </c>
      <c r="F175" s="89">
        <v>14</v>
      </c>
      <c r="G175" s="10">
        <v>0</v>
      </c>
      <c r="H175" s="173">
        <v>0</v>
      </c>
      <c r="I175" s="11">
        <f t="shared" si="33"/>
        <v>0</v>
      </c>
      <c r="J175" s="12">
        <f t="shared" si="34"/>
        <v>0</v>
      </c>
    </row>
    <row r="176" spans="2:10" ht="24" customHeight="1" x14ac:dyDescent="0.25">
      <c r="B176" s="189"/>
      <c r="C176" s="187"/>
      <c r="D176" s="90" t="s">
        <v>120</v>
      </c>
      <c r="E176" s="99" t="s">
        <v>7</v>
      </c>
      <c r="F176" s="89">
        <v>1</v>
      </c>
      <c r="G176" s="10">
        <v>0</v>
      </c>
      <c r="H176" s="173">
        <v>0</v>
      </c>
      <c r="I176" s="11">
        <f t="shared" si="33"/>
        <v>0</v>
      </c>
      <c r="J176" s="12">
        <f t="shared" si="34"/>
        <v>0</v>
      </c>
    </row>
    <row r="177" spans="2:10" ht="24" customHeight="1" x14ac:dyDescent="0.25">
      <c r="B177" s="189"/>
      <c r="C177" s="187"/>
      <c r="D177" s="90" t="s">
        <v>121</v>
      </c>
      <c r="E177" s="99" t="s">
        <v>7</v>
      </c>
      <c r="F177" s="89">
        <v>1</v>
      </c>
      <c r="G177" s="10">
        <v>0</v>
      </c>
      <c r="H177" s="173">
        <v>0</v>
      </c>
      <c r="I177" s="11">
        <f t="shared" si="33"/>
        <v>0</v>
      </c>
      <c r="J177" s="12">
        <f t="shared" si="34"/>
        <v>0</v>
      </c>
    </row>
    <row r="178" spans="2:10" ht="24" customHeight="1" thickBot="1" x14ac:dyDescent="0.3">
      <c r="B178" s="195"/>
      <c r="C178" s="194"/>
      <c r="D178" s="91" t="s">
        <v>122</v>
      </c>
      <c r="E178" s="100" t="s">
        <v>8</v>
      </c>
      <c r="F178" s="92">
        <v>5</v>
      </c>
      <c r="G178" s="29">
        <v>0</v>
      </c>
      <c r="H178" s="173">
        <v>0</v>
      </c>
      <c r="I178" s="14">
        <f t="shared" si="33"/>
        <v>0</v>
      </c>
      <c r="J178" s="15">
        <f t="shared" si="34"/>
        <v>0</v>
      </c>
    </row>
    <row r="179" spans="2:10" ht="24" customHeight="1" x14ac:dyDescent="0.25">
      <c r="B179" s="192">
        <v>22</v>
      </c>
      <c r="C179" s="190" t="s">
        <v>131</v>
      </c>
      <c r="D179" s="101" t="s">
        <v>123</v>
      </c>
      <c r="E179" s="102" t="s">
        <v>7</v>
      </c>
      <c r="F179" s="86">
        <v>1</v>
      </c>
      <c r="G179" s="31">
        <v>0</v>
      </c>
      <c r="H179" s="159">
        <v>0</v>
      </c>
      <c r="I179" s="32">
        <f t="shared" si="33"/>
        <v>0</v>
      </c>
      <c r="J179" s="33">
        <f t="shared" si="34"/>
        <v>0</v>
      </c>
    </row>
    <row r="180" spans="2:10" ht="24" customHeight="1" x14ac:dyDescent="0.25">
      <c r="B180" s="189"/>
      <c r="C180" s="187"/>
      <c r="D180" s="90" t="s">
        <v>124</v>
      </c>
      <c r="E180" s="99" t="s">
        <v>7</v>
      </c>
      <c r="F180" s="89">
        <v>1</v>
      </c>
      <c r="G180" s="10">
        <v>0</v>
      </c>
      <c r="H180" s="162">
        <v>0</v>
      </c>
      <c r="I180" s="11">
        <f t="shared" si="33"/>
        <v>0</v>
      </c>
      <c r="J180" s="12">
        <f t="shared" si="34"/>
        <v>0</v>
      </c>
    </row>
    <row r="181" spans="2:10" ht="24" customHeight="1" x14ac:dyDescent="0.25">
      <c r="B181" s="189"/>
      <c r="C181" s="187"/>
      <c r="D181" s="90" t="s">
        <v>125</v>
      </c>
      <c r="E181" s="99" t="s">
        <v>7</v>
      </c>
      <c r="F181" s="89">
        <v>1</v>
      </c>
      <c r="G181" s="10">
        <v>0</v>
      </c>
      <c r="H181" s="162">
        <v>0</v>
      </c>
      <c r="I181" s="11">
        <f t="shared" si="33"/>
        <v>0</v>
      </c>
      <c r="J181" s="12">
        <f t="shared" si="34"/>
        <v>0</v>
      </c>
    </row>
    <row r="182" spans="2:10" ht="24" customHeight="1" x14ac:dyDescent="0.25">
      <c r="B182" s="189"/>
      <c r="C182" s="187"/>
      <c r="D182" s="90" t="s">
        <v>126</v>
      </c>
      <c r="E182" s="99" t="s">
        <v>7</v>
      </c>
      <c r="F182" s="89">
        <v>1</v>
      </c>
      <c r="G182" s="10">
        <v>0</v>
      </c>
      <c r="H182" s="162">
        <v>0</v>
      </c>
      <c r="I182" s="11">
        <f t="shared" si="33"/>
        <v>0</v>
      </c>
      <c r="J182" s="12">
        <f t="shared" si="34"/>
        <v>0</v>
      </c>
    </row>
    <row r="183" spans="2:10" ht="24" customHeight="1" x14ac:dyDescent="0.25">
      <c r="B183" s="189"/>
      <c r="C183" s="187"/>
      <c r="D183" s="90" t="s">
        <v>127</v>
      </c>
      <c r="E183" s="99" t="s">
        <v>7</v>
      </c>
      <c r="F183" s="89">
        <v>1</v>
      </c>
      <c r="G183" s="10">
        <v>0</v>
      </c>
      <c r="H183" s="162">
        <v>0</v>
      </c>
      <c r="I183" s="11">
        <f t="shared" si="33"/>
        <v>0</v>
      </c>
      <c r="J183" s="12">
        <f t="shared" si="34"/>
        <v>0</v>
      </c>
    </row>
    <row r="184" spans="2:10" ht="24" customHeight="1" x14ac:dyDescent="0.25">
      <c r="B184" s="189"/>
      <c r="C184" s="187"/>
      <c r="D184" s="90" t="s">
        <v>128</v>
      </c>
      <c r="E184" s="99" t="s">
        <v>7</v>
      </c>
      <c r="F184" s="106">
        <v>4</v>
      </c>
      <c r="G184" s="10">
        <v>0</v>
      </c>
      <c r="H184" s="162">
        <v>0</v>
      </c>
      <c r="I184" s="11">
        <f t="shared" si="33"/>
        <v>0</v>
      </c>
      <c r="J184" s="12">
        <f t="shared" si="34"/>
        <v>0</v>
      </c>
    </row>
    <row r="185" spans="2:10" ht="24" customHeight="1" x14ac:dyDescent="0.25">
      <c r="B185" s="189"/>
      <c r="C185" s="187"/>
      <c r="D185" s="90" t="s">
        <v>129</v>
      </c>
      <c r="E185" s="99" t="s">
        <v>7</v>
      </c>
      <c r="F185" s="89">
        <v>1</v>
      </c>
      <c r="G185" s="10">
        <v>0</v>
      </c>
      <c r="H185" s="162">
        <v>0</v>
      </c>
      <c r="I185" s="11">
        <f t="shared" si="33"/>
        <v>0</v>
      </c>
      <c r="J185" s="12">
        <f t="shared" si="34"/>
        <v>0</v>
      </c>
    </row>
    <row r="186" spans="2:10" ht="24" customHeight="1" thickBot="1" x14ac:dyDescent="0.3">
      <c r="B186" s="193"/>
      <c r="C186" s="191"/>
      <c r="D186" s="9" t="s">
        <v>130</v>
      </c>
      <c r="E186" s="9" t="s">
        <v>7</v>
      </c>
      <c r="F186" s="43">
        <v>1</v>
      </c>
      <c r="G186" s="13">
        <v>0</v>
      </c>
      <c r="H186" s="163">
        <v>0</v>
      </c>
      <c r="I186" s="14">
        <f t="shared" si="33"/>
        <v>0</v>
      </c>
      <c r="J186" s="15">
        <f t="shared" si="34"/>
        <v>0</v>
      </c>
    </row>
    <row r="187" spans="2:10" ht="24" customHeight="1" x14ac:dyDescent="0.25">
      <c r="B187" s="188">
        <v>23</v>
      </c>
      <c r="C187" s="186" t="s">
        <v>132</v>
      </c>
      <c r="D187" s="96" t="s">
        <v>133</v>
      </c>
      <c r="E187" s="97" t="s">
        <v>7</v>
      </c>
      <c r="F187" s="98">
        <v>1</v>
      </c>
      <c r="G187" s="30">
        <v>0</v>
      </c>
      <c r="H187" s="160">
        <v>0</v>
      </c>
      <c r="I187" s="18">
        <f t="shared" ref="I187:I197" si="35">G187*F187</f>
        <v>0</v>
      </c>
      <c r="J187" s="19">
        <f t="shared" ref="J187:J197" si="36">I187*1.23</f>
        <v>0</v>
      </c>
    </row>
    <row r="188" spans="2:10" ht="24" customHeight="1" x14ac:dyDescent="0.25">
      <c r="B188" s="189"/>
      <c r="C188" s="187"/>
      <c r="D188" s="90" t="s">
        <v>134</v>
      </c>
      <c r="E188" s="99" t="s">
        <v>7</v>
      </c>
      <c r="F188" s="89">
        <v>1</v>
      </c>
      <c r="G188" s="10">
        <v>0</v>
      </c>
      <c r="H188" s="160">
        <v>0</v>
      </c>
      <c r="I188" s="18">
        <f t="shared" si="35"/>
        <v>0</v>
      </c>
      <c r="J188" s="19">
        <f t="shared" si="36"/>
        <v>0</v>
      </c>
    </row>
    <row r="189" spans="2:10" ht="24" customHeight="1" x14ac:dyDescent="0.25">
      <c r="B189" s="189"/>
      <c r="C189" s="187"/>
      <c r="D189" s="90" t="s">
        <v>135</v>
      </c>
      <c r="E189" s="99" t="s">
        <v>7</v>
      </c>
      <c r="F189" s="89">
        <v>1</v>
      </c>
      <c r="G189" s="10">
        <v>0</v>
      </c>
      <c r="H189" s="160">
        <v>0</v>
      </c>
      <c r="I189" s="18">
        <f t="shared" si="35"/>
        <v>0</v>
      </c>
      <c r="J189" s="19">
        <f t="shared" si="36"/>
        <v>0</v>
      </c>
    </row>
    <row r="190" spans="2:10" ht="24" customHeight="1" x14ac:dyDescent="0.25">
      <c r="B190" s="189"/>
      <c r="C190" s="187"/>
      <c r="D190" s="90" t="s">
        <v>136</v>
      </c>
      <c r="E190" s="99" t="s">
        <v>7</v>
      </c>
      <c r="F190" s="89">
        <v>1</v>
      </c>
      <c r="G190" s="10">
        <v>0</v>
      </c>
      <c r="H190" s="160">
        <v>0</v>
      </c>
      <c r="I190" s="18">
        <f t="shared" si="35"/>
        <v>0</v>
      </c>
      <c r="J190" s="19">
        <f t="shared" si="36"/>
        <v>0</v>
      </c>
    </row>
    <row r="191" spans="2:10" ht="20.25" customHeight="1" x14ac:dyDescent="0.25">
      <c r="B191" s="189"/>
      <c r="C191" s="187"/>
      <c r="D191" s="90" t="s">
        <v>548</v>
      </c>
      <c r="E191" s="99" t="s">
        <v>432</v>
      </c>
      <c r="F191" s="89">
        <v>1</v>
      </c>
      <c r="G191" s="10">
        <v>0</v>
      </c>
      <c r="H191" s="160">
        <v>0</v>
      </c>
      <c r="I191" s="18">
        <f t="shared" si="35"/>
        <v>0</v>
      </c>
      <c r="J191" s="19">
        <f t="shared" si="36"/>
        <v>0</v>
      </c>
    </row>
    <row r="192" spans="2:10" ht="20.25" customHeight="1" x14ac:dyDescent="0.25">
      <c r="B192" s="189"/>
      <c r="C192" s="187"/>
      <c r="D192" s="90" t="s">
        <v>137</v>
      </c>
      <c r="E192" s="99" t="s">
        <v>7</v>
      </c>
      <c r="F192" s="89">
        <v>1</v>
      </c>
      <c r="G192" s="10">
        <v>0</v>
      </c>
      <c r="H192" s="160">
        <v>0</v>
      </c>
      <c r="I192" s="18">
        <f t="shared" si="35"/>
        <v>0</v>
      </c>
      <c r="J192" s="19">
        <f t="shared" si="36"/>
        <v>0</v>
      </c>
    </row>
    <row r="193" spans="2:12" ht="20.25" customHeight="1" thickBot="1" x14ac:dyDescent="0.3">
      <c r="B193" s="195"/>
      <c r="C193" s="194"/>
      <c r="D193" s="91" t="s">
        <v>138</v>
      </c>
      <c r="E193" s="100" t="s">
        <v>7</v>
      </c>
      <c r="F193" s="92">
        <v>4</v>
      </c>
      <c r="G193" s="29">
        <v>0</v>
      </c>
      <c r="H193" s="160">
        <v>0</v>
      </c>
      <c r="I193" s="18">
        <f t="shared" si="35"/>
        <v>0</v>
      </c>
      <c r="J193" s="19">
        <f t="shared" si="36"/>
        <v>0</v>
      </c>
    </row>
    <row r="194" spans="2:12" ht="20.25" customHeight="1" thickBot="1" x14ac:dyDescent="0.3">
      <c r="B194" s="80">
        <v>24</v>
      </c>
      <c r="C194" s="2" t="s">
        <v>166</v>
      </c>
      <c r="D194" s="107" t="s">
        <v>167</v>
      </c>
      <c r="E194" s="108" t="s">
        <v>7</v>
      </c>
      <c r="F194" s="109">
        <v>4</v>
      </c>
      <c r="G194" s="3">
        <v>0</v>
      </c>
      <c r="H194" s="166">
        <v>0</v>
      </c>
      <c r="I194" s="3">
        <f t="shared" si="35"/>
        <v>0</v>
      </c>
      <c r="J194" s="3">
        <f t="shared" si="36"/>
        <v>0</v>
      </c>
    </row>
    <row r="195" spans="2:12" ht="20.25" customHeight="1" thickBot="1" x14ac:dyDescent="0.3">
      <c r="B195" s="80">
        <v>25</v>
      </c>
      <c r="C195" s="2" t="s">
        <v>168</v>
      </c>
      <c r="D195" s="107" t="s">
        <v>167</v>
      </c>
      <c r="E195" s="108" t="s">
        <v>7</v>
      </c>
      <c r="F195" s="109">
        <v>4</v>
      </c>
      <c r="G195" s="3">
        <v>0</v>
      </c>
      <c r="H195" s="166">
        <v>0</v>
      </c>
      <c r="I195" s="3">
        <f t="shared" si="35"/>
        <v>0</v>
      </c>
      <c r="J195" s="3">
        <f t="shared" si="36"/>
        <v>0</v>
      </c>
    </row>
    <row r="196" spans="2:12" ht="20.25" customHeight="1" thickBot="1" x14ac:dyDescent="0.3">
      <c r="B196" s="80">
        <v>26</v>
      </c>
      <c r="C196" s="2" t="s">
        <v>169</v>
      </c>
      <c r="D196" s="107" t="s">
        <v>167</v>
      </c>
      <c r="E196" s="108" t="s">
        <v>7</v>
      </c>
      <c r="F196" s="109">
        <v>3</v>
      </c>
      <c r="G196" s="3">
        <v>0</v>
      </c>
      <c r="H196" s="166">
        <v>0</v>
      </c>
      <c r="I196" s="3">
        <f t="shared" si="35"/>
        <v>0</v>
      </c>
      <c r="J196" s="3">
        <f t="shared" si="36"/>
        <v>0</v>
      </c>
    </row>
    <row r="197" spans="2:12" ht="20.25" customHeight="1" thickBot="1" x14ac:dyDescent="0.3">
      <c r="B197" s="80">
        <v>27</v>
      </c>
      <c r="C197" s="2" t="s">
        <v>170</v>
      </c>
      <c r="D197" s="107" t="s">
        <v>167</v>
      </c>
      <c r="E197" s="108" t="s">
        <v>7</v>
      </c>
      <c r="F197" s="109">
        <v>4</v>
      </c>
      <c r="G197" s="3">
        <v>0</v>
      </c>
      <c r="H197" s="166">
        <v>0</v>
      </c>
      <c r="I197" s="3">
        <f t="shared" si="35"/>
        <v>0</v>
      </c>
      <c r="J197" s="3">
        <f t="shared" si="36"/>
        <v>0</v>
      </c>
      <c r="L197" s="142"/>
    </row>
    <row r="198" spans="2:12" ht="24.6" customHeight="1" thickBot="1" x14ac:dyDescent="0.3">
      <c r="B198" s="183" t="s">
        <v>239</v>
      </c>
      <c r="C198" s="184"/>
      <c r="D198" s="184"/>
      <c r="E198" s="184"/>
      <c r="F198" s="184"/>
      <c r="G198" s="184"/>
      <c r="H198" s="185"/>
      <c r="I198" s="122">
        <f>SUM(I6:I197)</f>
        <v>0</v>
      </c>
      <c r="J198" s="122">
        <f>SUM(J6:J197)</f>
        <v>0</v>
      </c>
    </row>
    <row r="199" spans="2:12" ht="29.25" customHeight="1" thickBot="1" x14ac:dyDescent="0.3">
      <c r="B199" s="196" t="s">
        <v>26</v>
      </c>
      <c r="C199" s="197"/>
      <c r="D199" s="197"/>
      <c r="E199" s="197"/>
      <c r="F199" s="197"/>
      <c r="G199" s="197"/>
      <c r="H199" s="197"/>
      <c r="I199" s="197"/>
      <c r="J199" s="198"/>
    </row>
    <row r="200" spans="2:12" ht="29.25" customHeight="1" thickBot="1" x14ac:dyDescent="0.3">
      <c r="B200" s="196" t="s">
        <v>237</v>
      </c>
      <c r="C200" s="197"/>
      <c r="D200" s="197"/>
      <c r="E200" s="197"/>
      <c r="F200" s="197"/>
      <c r="G200" s="197"/>
      <c r="H200" s="197"/>
      <c r="I200" s="197"/>
      <c r="J200" s="198"/>
    </row>
    <row r="201" spans="2:12" ht="30" x14ac:dyDescent="0.25">
      <c r="B201" s="139">
        <v>1</v>
      </c>
      <c r="C201" s="78" t="s">
        <v>175</v>
      </c>
      <c r="D201" s="20" t="s">
        <v>176</v>
      </c>
      <c r="E201" s="21" t="s">
        <v>8</v>
      </c>
      <c r="F201" s="22">
        <v>3</v>
      </c>
      <c r="G201" s="155">
        <v>0</v>
      </c>
      <c r="H201" s="167">
        <v>0</v>
      </c>
      <c r="I201" s="39">
        <f>G201*F201</f>
        <v>0</v>
      </c>
      <c r="J201" s="40">
        <f>I201*1.23</f>
        <v>0</v>
      </c>
    </row>
    <row r="202" spans="2:12" ht="45" x14ac:dyDescent="0.25">
      <c r="B202" s="138">
        <v>2</v>
      </c>
      <c r="C202" s="79" t="s">
        <v>177</v>
      </c>
      <c r="D202" s="23" t="s">
        <v>178</v>
      </c>
      <c r="E202" s="24" t="s">
        <v>7</v>
      </c>
      <c r="F202" s="25">
        <v>1</v>
      </c>
      <c r="G202" s="155">
        <v>0</v>
      </c>
      <c r="H202" s="168">
        <v>0</v>
      </c>
      <c r="I202" s="34">
        <f t="shared" ref="I202:I217" si="37">G202*F202</f>
        <v>0</v>
      </c>
      <c r="J202" s="35">
        <f t="shared" ref="J202:J233" si="38">I202*1.23</f>
        <v>0</v>
      </c>
    </row>
    <row r="203" spans="2:12" ht="75" x14ac:dyDescent="0.25">
      <c r="B203" s="138">
        <v>3</v>
      </c>
      <c r="C203" s="79" t="s">
        <v>179</v>
      </c>
      <c r="D203" s="26" t="s">
        <v>180</v>
      </c>
      <c r="E203" s="24" t="s">
        <v>7</v>
      </c>
      <c r="F203" s="25">
        <v>1</v>
      </c>
      <c r="G203" s="155">
        <v>0</v>
      </c>
      <c r="H203" s="168">
        <v>0</v>
      </c>
      <c r="I203" s="34">
        <f t="shared" si="37"/>
        <v>0</v>
      </c>
      <c r="J203" s="35">
        <f t="shared" si="38"/>
        <v>0</v>
      </c>
    </row>
    <row r="204" spans="2:12" ht="150" x14ac:dyDescent="0.25">
      <c r="B204" s="138">
        <v>4</v>
      </c>
      <c r="C204" s="79" t="s">
        <v>181</v>
      </c>
      <c r="D204" s="23" t="s">
        <v>182</v>
      </c>
      <c r="E204" s="24" t="s">
        <v>7</v>
      </c>
      <c r="F204" s="25">
        <v>1</v>
      </c>
      <c r="G204" s="155">
        <v>0</v>
      </c>
      <c r="H204" s="168">
        <v>0</v>
      </c>
      <c r="I204" s="34">
        <f t="shared" si="37"/>
        <v>0</v>
      </c>
      <c r="J204" s="35">
        <f t="shared" si="38"/>
        <v>0</v>
      </c>
    </row>
    <row r="205" spans="2:12" ht="45" x14ac:dyDescent="0.25">
      <c r="B205" s="138">
        <v>5</v>
      </c>
      <c r="C205" s="79" t="s">
        <v>183</v>
      </c>
      <c r="D205" s="26" t="s">
        <v>184</v>
      </c>
      <c r="E205" s="24" t="s">
        <v>7</v>
      </c>
      <c r="F205" s="25">
        <v>3</v>
      </c>
      <c r="G205" s="155">
        <v>0</v>
      </c>
      <c r="H205" s="168">
        <v>0</v>
      </c>
      <c r="I205" s="34">
        <f t="shared" si="37"/>
        <v>0</v>
      </c>
      <c r="J205" s="35">
        <f t="shared" si="38"/>
        <v>0</v>
      </c>
    </row>
    <row r="206" spans="2:12" ht="75" x14ac:dyDescent="0.25">
      <c r="B206" s="138">
        <v>6</v>
      </c>
      <c r="C206" s="79" t="s">
        <v>185</v>
      </c>
      <c r="D206" s="26" t="s">
        <v>186</v>
      </c>
      <c r="E206" s="27" t="s">
        <v>8</v>
      </c>
      <c r="F206" s="25">
        <v>1</v>
      </c>
      <c r="G206" s="155">
        <v>0</v>
      </c>
      <c r="H206" s="168">
        <v>0</v>
      </c>
      <c r="I206" s="34">
        <f t="shared" si="37"/>
        <v>0</v>
      </c>
      <c r="J206" s="35">
        <f t="shared" si="38"/>
        <v>0</v>
      </c>
    </row>
    <row r="207" spans="2:12" ht="45" x14ac:dyDescent="0.25">
      <c r="B207" s="138">
        <v>7</v>
      </c>
      <c r="C207" s="219" t="s">
        <v>187</v>
      </c>
      <c r="D207" s="26" t="s">
        <v>188</v>
      </c>
      <c r="E207" s="27" t="s">
        <v>8</v>
      </c>
      <c r="F207" s="25">
        <v>1</v>
      </c>
      <c r="G207" s="155">
        <v>0</v>
      </c>
      <c r="H207" s="168">
        <v>0</v>
      </c>
      <c r="I207" s="34">
        <f t="shared" si="37"/>
        <v>0</v>
      </c>
      <c r="J207" s="35">
        <f t="shared" si="38"/>
        <v>0</v>
      </c>
    </row>
    <row r="208" spans="2:12" ht="105" x14ac:dyDescent="0.25">
      <c r="B208" s="138">
        <v>8</v>
      </c>
      <c r="C208" s="219"/>
      <c r="D208" s="26" t="s">
        <v>189</v>
      </c>
      <c r="E208" s="27" t="s">
        <v>8</v>
      </c>
      <c r="F208" s="25">
        <v>1</v>
      </c>
      <c r="G208" s="155">
        <v>0</v>
      </c>
      <c r="H208" s="168">
        <v>0</v>
      </c>
      <c r="I208" s="34">
        <f t="shared" si="37"/>
        <v>0</v>
      </c>
      <c r="J208" s="35">
        <f t="shared" si="38"/>
        <v>0</v>
      </c>
    </row>
    <row r="209" spans="2:10" ht="60" x14ac:dyDescent="0.25">
      <c r="B209" s="138">
        <v>9</v>
      </c>
      <c r="C209" s="219" t="s">
        <v>190</v>
      </c>
      <c r="D209" s="26" t="s">
        <v>191</v>
      </c>
      <c r="E209" s="27" t="s">
        <v>7</v>
      </c>
      <c r="F209" s="25">
        <v>1</v>
      </c>
      <c r="G209" s="155">
        <v>0</v>
      </c>
      <c r="H209" s="168">
        <v>0</v>
      </c>
      <c r="I209" s="34">
        <f t="shared" si="37"/>
        <v>0</v>
      </c>
      <c r="J209" s="35">
        <f t="shared" si="38"/>
        <v>0</v>
      </c>
    </row>
    <row r="210" spans="2:10" ht="45" x14ac:dyDescent="0.25">
      <c r="B210" s="138">
        <v>10</v>
      </c>
      <c r="C210" s="219"/>
      <c r="D210" s="26" t="s">
        <v>192</v>
      </c>
      <c r="E210" s="27" t="s">
        <v>7</v>
      </c>
      <c r="F210" s="25">
        <v>1</v>
      </c>
      <c r="G210" s="155">
        <v>0</v>
      </c>
      <c r="H210" s="168">
        <v>0</v>
      </c>
      <c r="I210" s="34">
        <f t="shared" si="37"/>
        <v>0</v>
      </c>
      <c r="J210" s="35">
        <f t="shared" si="38"/>
        <v>0</v>
      </c>
    </row>
    <row r="211" spans="2:10" ht="60" x14ac:dyDescent="0.25">
      <c r="B211" s="138">
        <v>11</v>
      </c>
      <c r="C211" s="219"/>
      <c r="D211" s="28" t="s">
        <v>193</v>
      </c>
      <c r="E211" s="27" t="s">
        <v>8</v>
      </c>
      <c r="F211" s="25">
        <v>1</v>
      </c>
      <c r="G211" s="155">
        <v>0</v>
      </c>
      <c r="H211" s="168">
        <v>0</v>
      </c>
      <c r="I211" s="34">
        <f t="shared" si="37"/>
        <v>0</v>
      </c>
      <c r="J211" s="35">
        <f t="shared" si="38"/>
        <v>0</v>
      </c>
    </row>
    <row r="212" spans="2:10" ht="45" x14ac:dyDescent="0.25">
      <c r="B212" s="138">
        <v>12</v>
      </c>
      <c r="C212" s="219"/>
      <c r="D212" s="26" t="s">
        <v>194</v>
      </c>
      <c r="E212" s="27" t="s">
        <v>8</v>
      </c>
      <c r="F212" s="38">
        <v>1</v>
      </c>
      <c r="G212" s="155">
        <v>0</v>
      </c>
      <c r="H212" s="168">
        <v>0</v>
      </c>
      <c r="I212" s="34">
        <f t="shared" si="37"/>
        <v>0</v>
      </c>
      <c r="J212" s="35">
        <f t="shared" si="38"/>
        <v>0</v>
      </c>
    </row>
    <row r="213" spans="2:10" ht="30" x14ac:dyDescent="0.25">
      <c r="B213" s="138">
        <v>13</v>
      </c>
      <c r="C213" s="219"/>
      <c r="D213" s="26" t="s">
        <v>195</v>
      </c>
      <c r="E213" s="27" t="s">
        <v>7</v>
      </c>
      <c r="F213" s="38">
        <v>2</v>
      </c>
      <c r="G213" s="155">
        <v>0</v>
      </c>
      <c r="H213" s="168">
        <v>0</v>
      </c>
      <c r="I213" s="34">
        <f t="shared" si="37"/>
        <v>0</v>
      </c>
      <c r="J213" s="35">
        <f t="shared" si="38"/>
        <v>0</v>
      </c>
    </row>
    <row r="214" spans="2:10" ht="45" x14ac:dyDescent="0.25">
      <c r="B214" s="138">
        <v>14</v>
      </c>
      <c r="C214" s="219" t="s">
        <v>196</v>
      </c>
      <c r="D214" s="26" t="s">
        <v>197</v>
      </c>
      <c r="E214" s="27" t="s">
        <v>7</v>
      </c>
      <c r="F214" s="25">
        <v>3</v>
      </c>
      <c r="G214" s="155">
        <v>0</v>
      </c>
      <c r="H214" s="168">
        <v>0</v>
      </c>
      <c r="I214" s="34">
        <f t="shared" si="37"/>
        <v>0</v>
      </c>
      <c r="J214" s="35">
        <f t="shared" si="38"/>
        <v>0</v>
      </c>
    </row>
    <row r="215" spans="2:10" ht="45" x14ac:dyDescent="0.25">
      <c r="B215" s="138">
        <v>15</v>
      </c>
      <c r="C215" s="219"/>
      <c r="D215" s="26" t="s">
        <v>198</v>
      </c>
      <c r="E215" s="27" t="s">
        <v>7</v>
      </c>
      <c r="F215" s="25">
        <v>3</v>
      </c>
      <c r="G215" s="155">
        <v>0</v>
      </c>
      <c r="H215" s="168">
        <v>0</v>
      </c>
      <c r="I215" s="34">
        <f t="shared" si="37"/>
        <v>0</v>
      </c>
      <c r="J215" s="35">
        <f t="shared" si="38"/>
        <v>0</v>
      </c>
    </row>
    <row r="216" spans="2:10" ht="45" x14ac:dyDescent="0.25">
      <c r="B216" s="138">
        <v>16</v>
      </c>
      <c r="C216" s="79" t="s">
        <v>199</v>
      </c>
      <c r="D216" s="26" t="s">
        <v>200</v>
      </c>
      <c r="E216" s="27" t="s">
        <v>7</v>
      </c>
      <c r="F216" s="25">
        <v>1</v>
      </c>
      <c r="G216" s="155">
        <v>0</v>
      </c>
      <c r="H216" s="168">
        <v>0</v>
      </c>
      <c r="I216" s="34">
        <f t="shared" si="37"/>
        <v>0</v>
      </c>
      <c r="J216" s="35">
        <f t="shared" si="38"/>
        <v>0</v>
      </c>
    </row>
    <row r="217" spans="2:10" ht="45" x14ac:dyDescent="0.25">
      <c r="B217" s="138">
        <v>17</v>
      </c>
      <c r="C217" s="79" t="s">
        <v>201</v>
      </c>
      <c r="D217" s="26" t="s">
        <v>202</v>
      </c>
      <c r="E217" s="27" t="s">
        <v>7</v>
      </c>
      <c r="F217" s="25">
        <v>1</v>
      </c>
      <c r="G217" s="155">
        <v>0</v>
      </c>
      <c r="H217" s="168">
        <v>0</v>
      </c>
      <c r="I217" s="36">
        <f t="shared" si="37"/>
        <v>0</v>
      </c>
      <c r="J217" s="37">
        <f t="shared" si="38"/>
        <v>0</v>
      </c>
    </row>
    <row r="218" spans="2:10" ht="30" x14ac:dyDescent="0.25">
      <c r="B218" s="138">
        <v>18</v>
      </c>
      <c r="C218" s="79" t="s">
        <v>203</v>
      </c>
      <c r="D218" s="23" t="s">
        <v>204</v>
      </c>
      <c r="E218" s="27" t="s">
        <v>7</v>
      </c>
      <c r="F218" s="25">
        <v>27</v>
      </c>
      <c r="G218" s="155">
        <v>0</v>
      </c>
      <c r="H218" s="168">
        <v>0</v>
      </c>
      <c r="I218" s="36">
        <f t="shared" ref="I218:I233" si="39">G218*F218</f>
        <v>0</v>
      </c>
      <c r="J218" s="37">
        <f t="shared" si="38"/>
        <v>0</v>
      </c>
    </row>
    <row r="219" spans="2:10" ht="30" x14ac:dyDescent="0.25">
      <c r="B219" s="138">
        <v>19</v>
      </c>
      <c r="C219" s="79" t="s">
        <v>205</v>
      </c>
      <c r="D219" s="23" t="s">
        <v>206</v>
      </c>
      <c r="E219" s="27" t="s">
        <v>7</v>
      </c>
      <c r="F219" s="25">
        <v>2</v>
      </c>
      <c r="G219" s="155">
        <v>0</v>
      </c>
      <c r="H219" s="168">
        <v>0</v>
      </c>
      <c r="I219" s="36">
        <f t="shared" si="39"/>
        <v>0</v>
      </c>
      <c r="J219" s="37">
        <f t="shared" si="38"/>
        <v>0</v>
      </c>
    </row>
    <row r="220" spans="2:10" ht="45" x14ac:dyDescent="0.25">
      <c r="B220" s="138">
        <v>20</v>
      </c>
      <c r="C220" s="79" t="s">
        <v>207</v>
      </c>
      <c r="D220" s="26" t="s">
        <v>208</v>
      </c>
      <c r="E220" s="27" t="s">
        <v>7</v>
      </c>
      <c r="F220" s="25">
        <v>1</v>
      </c>
      <c r="G220" s="155">
        <v>0</v>
      </c>
      <c r="H220" s="168">
        <v>0</v>
      </c>
      <c r="I220" s="36">
        <f t="shared" si="39"/>
        <v>0</v>
      </c>
      <c r="J220" s="37">
        <f t="shared" si="38"/>
        <v>0</v>
      </c>
    </row>
    <row r="221" spans="2:10" ht="195" x14ac:dyDescent="0.25">
      <c r="B221" s="138">
        <v>21</v>
      </c>
      <c r="C221" s="79" t="s">
        <v>209</v>
      </c>
      <c r="D221" s="28" t="s">
        <v>210</v>
      </c>
      <c r="E221" s="27" t="s">
        <v>7</v>
      </c>
      <c r="F221" s="6">
        <v>1</v>
      </c>
      <c r="G221" s="155">
        <v>0</v>
      </c>
      <c r="H221" s="168">
        <v>0</v>
      </c>
      <c r="I221" s="36">
        <f t="shared" si="39"/>
        <v>0</v>
      </c>
      <c r="J221" s="37">
        <f t="shared" si="38"/>
        <v>0</v>
      </c>
    </row>
    <row r="222" spans="2:10" ht="30" x14ac:dyDescent="0.25">
      <c r="B222" s="138">
        <v>22</v>
      </c>
      <c r="C222" s="79" t="s">
        <v>211</v>
      </c>
      <c r="D222" s="26" t="s">
        <v>212</v>
      </c>
      <c r="E222" s="27" t="s">
        <v>7</v>
      </c>
      <c r="F222" s="6">
        <v>4</v>
      </c>
      <c r="G222" s="155">
        <v>0</v>
      </c>
      <c r="H222" s="168">
        <v>0</v>
      </c>
      <c r="I222" s="36">
        <f t="shared" si="39"/>
        <v>0</v>
      </c>
      <c r="J222" s="37">
        <f t="shared" si="38"/>
        <v>0</v>
      </c>
    </row>
    <row r="223" spans="2:10" ht="90" x14ac:dyDescent="0.25">
      <c r="B223" s="138">
        <v>23</v>
      </c>
      <c r="C223" s="219" t="s">
        <v>213</v>
      </c>
      <c r="D223" s="26" t="s">
        <v>214</v>
      </c>
      <c r="E223" s="27" t="s">
        <v>7</v>
      </c>
      <c r="F223" s="6">
        <v>1</v>
      </c>
      <c r="G223" s="155">
        <v>0</v>
      </c>
      <c r="H223" s="168">
        <v>0</v>
      </c>
      <c r="I223" s="36">
        <f t="shared" si="39"/>
        <v>0</v>
      </c>
      <c r="J223" s="37">
        <f t="shared" si="38"/>
        <v>0</v>
      </c>
    </row>
    <row r="224" spans="2:10" ht="30" x14ac:dyDescent="0.25">
      <c r="B224" s="138">
        <v>24</v>
      </c>
      <c r="C224" s="219"/>
      <c r="D224" s="26" t="s">
        <v>215</v>
      </c>
      <c r="E224" s="27" t="s">
        <v>7</v>
      </c>
      <c r="F224" s="38">
        <v>3</v>
      </c>
      <c r="G224" s="155">
        <v>0</v>
      </c>
      <c r="H224" s="168">
        <v>0</v>
      </c>
      <c r="I224" s="36">
        <f t="shared" si="39"/>
        <v>0</v>
      </c>
      <c r="J224" s="37">
        <f t="shared" si="38"/>
        <v>0</v>
      </c>
    </row>
    <row r="225" spans="2:10" ht="45" x14ac:dyDescent="0.25">
      <c r="B225" s="138">
        <v>25</v>
      </c>
      <c r="C225" s="79" t="s">
        <v>216</v>
      </c>
      <c r="D225" s="28" t="s">
        <v>217</v>
      </c>
      <c r="E225" s="27" t="s">
        <v>7</v>
      </c>
      <c r="F225" s="38">
        <v>1</v>
      </c>
      <c r="G225" s="155">
        <v>0</v>
      </c>
      <c r="H225" s="168">
        <v>0</v>
      </c>
      <c r="I225" s="36">
        <f t="shared" si="39"/>
        <v>0</v>
      </c>
      <c r="J225" s="37">
        <f t="shared" si="38"/>
        <v>0</v>
      </c>
    </row>
    <row r="226" spans="2:10" ht="74.25" customHeight="1" x14ac:dyDescent="0.25">
      <c r="B226" s="138">
        <v>26</v>
      </c>
      <c r="C226" s="79" t="s">
        <v>218</v>
      </c>
      <c r="D226" s="23" t="s">
        <v>219</v>
      </c>
      <c r="E226" s="27" t="s">
        <v>7</v>
      </c>
      <c r="F226" s="38">
        <v>1</v>
      </c>
      <c r="G226" s="155">
        <v>0</v>
      </c>
      <c r="H226" s="168">
        <v>0</v>
      </c>
      <c r="I226" s="36">
        <f t="shared" si="39"/>
        <v>0</v>
      </c>
      <c r="J226" s="37">
        <f t="shared" si="38"/>
        <v>0</v>
      </c>
    </row>
    <row r="227" spans="2:10" ht="90" x14ac:dyDescent="0.25">
      <c r="B227" s="138">
        <v>27</v>
      </c>
      <c r="C227" s="79" t="s">
        <v>220</v>
      </c>
      <c r="D227" s="26" t="s">
        <v>221</v>
      </c>
      <c r="E227" s="27" t="s">
        <v>7</v>
      </c>
      <c r="F227" s="38">
        <v>2</v>
      </c>
      <c r="G227" s="155">
        <v>0</v>
      </c>
      <c r="H227" s="168">
        <v>0</v>
      </c>
      <c r="I227" s="36">
        <f t="shared" si="39"/>
        <v>0</v>
      </c>
      <c r="J227" s="37">
        <f t="shared" si="38"/>
        <v>0</v>
      </c>
    </row>
    <row r="228" spans="2:10" ht="45" x14ac:dyDescent="0.25">
      <c r="B228" s="138">
        <v>28</v>
      </c>
      <c r="C228" s="79" t="s">
        <v>222</v>
      </c>
      <c r="D228" s="26" t="s">
        <v>223</v>
      </c>
      <c r="E228" s="27" t="s">
        <v>7</v>
      </c>
      <c r="F228" s="38">
        <v>2</v>
      </c>
      <c r="G228" s="155">
        <v>0</v>
      </c>
      <c r="H228" s="168">
        <v>0</v>
      </c>
      <c r="I228" s="36">
        <f t="shared" si="39"/>
        <v>0</v>
      </c>
      <c r="J228" s="37">
        <f t="shared" si="38"/>
        <v>0</v>
      </c>
    </row>
    <row r="229" spans="2:10" ht="30" x14ac:dyDescent="0.25">
      <c r="B229" s="138">
        <v>29</v>
      </c>
      <c r="C229" s="79" t="s">
        <v>224</v>
      </c>
      <c r="D229" s="26" t="s">
        <v>225</v>
      </c>
      <c r="E229" s="27" t="s">
        <v>7</v>
      </c>
      <c r="F229" s="38">
        <v>27</v>
      </c>
      <c r="G229" s="155">
        <v>0</v>
      </c>
      <c r="H229" s="168">
        <v>0</v>
      </c>
      <c r="I229" s="36">
        <f t="shared" si="39"/>
        <v>0</v>
      </c>
      <c r="J229" s="37">
        <f t="shared" si="38"/>
        <v>0</v>
      </c>
    </row>
    <row r="230" spans="2:10" ht="45" x14ac:dyDescent="0.25">
      <c r="B230" s="138">
        <v>30</v>
      </c>
      <c r="C230" s="79" t="s">
        <v>226</v>
      </c>
      <c r="D230" s="26" t="s">
        <v>227</v>
      </c>
      <c r="E230" s="27" t="s">
        <v>7</v>
      </c>
      <c r="F230" s="38">
        <v>27</v>
      </c>
      <c r="G230" s="155">
        <v>0</v>
      </c>
      <c r="H230" s="168">
        <v>0</v>
      </c>
      <c r="I230" s="36">
        <f t="shared" si="39"/>
        <v>0</v>
      </c>
      <c r="J230" s="37">
        <f t="shared" si="38"/>
        <v>0</v>
      </c>
    </row>
    <row r="231" spans="2:10" ht="30" x14ac:dyDescent="0.25">
      <c r="B231" s="138">
        <v>31</v>
      </c>
      <c r="C231" s="79" t="s">
        <v>228</v>
      </c>
      <c r="D231" s="26" t="s">
        <v>229</v>
      </c>
      <c r="E231" s="27" t="s">
        <v>7</v>
      </c>
      <c r="F231" s="38">
        <v>27</v>
      </c>
      <c r="G231" s="155">
        <v>0</v>
      </c>
      <c r="H231" s="168">
        <v>0</v>
      </c>
      <c r="I231" s="36">
        <f t="shared" si="39"/>
        <v>0</v>
      </c>
      <c r="J231" s="37">
        <f t="shared" si="38"/>
        <v>0</v>
      </c>
    </row>
    <row r="232" spans="2:10" x14ac:dyDescent="0.25">
      <c r="B232" s="138">
        <v>32</v>
      </c>
      <c r="C232" s="79" t="s">
        <v>230</v>
      </c>
      <c r="D232" s="28" t="s">
        <v>231</v>
      </c>
      <c r="E232" s="27" t="s">
        <v>7</v>
      </c>
      <c r="F232" s="38">
        <v>10</v>
      </c>
      <c r="G232" s="155">
        <v>0</v>
      </c>
      <c r="H232" s="168">
        <v>0</v>
      </c>
      <c r="I232" s="36">
        <f t="shared" si="39"/>
        <v>0</v>
      </c>
      <c r="J232" s="37">
        <f t="shared" si="38"/>
        <v>0</v>
      </c>
    </row>
    <row r="233" spans="2:10" ht="105" x14ac:dyDescent="0.25">
      <c r="B233" s="138">
        <v>33</v>
      </c>
      <c r="C233" s="79" t="s">
        <v>232</v>
      </c>
      <c r="D233" s="26" t="s">
        <v>233</v>
      </c>
      <c r="E233" s="27" t="s">
        <v>7</v>
      </c>
      <c r="F233" s="38">
        <v>1</v>
      </c>
      <c r="G233" s="155">
        <v>0</v>
      </c>
      <c r="H233" s="168">
        <v>0</v>
      </c>
      <c r="I233" s="36">
        <f t="shared" si="39"/>
        <v>0</v>
      </c>
      <c r="J233" s="37">
        <f t="shared" si="38"/>
        <v>0</v>
      </c>
    </row>
    <row r="234" spans="2:10" ht="60" x14ac:dyDescent="0.25">
      <c r="B234" s="140">
        <v>34</v>
      </c>
      <c r="C234" s="141" t="s">
        <v>234</v>
      </c>
      <c r="D234" s="26" t="s">
        <v>235</v>
      </c>
      <c r="E234" s="27" t="s">
        <v>7</v>
      </c>
      <c r="F234" s="38">
        <v>5</v>
      </c>
      <c r="G234" s="155">
        <v>0</v>
      </c>
      <c r="H234" s="168">
        <v>0</v>
      </c>
      <c r="I234" s="149">
        <f>G234*F234</f>
        <v>0</v>
      </c>
      <c r="J234" s="151">
        <f>I234*1.23</f>
        <v>0</v>
      </c>
    </row>
    <row r="235" spans="2:10" ht="26.25" thickBot="1" x14ac:dyDescent="0.3">
      <c r="B235" s="140">
        <v>35</v>
      </c>
      <c r="C235" s="147" t="s">
        <v>549</v>
      </c>
      <c r="D235" s="150" t="s">
        <v>550</v>
      </c>
      <c r="E235" s="152" t="s">
        <v>7</v>
      </c>
      <c r="F235" s="229">
        <v>2</v>
      </c>
      <c r="G235" s="156">
        <v>0</v>
      </c>
      <c r="H235" s="168">
        <v>0</v>
      </c>
      <c r="I235" s="132">
        <f>G235*F235</f>
        <v>0</v>
      </c>
      <c r="J235" s="133">
        <f>I235*1.23</f>
        <v>0</v>
      </c>
    </row>
    <row r="236" spans="2:10" ht="24" customHeight="1" thickBot="1" x14ac:dyDescent="0.3">
      <c r="B236" s="183" t="s">
        <v>240</v>
      </c>
      <c r="C236" s="184"/>
      <c r="D236" s="184"/>
      <c r="E236" s="184"/>
      <c r="F236" s="184"/>
      <c r="G236" s="220"/>
      <c r="H236" s="221"/>
      <c r="I236" s="77">
        <f>SUM(I201:I235)</f>
        <v>0</v>
      </c>
      <c r="J236" s="77">
        <f>SUM(J201:J235)</f>
        <v>0</v>
      </c>
    </row>
    <row r="237" spans="2:10" ht="24" customHeight="1" thickBot="1" x14ac:dyDescent="0.3">
      <c r="B237" s="222" t="s">
        <v>238</v>
      </c>
      <c r="C237" s="223"/>
      <c r="D237" s="223"/>
      <c r="E237" s="223"/>
      <c r="F237" s="223"/>
      <c r="G237" s="223"/>
      <c r="H237" s="223"/>
      <c r="I237" s="223"/>
      <c r="J237" s="224"/>
    </row>
    <row r="238" spans="2:10" ht="63.75" x14ac:dyDescent="0.25">
      <c r="B238" s="50">
        <v>36</v>
      </c>
      <c r="C238" s="60" t="s">
        <v>244</v>
      </c>
      <c r="D238" s="66" t="s">
        <v>247</v>
      </c>
      <c r="E238" s="60" t="s">
        <v>7</v>
      </c>
      <c r="F238" s="60">
        <v>2</v>
      </c>
      <c r="G238" s="67">
        <v>0</v>
      </c>
      <c r="H238" s="169">
        <v>0</v>
      </c>
      <c r="I238" s="68">
        <f t="shared" ref="I238:I246" si="40">G238*F238</f>
        <v>0</v>
      </c>
      <c r="J238" s="69">
        <f>I238*1.23</f>
        <v>0</v>
      </c>
    </row>
    <row r="239" spans="2:10" ht="51" x14ac:dyDescent="0.25">
      <c r="B239" s="57">
        <v>37</v>
      </c>
      <c r="C239" s="60" t="s">
        <v>245</v>
      </c>
      <c r="D239" s="70" t="s">
        <v>248</v>
      </c>
      <c r="E239" s="48" t="s">
        <v>7</v>
      </c>
      <c r="F239" s="60">
        <v>2</v>
      </c>
      <c r="G239" s="54">
        <v>0</v>
      </c>
      <c r="H239" s="170">
        <v>0</v>
      </c>
      <c r="I239" s="55">
        <f t="shared" si="40"/>
        <v>0</v>
      </c>
      <c r="J239" s="56">
        <f t="shared" ref="J239:J302" si="41">I239*1.23</f>
        <v>0</v>
      </c>
    </row>
    <row r="240" spans="2:10" ht="89.25" x14ac:dyDescent="0.25">
      <c r="B240" s="57">
        <v>38</v>
      </c>
      <c r="C240" s="60" t="s">
        <v>249</v>
      </c>
      <c r="D240" s="59" t="s">
        <v>250</v>
      </c>
      <c r="E240" s="48" t="s">
        <v>246</v>
      </c>
      <c r="F240" s="60">
        <v>4</v>
      </c>
      <c r="G240" s="54">
        <v>0</v>
      </c>
      <c r="H240" s="170">
        <v>0</v>
      </c>
      <c r="I240" s="55">
        <f t="shared" si="40"/>
        <v>0</v>
      </c>
      <c r="J240" s="56">
        <f t="shared" si="41"/>
        <v>0</v>
      </c>
    </row>
    <row r="241" spans="2:10" ht="89.25" x14ac:dyDescent="0.25">
      <c r="B241" s="57">
        <v>39</v>
      </c>
      <c r="C241" s="60" t="s">
        <v>251</v>
      </c>
      <c r="D241" s="59" t="s">
        <v>252</v>
      </c>
      <c r="E241" s="48" t="s">
        <v>8</v>
      </c>
      <c r="F241" s="60">
        <v>4</v>
      </c>
      <c r="G241" s="54">
        <v>0</v>
      </c>
      <c r="H241" s="170">
        <v>0</v>
      </c>
      <c r="I241" s="55">
        <f t="shared" si="40"/>
        <v>0</v>
      </c>
      <c r="J241" s="56">
        <f t="shared" si="41"/>
        <v>0</v>
      </c>
    </row>
    <row r="242" spans="2:10" ht="51" x14ac:dyDescent="0.25">
      <c r="B242" s="57">
        <v>40</v>
      </c>
      <c r="C242" s="60" t="s">
        <v>253</v>
      </c>
      <c r="D242" s="59" t="s">
        <v>254</v>
      </c>
      <c r="E242" s="48" t="s">
        <v>8</v>
      </c>
      <c r="F242" s="60">
        <v>4</v>
      </c>
      <c r="G242" s="54">
        <v>0</v>
      </c>
      <c r="H242" s="170">
        <v>0</v>
      </c>
      <c r="I242" s="55">
        <f t="shared" si="40"/>
        <v>0</v>
      </c>
      <c r="J242" s="56">
        <f t="shared" si="41"/>
        <v>0</v>
      </c>
    </row>
    <row r="243" spans="2:10" ht="38.25" x14ac:dyDescent="0.25">
      <c r="B243" s="57">
        <v>41</v>
      </c>
      <c r="C243" s="225" t="s">
        <v>255</v>
      </c>
      <c r="D243" s="52" t="s">
        <v>256</v>
      </c>
      <c r="E243" s="46" t="s">
        <v>7</v>
      </c>
      <c r="F243" s="71">
        <v>4</v>
      </c>
      <c r="G243" s="54">
        <v>0</v>
      </c>
      <c r="H243" s="170">
        <v>0</v>
      </c>
      <c r="I243" s="55">
        <f t="shared" si="40"/>
        <v>0</v>
      </c>
      <c r="J243" s="56">
        <f t="shared" si="41"/>
        <v>0</v>
      </c>
    </row>
    <row r="244" spans="2:10" ht="25.5" x14ac:dyDescent="0.25">
      <c r="B244" s="57">
        <v>42</v>
      </c>
      <c r="C244" s="226"/>
      <c r="D244" s="52" t="s">
        <v>257</v>
      </c>
      <c r="E244" s="46" t="s">
        <v>7</v>
      </c>
      <c r="F244" s="71">
        <v>4</v>
      </c>
      <c r="G244" s="54">
        <v>0</v>
      </c>
      <c r="H244" s="170">
        <v>0</v>
      </c>
      <c r="I244" s="55">
        <f t="shared" si="40"/>
        <v>0</v>
      </c>
      <c r="J244" s="56">
        <f t="shared" si="41"/>
        <v>0</v>
      </c>
    </row>
    <row r="245" spans="2:10" x14ac:dyDescent="0.25">
      <c r="B245" s="57">
        <v>43</v>
      </c>
      <c r="C245" s="227"/>
      <c r="D245" s="59" t="s">
        <v>258</v>
      </c>
      <c r="E245" s="48" t="s">
        <v>7</v>
      </c>
      <c r="F245" s="60">
        <v>4</v>
      </c>
      <c r="G245" s="54">
        <v>0</v>
      </c>
      <c r="H245" s="170">
        <v>0</v>
      </c>
      <c r="I245" s="55">
        <f t="shared" si="40"/>
        <v>0</v>
      </c>
      <c r="J245" s="56">
        <f t="shared" si="41"/>
        <v>0</v>
      </c>
    </row>
    <row r="246" spans="2:10" ht="38.25" x14ac:dyDescent="0.25">
      <c r="B246" s="57">
        <v>44</v>
      </c>
      <c r="C246" s="53" t="s">
        <v>259</v>
      </c>
      <c r="D246" s="52" t="s">
        <v>262</v>
      </c>
      <c r="E246" s="46" t="s">
        <v>8</v>
      </c>
      <c r="F246" s="71">
        <v>4</v>
      </c>
      <c r="G246" s="54">
        <v>0</v>
      </c>
      <c r="H246" s="170">
        <v>0</v>
      </c>
      <c r="I246" s="55">
        <f t="shared" si="40"/>
        <v>0</v>
      </c>
      <c r="J246" s="56">
        <f t="shared" si="41"/>
        <v>0</v>
      </c>
    </row>
    <row r="247" spans="2:10" ht="25.5" x14ac:dyDescent="0.25">
      <c r="B247" s="57">
        <v>45</v>
      </c>
      <c r="C247" s="53" t="s">
        <v>260</v>
      </c>
      <c r="D247" s="52" t="s">
        <v>263</v>
      </c>
      <c r="E247" s="46" t="s">
        <v>7</v>
      </c>
      <c r="F247" s="71">
        <v>4</v>
      </c>
      <c r="G247" s="54">
        <v>0</v>
      </c>
      <c r="H247" s="170">
        <v>0</v>
      </c>
      <c r="I247" s="55">
        <f t="shared" ref="I247:I252" si="42">G247*F247</f>
        <v>0</v>
      </c>
      <c r="J247" s="56">
        <f t="shared" si="41"/>
        <v>0</v>
      </c>
    </row>
    <row r="248" spans="2:10" ht="25.5" x14ac:dyDescent="0.25">
      <c r="B248" s="57">
        <v>46</v>
      </c>
      <c r="C248" s="53" t="s">
        <v>261</v>
      </c>
      <c r="D248" s="52" t="s">
        <v>264</v>
      </c>
      <c r="E248" s="46" t="s">
        <v>7</v>
      </c>
      <c r="F248" s="71">
        <v>4</v>
      </c>
      <c r="G248" s="54">
        <v>0</v>
      </c>
      <c r="H248" s="170">
        <v>0</v>
      </c>
      <c r="I248" s="55">
        <f t="shared" si="42"/>
        <v>0</v>
      </c>
      <c r="J248" s="56">
        <f t="shared" si="41"/>
        <v>0</v>
      </c>
    </row>
    <row r="249" spans="2:10" ht="25.5" x14ac:dyDescent="0.25">
      <c r="B249" s="57">
        <v>47</v>
      </c>
      <c r="C249" s="53" t="s">
        <v>265</v>
      </c>
      <c r="D249" s="52" t="s">
        <v>267</v>
      </c>
      <c r="E249" s="46" t="s">
        <v>7</v>
      </c>
      <c r="F249" s="71">
        <v>6</v>
      </c>
      <c r="G249" s="54">
        <v>0</v>
      </c>
      <c r="H249" s="170">
        <v>0</v>
      </c>
      <c r="I249" s="55">
        <f t="shared" si="42"/>
        <v>0</v>
      </c>
      <c r="J249" s="56">
        <f t="shared" si="41"/>
        <v>0</v>
      </c>
    </row>
    <row r="250" spans="2:10" ht="38.25" x14ac:dyDescent="0.25">
      <c r="B250" s="57">
        <v>48</v>
      </c>
      <c r="C250" s="72" t="s">
        <v>266</v>
      </c>
      <c r="D250" s="62" t="s">
        <v>268</v>
      </c>
      <c r="E250" s="73" t="s">
        <v>7</v>
      </c>
      <c r="F250" s="72">
        <v>6</v>
      </c>
      <c r="G250" s="54">
        <v>0</v>
      </c>
      <c r="H250" s="170">
        <v>0</v>
      </c>
      <c r="I250" s="55">
        <f t="shared" si="42"/>
        <v>0</v>
      </c>
      <c r="J250" s="56">
        <f t="shared" si="41"/>
        <v>0</v>
      </c>
    </row>
    <row r="251" spans="2:10" ht="25.5" x14ac:dyDescent="0.25">
      <c r="B251" s="144">
        <v>49</v>
      </c>
      <c r="C251" s="60" t="s">
        <v>399</v>
      </c>
      <c r="D251" s="59" t="s">
        <v>269</v>
      </c>
      <c r="E251" s="48" t="s">
        <v>7</v>
      </c>
      <c r="F251" s="60">
        <v>12</v>
      </c>
      <c r="G251" s="54">
        <v>0</v>
      </c>
      <c r="H251" s="170">
        <v>0</v>
      </c>
      <c r="I251" s="55">
        <f t="shared" si="42"/>
        <v>0</v>
      </c>
      <c r="J251" s="56">
        <f t="shared" si="41"/>
        <v>0</v>
      </c>
    </row>
    <row r="252" spans="2:10" ht="63.75" x14ac:dyDescent="0.25">
      <c r="B252" s="57">
        <v>50</v>
      </c>
      <c r="C252" s="60" t="s">
        <v>270</v>
      </c>
      <c r="D252" s="74" t="s">
        <v>272</v>
      </c>
      <c r="E252" s="48" t="s">
        <v>8</v>
      </c>
      <c r="F252" s="60">
        <v>2</v>
      </c>
      <c r="G252" s="54">
        <v>0</v>
      </c>
      <c r="H252" s="170">
        <v>0</v>
      </c>
      <c r="I252" s="55">
        <f t="shared" si="42"/>
        <v>0</v>
      </c>
      <c r="J252" s="56">
        <f t="shared" si="41"/>
        <v>0</v>
      </c>
    </row>
    <row r="253" spans="2:10" ht="25.5" x14ac:dyDescent="0.25">
      <c r="B253" s="57">
        <v>51</v>
      </c>
      <c r="C253" s="60" t="s">
        <v>271</v>
      </c>
      <c r="D253" s="59" t="s">
        <v>273</v>
      </c>
      <c r="E253" s="48" t="s">
        <v>8</v>
      </c>
      <c r="F253" s="60">
        <v>2</v>
      </c>
      <c r="G253" s="54">
        <v>0</v>
      </c>
      <c r="H253" s="170">
        <v>0</v>
      </c>
      <c r="I253" s="55">
        <f>G253*F253</f>
        <v>0</v>
      </c>
      <c r="J253" s="56">
        <f t="shared" si="41"/>
        <v>0</v>
      </c>
    </row>
    <row r="254" spans="2:10" ht="63.75" x14ac:dyDescent="0.25">
      <c r="B254" s="57">
        <v>52</v>
      </c>
      <c r="C254" s="53" t="s">
        <v>275</v>
      </c>
      <c r="D254" s="52" t="s">
        <v>274</v>
      </c>
      <c r="E254" s="46" t="s">
        <v>7</v>
      </c>
      <c r="F254" s="71">
        <v>2</v>
      </c>
      <c r="G254" s="54">
        <v>0</v>
      </c>
      <c r="H254" s="170">
        <v>0</v>
      </c>
      <c r="I254" s="55">
        <f>G254*F254</f>
        <v>0</v>
      </c>
      <c r="J254" s="56">
        <f t="shared" si="41"/>
        <v>0</v>
      </c>
    </row>
    <row r="255" spans="2:10" ht="63.75" x14ac:dyDescent="0.25">
      <c r="B255" s="57">
        <v>53</v>
      </c>
      <c r="C255" s="47" t="s">
        <v>277</v>
      </c>
      <c r="D255" s="59" t="s">
        <v>278</v>
      </c>
      <c r="E255" s="48" t="s">
        <v>8</v>
      </c>
      <c r="F255" s="60">
        <v>2</v>
      </c>
      <c r="G255" s="54">
        <v>0</v>
      </c>
      <c r="H255" s="170">
        <v>0</v>
      </c>
      <c r="I255" s="55">
        <f t="shared" ref="I255:I277" si="43">G255*F255</f>
        <v>0</v>
      </c>
      <c r="J255" s="56">
        <f t="shared" si="41"/>
        <v>0</v>
      </c>
    </row>
    <row r="256" spans="2:10" ht="25.5" x14ac:dyDescent="0.25">
      <c r="B256" s="57">
        <v>54</v>
      </c>
      <c r="C256" s="47" t="s">
        <v>400</v>
      </c>
      <c r="D256" s="59" t="s">
        <v>279</v>
      </c>
      <c r="E256" s="48" t="s">
        <v>8</v>
      </c>
      <c r="F256" s="60">
        <v>3</v>
      </c>
      <c r="G256" s="54">
        <v>0</v>
      </c>
      <c r="H256" s="170">
        <v>0</v>
      </c>
      <c r="I256" s="55">
        <f t="shared" si="43"/>
        <v>0</v>
      </c>
      <c r="J256" s="56">
        <f t="shared" si="41"/>
        <v>0</v>
      </c>
    </row>
    <row r="257" spans="2:10" ht="25.5" x14ac:dyDescent="0.25">
      <c r="B257" s="57">
        <v>55</v>
      </c>
      <c r="C257" s="60" t="s">
        <v>276</v>
      </c>
      <c r="D257" s="59" t="s">
        <v>279</v>
      </c>
      <c r="E257" s="48" t="s">
        <v>8</v>
      </c>
      <c r="F257" s="60">
        <v>3</v>
      </c>
      <c r="G257" s="54">
        <v>0</v>
      </c>
      <c r="H257" s="170">
        <v>0</v>
      </c>
      <c r="I257" s="55">
        <f t="shared" si="43"/>
        <v>0</v>
      </c>
      <c r="J257" s="56">
        <f t="shared" si="41"/>
        <v>0</v>
      </c>
    </row>
    <row r="258" spans="2:10" ht="51" x14ac:dyDescent="0.25">
      <c r="B258" s="57">
        <v>56</v>
      </c>
      <c r="C258" s="60" t="s">
        <v>280</v>
      </c>
      <c r="D258" s="59" t="s">
        <v>284</v>
      </c>
      <c r="E258" s="48" t="s">
        <v>8</v>
      </c>
      <c r="F258" s="60">
        <v>3</v>
      </c>
      <c r="G258" s="54">
        <v>0</v>
      </c>
      <c r="H258" s="170">
        <v>0</v>
      </c>
      <c r="I258" s="55">
        <f t="shared" si="43"/>
        <v>0</v>
      </c>
      <c r="J258" s="56">
        <f t="shared" si="41"/>
        <v>0</v>
      </c>
    </row>
    <row r="259" spans="2:10" ht="51" x14ac:dyDescent="0.25">
      <c r="B259" s="57">
        <v>57</v>
      </c>
      <c r="C259" s="60" t="s">
        <v>401</v>
      </c>
      <c r="D259" s="59" t="s">
        <v>285</v>
      </c>
      <c r="E259" s="48" t="s">
        <v>8</v>
      </c>
      <c r="F259" s="60">
        <v>3</v>
      </c>
      <c r="G259" s="54">
        <v>0</v>
      </c>
      <c r="H259" s="170">
        <v>0</v>
      </c>
      <c r="I259" s="55">
        <f t="shared" si="43"/>
        <v>0</v>
      </c>
      <c r="J259" s="56">
        <f t="shared" si="41"/>
        <v>0</v>
      </c>
    </row>
    <row r="260" spans="2:10" ht="38.25" x14ac:dyDescent="0.25">
      <c r="B260" s="57">
        <v>58</v>
      </c>
      <c r="C260" s="60" t="s">
        <v>281</v>
      </c>
      <c r="D260" s="59" t="s">
        <v>286</v>
      </c>
      <c r="E260" s="48" t="s">
        <v>8</v>
      </c>
      <c r="F260" s="60">
        <v>3</v>
      </c>
      <c r="G260" s="54">
        <v>0</v>
      </c>
      <c r="H260" s="170">
        <v>0</v>
      </c>
      <c r="I260" s="55">
        <f t="shared" si="43"/>
        <v>0</v>
      </c>
      <c r="J260" s="56">
        <f t="shared" si="41"/>
        <v>0</v>
      </c>
    </row>
    <row r="261" spans="2:10" ht="38.25" x14ac:dyDescent="0.25">
      <c r="B261" s="57">
        <v>59</v>
      </c>
      <c r="C261" s="60" t="s">
        <v>282</v>
      </c>
      <c r="D261" s="59" t="s">
        <v>283</v>
      </c>
      <c r="E261" s="48" t="s">
        <v>7</v>
      </c>
      <c r="F261" s="60">
        <v>4</v>
      </c>
      <c r="G261" s="54">
        <v>0</v>
      </c>
      <c r="H261" s="170">
        <v>0</v>
      </c>
      <c r="I261" s="55">
        <f t="shared" si="43"/>
        <v>0</v>
      </c>
      <c r="J261" s="56">
        <f t="shared" si="41"/>
        <v>0</v>
      </c>
    </row>
    <row r="262" spans="2:10" ht="51" x14ac:dyDescent="0.25">
      <c r="B262" s="153">
        <v>60</v>
      </c>
      <c r="C262" s="60" t="s">
        <v>293</v>
      </c>
      <c r="D262" s="59" t="s">
        <v>294</v>
      </c>
      <c r="E262" s="48" t="s">
        <v>8</v>
      </c>
      <c r="F262" s="60">
        <v>6</v>
      </c>
      <c r="G262" s="54">
        <v>0</v>
      </c>
      <c r="H262" s="170">
        <v>0</v>
      </c>
      <c r="I262" s="55">
        <f t="shared" si="43"/>
        <v>0</v>
      </c>
      <c r="J262" s="56">
        <f t="shared" si="41"/>
        <v>0</v>
      </c>
    </row>
    <row r="263" spans="2:10" ht="63.75" x14ac:dyDescent="0.25">
      <c r="B263" s="57">
        <v>61</v>
      </c>
      <c r="C263" s="60" t="s">
        <v>295</v>
      </c>
      <c r="D263" s="59" t="s">
        <v>398</v>
      </c>
      <c r="E263" s="48" t="s">
        <v>8</v>
      </c>
      <c r="F263" s="60">
        <v>4</v>
      </c>
      <c r="G263" s="54">
        <v>0</v>
      </c>
      <c r="H263" s="170">
        <v>0</v>
      </c>
      <c r="I263" s="55">
        <f t="shared" si="43"/>
        <v>0</v>
      </c>
      <c r="J263" s="56">
        <f t="shared" si="41"/>
        <v>0</v>
      </c>
    </row>
    <row r="264" spans="2:10" ht="63.75" x14ac:dyDescent="0.25">
      <c r="B264" s="57">
        <v>62</v>
      </c>
      <c r="C264" s="225" t="s">
        <v>287</v>
      </c>
      <c r="D264" s="59" t="s">
        <v>296</v>
      </c>
      <c r="E264" s="48" t="s">
        <v>7</v>
      </c>
      <c r="F264" s="60">
        <v>1</v>
      </c>
      <c r="G264" s="54">
        <v>0</v>
      </c>
      <c r="H264" s="170">
        <v>0</v>
      </c>
      <c r="I264" s="55">
        <f t="shared" si="43"/>
        <v>0</v>
      </c>
      <c r="J264" s="56">
        <f t="shared" si="41"/>
        <v>0</v>
      </c>
    </row>
    <row r="265" spans="2:10" ht="63.75" x14ac:dyDescent="0.25">
      <c r="B265" s="57">
        <v>63</v>
      </c>
      <c r="C265" s="227"/>
      <c r="D265" s="59" t="s">
        <v>297</v>
      </c>
      <c r="E265" s="48" t="s">
        <v>288</v>
      </c>
      <c r="F265" s="60">
        <v>1</v>
      </c>
      <c r="G265" s="54">
        <v>0</v>
      </c>
      <c r="H265" s="170">
        <v>0</v>
      </c>
      <c r="I265" s="55">
        <f t="shared" si="43"/>
        <v>0</v>
      </c>
      <c r="J265" s="56">
        <f t="shared" si="41"/>
        <v>0</v>
      </c>
    </row>
    <row r="266" spans="2:10" ht="63.75" x14ac:dyDescent="0.25">
      <c r="B266" s="57">
        <v>64</v>
      </c>
      <c r="C266" s="60" t="s">
        <v>289</v>
      </c>
      <c r="D266" s="59" t="s">
        <v>298</v>
      </c>
      <c r="E266" s="48" t="s">
        <v>290</v>
      </c>
      <c r="F266" s="60">
        <v>1</v>
      </c>
      <c r="G266" s="54">
        <v>0</v>
      </c>
      <c r="H266" s="170">
        <v>0</v>
      </c>
      <c r="I266" s="55">
        <f t="shared" si="43"/>
        <v>0</v>
      </c>
      <c r="J266" s="56">
        <f t="shared" si="41"/>
        <v>0</v>
      </c>
    </row>
    <row r="267" spans="2:10" ht="89.25" x14ac:dyDescent="0.25">
      <c r="B267" s="57">
        <v>65</v>
      </c>
      <c r="C267" s="225" t="s">
        <v>302</v>
      </c>
      <c r="D267" s="59" t="s">
        <v>299</v>
      </c>
      <c r="E267" s="48" t="s">
        <v>7</v>
      </c>
      <c r="F267" s="60">
        <v>1</v>
      </c>
      <c r="G267" s="54">
        <v>0</v>
      </c>
      <c r="H267" s="170">
        <v>0</v>
      </c>
      <c r="I267" s="55">
        <f t="shared" si="43"/>
        <v>0</v>
      </c>
      <c r="J267" s="56">
        <f t="shared" si="41"/>
        <v>0</v>
      </c>
    </row>
    <row r="268" spans="2:10" ht="51" x14ac:dyDescent="0.25">
      <c r="B268" s="57">
        <v>66</v>
      </c>
      <c r="C268" s="227"/>
      <c r="D268" s="59" t="s">
        <v>300</v>
      </c>
      <c r="E268" s="48" t="s">
        <v>7</v>
      </c>
      <c r="F268" s="60">
        <v>1</v>
      </c>
      <c r="G268" s="54">
        <v>0</v>
      </c>
      <c r="H268" s="170">
        <v>0</v>
      </c>
      <c r="I268" s="55">
        <f t="shared" si="43"/>
        <v>0</v>
      </c>
      <c r="J268" s="56">
        <f t="shared" si="41"/>
        <v>0</v>
      </c>
    </row>
    <row r="269" spans="2:10" ht="102" x14ac:dyDescent="0.25">
      <c r="B269" s="57">
        <v>67</v>
      </c>
      <c r="C269" s="53" t="s">
        <v>291</v>
      </c>
      <c r="D269" s="52" t="s">
        <v>301</v>
      </c>
      <c r="E269" s="46" t="s">
        <v>292</v>
      </c>
      <c r="F269" s="71">
        <v>2</v>
      </c>
      <c r="G269" s="54">
        <v>0</v>
      </c>
      <c r="H269" s="170">
        <v>0</v>
      </c>
      <c r="I269" s="55">
        <f t="shared" si="43"/>
        <v>0</v>
      </c>
      <c r="J269" s="56">
        <f t="shared" si="41"/>
        <v>0</v>
      </c>
    </row>
    <row r="270" spans="2:10" ht="25.5" x14ac:dyDescent="0.25">
      <c r="B270" s="57">
        <v>68</v>
      </c>
      <c r="C270" s="60" t="s">
        <v>303</v>
      </c>
      <c r="D270" s="59" t="s">
        <v>308</v>
      </c>
      <c r="E270" s="48" t="s">
        <v>292</v>
      </c>
      <c r="F270" s="60">
        <v>2</v>
      </c>
      <c r="G270" s="54">
        <v>0</v>
      </c>
      <c r="H270" s="170">
        <v>0</v>
      </c>
      <c r="I270" s="55">
        <f t="shared" si="43"/>
        <v>0</v>
      </c>
      <c r="J270" s="56">
        <f t="shared" si="41"/>
        <v>0</v>
      </c>
    </row>
    <row r="271" spans="2:10" ht="63.75" x14ac:dyDescent="0.25">
      <c r="B271" s="57">
        <v>69</v>
      </c>
      <c r="C271" s="60" t="s">
        <v>304</v>
      </c>
      <c r="D271" s="59" t="s">
        <v>309</v>
      </c>
      <c r="E271" s="48" t="s">
        <v>7</v>
      </c>
      <c r="F271" s="60">
        <v>2</v>
      </c>
      <c r="G271" s="54">
        <v>0</v>
      </c>
      <c r="H271" s="170">
        <v>0</v>
      </c>
      <c r="I271" s="55">
        <f t="shared" si="43"/>
        <v>0</v>
      </c>
      <c r="J271" s="56">
        <f t="shared" si="41"/>
        <v>0</v>
      </c>
    </row>
    <row r="272" spans="2:10" ht="51" x14ac:dyDescent="0.25">
      <c r="B272" s="57">
        <v>70</v>
      </c>
      <c r="C272" s="60" t="s">
        <v>313</v>
      </c>
      <c r="D272" s="59" t="s">
        <v>310</v>
      </c>
      <c r="E272" s="48" t="s">
        <v>8</v>
      </c>
      <c r="F272" s="60">
        <v>2</v>
      </c>
      <c r="G272" s="54">
        <v>0</v>
      </c>
      <c r="H272" s="170">
        <v>0</v>
      </c>
      <c r="I272" s="55">
        <f t="shared" si="43"/>
        <v>0</v>
      </c>
      <c r="J272" s="56">
        <f t="shared" si="41"/>
        <v>0</v>
      </c>
    </row>
    <row r="273" spans="2:10" ht="51" x14ac:dyDescent="0.25">
      <c r="B273" s="57">
        <v>71</v>
      </c>
      <c r="C273" s="60" t="s">
        <v>314</v>
      </c>
      <c r="D273" s="59" t="s">
        <v>311</v>
      </c>
      <c r="E273" s="48" t="s">
        <v>288</v>
      </c>
      <c r="F273" s="60">
        <v>3</v>
      </c>
      <c r="G273" s="54">
        <v>0</v>
      </c>
      <c r="H273" s="170">
        <v>0</v>
      </c>
      <c r="I273" s="55">
        <f t="shared" si="43"/>
        <v>0</v>
      </c>
      <c r="J273" s="56">
        <f t="shared" si="41"/>
        <v>0</v>
      </c>
    </row>
    <row r="274" spans="2:10" ht="63.75" x14ac:dyDescent="0.25">
      <c r="B274" s="57">
        <v>72</v>
      </c>
      <c r="C274" s="60" t="s">
        <v>305</v>
      </c>
      <c r="D274" s="59" t="s">
        <v>312</v>
      </c>
      <c r="E274" s="48" t="s">
        <v>246</v>
      </c>
      <c r="F274" s="60">
        <v>6</v>
      </c>
      <c r="G274" s="54">
        <v>0</v>
      </c>
      <c r="H274" s="170">
        <v>0</v>
      </c>
      <c r="I274" s="55">
        <f t="shared" si="43"/>
        <v>0</v>
      </c>
      <c r="J274" s="56">
        <f t="shared" si="41"/>
        <v>0</v>
      </c>
    </row>
    <row r="275" spans="2:10" ht="51" x14ac:dyDescent="0.25">
      <c r="B275" s="57">
        <v>73</v>
      </c>
      <c r="C275" s="60" t="s">
        <v>315</v>
      </c>
      <c r="D275" s="59" t="s">
        <v>316</v>
      </c>
      <c r="E275" s="48" t="s">
        <v>8</v>
      </c>
      <c r="F275" s="60">
        <v>3</v>
      </c>
      <c r="G275" s="54">
        <v>0</v>
      </c>
      <c r="H275" s="170">
        <v>0</v>
      </c>
      <c r="I275" s="55">
        <f t="shared" si="43"/>
        <v>0</v>
      </c>
      <c r="J275" s="56">
        <f t="shared" si="41"/>
        <v>0</v>
      </c>
    </row>
    <row r="276" spans="2:10" ht="63.75" x14ac:dyDescent="0.25">
      <c r="B276" s="57">
        <v>74</v>
      </c>
      <c r="C276" s="60" t="s">
        <v>306</v>
      </c>
      <c r="D276" s="59" t="s">
        <v>317</v>
      </c>
      <c r="E276" s="48" t="s">
        <v>246</v>
      </c>
      <c r="F276" s="60">
        <v>3</v>
      </c>
      <c r="G276" s="54">
        <v>0</v>
      </c>
      <c r="H276" s="170">
        <v>0</v>
      </c>
      <c r="I276" s="55">
        <f t="shared" si="43"/>
        <v>0</v>
      </c>
      <c r="J276" s="56">
        <f t="shared" si="41"/>
        <v>0</v>
      </c>
    </row>
    <row r="277" spans="2:10" ht="76.5" x14ac:dyDescent="0.25">
      <c r="B277" s="57">
        <v>75</v>
      </c>
      <c r="C277" s="60" t="s">
        <v>307</v>
      </c>
      <c r="D277" s="59" t="s">
        <v>318</v>
      </c>
      <c r="E277" s="48" t="s">
        <v>8</v>
      </c>
      <c r="F277" s="60">
        <v>2</v>
      </c>
      <c r="G277" s="54">
        <v>0</v>
      </c>
      <c r="H277" s="170">
        <v>0</v>
      </c>
      <c r="I277" s="55">
        <f t="shared" si="43"/>
        <v>0</v>
      </c>
      <c r="J277" s="56">
        <f t="shared" si="41"/>
        <v>0</v>
      </c>
    </row>
    <row r="278" spans="2:10" ht="51" x14ac:dyDescent="0.25">
      <c r="B278" s="57">
        <v>76</v>
      </c>
      <c r="C278" s="60" t="s">
        <v>319</v>
      </c>
      <c r="D278" s="59" t="s">
        <v>324</v>
      </c>
      <c r="E278" s="48" t="s">
        <v>7</v>
      </c>
      <c r="F278" s="60">
        <v>2</v>
      </c>
      <c r="G278" s="54">
        <v>0</v>
      </c>
      <c r="H278" s="170">
        <v>0</v>
      </c>
      <c r="I278" s="55">
        <f t="shared" ref="I278:I290" si="44">G278*F278</f>
        <v>0</v>
      </c>
      <c r="J278" s="56">
        <f t="shared" si="41"/>
        <v>0</v>
      </c>
    </row>
    <row r="279" spans="2:10" ht="63.75" x14ac:dyDescent="0.25">
      <c r="B279" s="57">
        <v>77</v>
      </c>
      <c r="C279" s="60" t="s">
        <v>326</v>
      </c>
      <c r="D279" s="59" t="s">
        <v>325</v>
      </c>
      <c r="E279" s="48" t="s">
        <v>8</v>
      </c>
      <c r="F279" s="60">
        <v>2</v>
      </c>
      <c r="G279" s="54">
        <v>0</v>
      </c>
      <c r="H279" s="170">
        <v>0</v>
      </c>
      <c r="I279" s="55">
        <f t="shared" si="44"/>
        <v>0</v>
      </c>
      <c r="J279" s="56">
        <f t="shared" si="41"/>
        <v>0</v>
      </c>
    </row>
    <row r="280" spans="2:10" ht="51" x14ac:dyDescent="0.25">
      <c r="B280" s="57">
        <v>78</v>
      </c>
      <c r="C280" s="60" t="s">
        <v>327</v>
      </c>
      <c r="D280" s="59" t="s">
        <v>328</v>
      </c>
      <c r="E280" s="48" t="s">
        <v>8</v>
      </c>
      <c r="F280" s="60">
        <v>2</v>
      </c>
      <c r="G280" s="54">
        <v>0</v>
      </c>
      <c r="H280" s="170">
        <v>0</v>
      </c>
      <c r="I280" s="55">
        <f t="shared" si="44"/>
        <v>0</v>
      </c>
      <c r="J280" s="56">
        <f t="shared" si="41"/>
        <v>0</v>
      </c>
    </row>
    <row r="281" spans="2:10" ht="51" x14ac:dyDescent="0.25">
      <c r="B281" s="57">
        <v>79</v>
      </c>
      <c r="C281" s="60" t="s">
        <v>320</v>
      </c>
      <c r="D281" s="59" t="s">
        <v>329</v>
      </c>
      <c r="E281" s="48" t="s">
        <v>8</v>
      </c>
      <c r="F281" s="60">
        <v>1</v>
      </c>
      <c r="G281" s="54">
        <v>0</v>
      </c>
      <c r="H281" s="170">
        <v>0</v>
      </c>
      <c r="I281" s="55">
        <f t="shared" si="44"/>
        <v>0</v>
      </c>
      <c r="J281" s="56">
        <f t="shared" si="41"/>
        <v>0</v>
      </c>
    </row>
    <row r="282" spans="2:10" ht="25.5" x14ac:dyDescent="0.25">
      <c r="B282" s="57">
        <v>80</v>
      </c>
      <c r="C282" s="60" t="s">
        <v>321</v>
      </c>
      <c r="D282" s="59" t="s">
        <v>330</v>
      </c>
      <c r="E282" s="48" t="s">
        <v>7</v>
      </c>
      <c r="F282" s="60">
        <v>1</v>
      </c>
      <c r="G282" s="54">
        <v>0</v>
      </c>
      <c r="H282" s="170">
        <v>0</v>
      </c>
      <c r="I282" s="55">
        <f t="shared" si="44"/>
        <v>0</v>
      </c>
      <c r="J282" s="56">
        <f t="shared" si="41"/>
        <v>0</v>
      </c>
    </row>
    <row r="283" spans="2:10" ht="63.75" x14ac:dyDescent="0.25">
      <c r="B283" s="57">
        <v>81</v>
      </c>
      <c r="C283" s="225" t="s">
        <v>331</v>
      </c>
      <c r="D283" s="59" t="s">
        <v>335</v>
      </c>
      <c r="E283" s="48" t="s">
        <v>8</v>
      </c>
      <c r="F283" s="60">
        <v>2</v>
      </c>
      <c r="G283" s="54">
        <v>0</v>
      </c>
      <c r="H283" s="170">
        <v>0</v>
      </c>
      <c r="I283" s="55">
        <f t="shared" si="44"/>
        <v>0</v>
      </c>
      <c r="J283" s="56">
        <f t="shared" si="41"/>
        <v>0</v>
      </c>
    </row>
    <row r="284" spans="2:10" ht="51" x14ac:dyDescent="0.25">
      <c r="B284" s="57">
        <v>82</v>
      </c>
      <c r="C284" s="227"/>
      <c r="D284" s="59" t="s">
        <v>332</v>
      </c>
      <c r="E284" s="48" t="s">
        <v>8</v>
      </c>
      <c r="F284" s="60">
        <v>2</v>
      </c>
      <c r="G284" s="54">
        <v>0</v>
      </c>
      <c r="H284" s="170">
        <v>0</v>
      </c>
      <c r="I284" s="55">
        <f t="shared" si="44"/>
        <v>0</v>
      </c>
      <c r="J284" s="56">
        <f t="shared" si="41"/>
        <v>0</v>
      </c>
    </row>
    <row r="285" spans="2:10" ht="38.25" x14ac:dyDescent="0.25">
      <c r="B285" s="57">
        <v>83</v>
      </c>
      <c r="C285" s="60" t="s">
        <v>322</v>
      </c>
      <c r="D285" s="59" t="s">
        <v>402</v>
      </c>
      <c r="E285" s="48" t="s">
        <v>288</v>
      </c>
      <c r="F285" s="60">
        <v>4</v>
      </c>
      <c r="G285" s="54">
        <v>0</v>
      </c>
      <c r="H285" s="170">
        <v>0</v>
      </c>
      <c r="I285" s="55">
        <f t="shared" si="44"/>
        <v>0</v>
      </c>
      <c r="J285" s="56">
        <f t="shared" si="41"/>
        <v>0</v>
      </c>
    </row>
    <row r="286" spans="2:10" ht="59.25" customHeight="1" x14ac:dyDescent="0.25">
      <c r="B286" s="57">
        <v>84</v>
      </c>
      <c r="C286" s="60" t="s">
        <v>323</v>
      </c>
      <c r="D286" s="59" t="s">
        <v>333</v>
      </c>
      <c r="E286" s="48" t="s">
        <v>7</v>
      </c>
      <c r="F286" s="60">
        <v>4</v>
      </c>
      <c r="G286" s="54">
        <v>0</v>
      </c>
      <c r="H286" s="170">
        <v>0</v>
      </c>
      <c r="I286" s="55">
        <f t="shared" si="44"/>
        <v>0</v>
      </c>
      <c r="J286" s="56">
        <f t="shared" si="41"/>
        <v>0</v>
      </c>
    </row>
    <row r="287" spans="2:10" ht="38.25" x14ac:dyDescent="0.25">
      <c r="B287" s="57">
        <v>85</v>
      </c>
      <c r="C287" s="225" t="s">
        <v>338</v>
      </c>
      <c r="D287" s="59" t="s">
        <v>334</v>
      </c>
      <c r="E287" s="48" t="s">
        <v>8</v>
      </c>
      <c r="F287" s="60">
        <v>4</v>
      </c>
      <c r="G287" s="54">
        <v>0</v>
      </c>
      <c r="H287" s="170">
        <v>0</v>
      </c>
      <c r="I287" s="55">
        <f t="shared" si="44"/>
        <v>0</v>
      </c>
      <c r="J287" s="56">
        <f t="shared" si="41"/>
        <v>0</v>
      </c>
    </row>
    <row r="288" spans="2:10" ht="38.25" x14ac:dyDescent="0.25">
      <c r="B288" s="57">
        <v>86</v>
      </c>
      <c r="C288" s="226"/>
      <c r="D288" s="59" t="s">
        <v>339</v>
      </c>
      <c r="E288" s="48" t="s">
        <v>8</v>
      </c>
      <c r="F288" s="60">
        <v>4</v>
      </c>
      <c r="G288" s="54">
        <v>0</v>
      </c>
      <c r="H288" s="170">
        <v>0</v>
      </c>
      <c r="I288" s="55">
        <f t="shared" si="44"/>
        <v>0</v>
      </c>
      <c r="J288" s="56">
        <f t="shared" si="41"/>
        <v>0</v>
      </c>
    </row>
    <row r="289" spans="2:10" ht="51" x14ac:dyDescent="0.25">
      <c r="B289" s="57">
        <v>87</v>
      </c>
      <c r="C289" s="226"/>
      <c r="D289" s="59" t="s">
        <v>340</v>
      </c>
      <c r="E289" s="48" t="s">
        <v>7</v>
      </c>
      <c r="F289" s="60">
        <v>2</v>
      </c>
      <c r="G289" s="54">
        <v>0</v>
      </c>
      <c r="H289" s="170">
        <v>0</v>
      </c>
      <c r="I289" s="55">
        <f t="shared" si="44"/>
        <v>0</v>
      </c>
      <c r="J289" s="56">
        <f t="shared" si="41"/>
        <v>0</v>
      </c>
    </row>
    <row r="290" spans="2:10" ht="51" x14ac:dyDescent="0.25">
      <c r="B290" s="57">
        <v>88</v>
      </c>
      <c r="C290" s="226"/>
      <c r="D290" s="59" t="s">
        <v>341</v>
      </c>
      <c r="E290" s="48" t="s">
        <v>7</v>
      </c>
      <c r="F290" s="60">
        <v>2</v>
      </c>
      <c r="G290" s="54">
        <v>0</v>
      </c>
      <c r="H290" s="170">
        <v>0</v>
      </c>
      <c r="I290" s="55">
        <f t="shared" si="44"/>
        <v>0</v>
      </c>
      <c r="J290" s="56">
        <f t="shared" si="41"/>
        <v>0</v>
      </c>
    </row>
    <row r="291" spans="2:10" ht="63.75" x14ac:dyDescent="0.25">
      <c r="B291" s="57">
        <v>89</v>
      </c>
      <c r="C291" s="227"/>
      <c r="D291" s="59" t="s">
        <v>343</v>
      </c>
      <c r="E291" s="48" t="s">
        <v>8</v>
      </c>
      <c r="F291" s="60">
        <v>2</v>
      </c>
      <c r="G291" s="54">
        <v>0</v>
      </c>
      <c r="H291" s="170">
        <v>0</v>
      </c>
      <c r="I291" s="55">
        <f t="shared" ref="I291:I303" si="45">G291*F291</f>
        <v>0</v>
      </c>
      <c r="J291" s="56">
        <f t="shared" si="41"/>
        <v>0</v>
      </c>
    </row>
    <row r="292" spans="2:10" ht="63.75" x14ac:dyDescent="0.25">
      <c r="B292" s="57">
        <v>90</v>
      </c>
      <c r="C292" s="60" t="s">
        <v>346</v>
      </c>
      <c r="D292" s="59" t="s">
        <v>342</v>
      </c>
      <c r="E292" s="48" t="s">
        <v>8</v>
      </c>
      <c r="F292" s="60">
        <v>2</v>
      </c>
      <c r="G292" s="54">
        <v>0</v>
      </c>
      <c r="H292" s="170">
        <v>0</v>
      </c>
      <c r="I292" s="55">
        <f t="shared" si="45"/>
        <v>0</v>
      </c>
      <c r="J292" s="56">
        <f t="shared" si="41"/>
        <v>0</v>
      </c>
    </row>
    <row r="293" spans="2:10" x14ac:dyDescent="0.25">
      <c r="B293" s="57">
        <v>91</v>
      </c>
      <c r="C293" s="60" t="s">
        <v>336</v>
      </c>
      <c r="D293" s="59" t="s">
        <v>344</v>
      </c>
      <c r="E293" s="48" t="s">
        <v>7</v>
      </c>
      <c r="F293" s="60">
        <v>7</v>
      </c>
      <c r="G293" s="54">
        <v>0</v>
      </c>
      <c r="H293" s="170">
        <v>0</v>
      </c>
      <c r="I293" s="55">
        <f t="shared" si="45"/>
        <v>0</v>
      </c>
      <c r="J293" s="56">
        <f t="shared" si="41"/>
        <v>0</v>
      </c>
    </row>
    <row r="294" spans="2:10" ht="38.25" x14ac:dyDescent="0.25">
      <c r="B294" s="57">
        <v>92</v>
      </c>
      <c r="C294" s="225" t="s">
        <v>403</v>
      </c>
      <c r="D294" s="59" t="s">
        <v>347</v>
      </c>
      <c r="E294" s="48" t="s">
        <v>7</v>
      </c>
      <c r="F294" s="60">
        <v>1</v>
      </c>
      <c r="G294" s="54">
        <v>0</v>
      </c>
      <c r="H294" s="170">
        <v>0</v>
      </c>
      <c r="I294" s="55">
        <f t="shared" si="45"/>
        <v>0</v>
      </c>
      <c r="J294" s="56">
        <f t="shared" si="41"/>
        <v>0</v>
      </c>
    </row>
    <row r="295" spans="2:10" ht="51" x14ac:dyDescent="0.25">
      <c r="B295" s="57">
        <v>93</v>
      </c>
      <c r="C295" s="227"/>
      <c r="D295" s="59" t="s">
        <v>345</v>
      </c>
      <c r="E295" s="48" t="s">
        <v>7</v>
      </c>
      <c r="F295" s="60">
        <v>1</v>
      </c>
      <c r="G295" s="54">
        <v>0</v>
      </c>
      <c r="H295" s="170">
        <v>0</v>
      </c>
      <c r="I295" s="55">
        <f t="shared" si="45"/>
        <v>0</v>
      </c>
      <c r="J295" s="56">
        <f t="shared" si="41"/>
        <v>0</v>
      </c>
    </row>
    <row r="296" spans="2:10" ht="89.25" x14ac:dyDescent="0.25">
      <c r="B296" s="57">
        <v>94</v>
      </c>
      <c r="C296" s="60" t="s">
        <v>337</v>
      </c>
      <c r="D296" s="59" t="s">
        <v>348</v>
      </c>
      <c r="E296" s="48" t="s">
        <v>8</v>
      </c>
      <c r="F296" s="60">
        <v>1</v>
      </c>
      <c r="G296" s="54">
        <v>0</v>
      </c>
      <c r="H296" s="170">
        <v>0</v>
      </c>
      <c r="I296" s="55">
        <f t="shared" si="45"/>
        <v>0</v>
      </c>
      <c r="J296" s="56">
        <f t="shared" si="41"/>
        <v>0</v>
      </c>
    </row>
    <row r="297" spans="2:10" ht="89.25" x14ac:dyDescent="0.25">
      <c r="B297" s="57">
        <v>95</v>
      </c>
      <c r="C297" s="60" t="s">
        <v>349</v>
      </c>
      <c r="D297" s="59" t="s">
        <v>366</v>
      </c>
      <c r="E297" s="48" t="s">
        <v>8</v>
      </c>
      <c r="F297" s="60">
        <v>1</v>
      </c>
      <c r="G297" s="54">
        <v>0</v>
      </c>
      <c r="H297" s="170">
        <v>0</v>
      </c>
      <c r="I297" s="55">
        <f t="shared" si="45"/>
        <v>0</v>
      </c>
      <c r="J297" s="56">
        <f t="shared" si="41"/>
        <v>0</v>
      </c>
    </row>
    <row r="298" spans="2:10" ht="25.5" x14ac:dyDescent="0.25">
      <c r="B298" s="57">
        <v>96</v>
      </c>
      <c r="C298" s="60" t="s">
        <v>382</v>
      </c>
      <c r="D298" s="59" t="s">
        <v>367</v>
      </c>
      <c r="E298" s="48" t="s">
        <v>7</v>
      </c>
      <c r="F298" s="60">
        <v>1</v>
      </c>
      <c r="G298" s="54">
        <v>0</v>
      </c>
      <c r="H298" s="170">
        <v>0</v>
      </c>
      <c r="I298" s="55">
        <f t="shared" si="45"/>
        <v>0</v>
      </c>
      <c r="J298" s="56">
        <f t="shared" si="41"/>
        <v>0</v>
      </c>
    </row>
    <row r="299" spans="2:10" ht="25.5" x14ac:dyDescent="0.25">
      <c r="B299" s="57">
        <v>97</v>
      </c>
      <c r="C299" s="60" t="s">
        <v>383</v>
      </c>
      <c r="D299" s="59" t="s">
        <v>404</v>
      </c>
      <c r="E299" s="48" t="s">
        <v>7</v>
      </c>
      <c r="F299" s="60">
        <v>1</v>
      </c>
      <c r="G299" s="54">
        <v>0</v>
      </c>
      <c r="H299" s="170">
        <v>0</v>
      </c>
      <c r="I299" s="55">
        <f t="shared" si="45"/>
        <v>0</v>
      </c>
      <c r="J299" s="56">
        <f t="shared" si="41"/>
        <v>0</v>
      </c>
    </row>
    <row r="300" spans="2:10" ht="63.75" x14ac:dyDescent="0.25">
      <c r="B300" s="57">
        <v>98</v>
      </c>
      <c r="C300" s="60" t="s">
        <v>350</v>
      </c>
      <c r="D300" s="59" t="s">
        <v>368</v>
      </c>
      <c r="E300" s="48" t="s">
        <v>7</v>
      </c>
      <c r="F300" s="60">
        <v>2</v>
      </c>
      <c r="G300" s="54">
        <v>0</v>
      </c>
      <c r="H300" s="170">
        <v>0</v>
      </c>
      <c r="I300" s="55">
        <f t="shared" si="45"/>
        <v>0</v>
      </c>
      <c r="J300" s="56">
        <f t="shared" si="41"/>
        <v>0</v>
      </c>
    </row>
    <row r="301" spans="2:10" ht="25.5" x14ac:dyDescent="0.25">
      <c r="B301" s="57">
        <v>99</v>
      </c>
      <c r="C301" s="60" t="s">
        <v>384</v>
      </c>
      <c r="D301" s="59" t="s">
        <v>369</v>
      </c>
      <c r="E301" s="48" t="s">
        <v>7</v>
      </c>
      <c r="F301" s="60">
        <v>1</v>
      </c>
      <c r="G301" s="54">
        <v>0</v>
      </c>
      <c r="H301" s="170">
        <v>0</v>
      </c>
      <c r="I301" s="55">
        <f t="shared" si="45"/>
        <v>0</v>
      </c>
      <c r="J301" s="56">
        <f t="shared" si="41"/>
        <v>0</v>
      </c>
    </row>
    <row r="302" spans="2:10" ht="51" x14ac:dyDescent="0.25">
      <c r="B302" s="57">
        <v>100</v>
      </c>
      <c r="C302" s="60" t="s">
        <v>351</v>
      </c>
      <c r="D302" s="59" t="s">
        <v>370</v>
      </c>
      <c r="E302" s="48" t="s">
        <v>7</v>
      </c>
      <c r="F302" s="60">
        <v>4</v>
      </c>
      <c r="G302" s="54">
        <v>0</v>
      </c>
      <c r="H302" s="170">
        <v>0</v>
      </c>
      <c r="I302" s="55">
        <f t="shared" si="45"/>
        <v>0</v>
      </c>
      <c r="J302" s="56">
        <f t="shared" si="41"/>
        <v>0</v>
      </c>
    </row>
    <row r="303" spans="2:10" ht="63.75" x14ac:dyDescent="0.25">
      <c r="B303" s="57">
        <v>101</v>
      </c>
      <c r="C303" s="60" t="s">
        <v>385</v>
      </c>
      <c r="D303" s="59" t="s">
        <v>371</v>
      </c>
      <c r="E303" s="48" t="s">
        <v>7</v>
      </c>
      <c r="F303" s="60">
        <v>1</v>
      </c>
      <c r="G303" s="54">
        <v>0</v>
      </c>
      <c r="H303" s="170">
        <v>0</v>
      </c>
      <c r="I303" s="55">
        <f t="shared" si="45"/>
        <v>0</v>
      </c>
      <c r="J303" s="56">
        <f>I303*1.23</f>
        <v>0</v>
      </c>
    </row>
    <row r="304" spans="2:10" ht="76.5" x14ac:dyDescent="0.25">
      <c r="B304" s="57">
        <v>102</v>
      </c>
      <c r="C304" s="60" t="s">
        <v>386</v>
      </c>
      <c r="D304" s="59" t="s">
        <v>372</v>
      </c>
      <c r="E304" s="48" t="s">
        <v>8</v>
      </c>
      <c r="F304" s="60">
        <v>1</v>
      </c>
      <c r="G304" s="54">
        <v>0</v>
      </c>
      <c r="H304" s="170">
        <v>0</v>
      </c>
      <c r="I304" s="55">
        <f t="shared" ref="I304:I309" si="46">G304*F304</f>
        <v>0</v>
      </c>
      <c r="J304" s="56">
        <f t="shared" ref="J304:J309" si="47">I304*1.23</f>
        <v>0</v>
      </c>
    </row>
    <row r="305" spans="2:10" ht="38.25" x14ac:dyDescent="0.25">
      <c r="B305" s="57">
        <v>103</v>
      </c>
      <c r="C305" s="60" t="s">
        <v>352</v>
      </c>
      <c r="D305" s="59" t="s">
        <v>373</v>
      </c>
      <c r="E305" s="48" t="s">
        <v>8</v>
      </c>
      <c r="F305" s="60">
        <v>1</v>
      </c>
      <c r="G305" s="54">
        <v>0</v>
      </c>
      <c r="H305" s="170">
        <v>0</v>
      </c>
      <c r="I305" s="55">
        <f t="shared" si="46"/>
        <v>0</v>
      </c>
      <c r="J305" s="56">
        <f t="shared" si="47"/>
        <v>0</v>
      </c>
    </row>
    <row r="306" spans="2:10" ht="25.5" x14ac:dyDescent="0.25">
      <c r="B306" s="57">
        <v>104</v>
      </c>
      <c r="C306" s="60" t="s">
        <v>353</v>
      </c>
      <c r="D306" s="59" t="s">
        <v>374</v>
      </c>
      <c r="E306" s="48" t="s">
        <v>7</v>
      </c>
      <c r="F306" s="60">
        <v>1</v>
      </c>
      <c r="G306" s="54">
        <v>0</v>
      </c>
      <c r="H306" s="170">
        <v>0</v>
      </c>
      <c r="I306" s="55">
        <f t="shared" si="46"/>
        <v>0</v>
      </c>
      <c r="J306" s="56">
        <f t="shared" si="47"/>
        <v>0</v>
      </c>
    </row>
    <row r="307" spans="2:10" ht="25.5" x14ac:dyDescent="0.25">
      <c r="B307" s="57">
        <v>105</v>
      </c>
      <c r="C307" s="60" t="s">
        <v>354</v>
      </c>
      <c r="D307" s="59" t="s">
        <v>375</v>
      </c>
      <c r="E307" s="48" t="s">
        <v>355</v>
      </c>
      <c r="F307" s="60">
        <v>6</v>
      </c>
      <c r="G307" s="54">
        <v>0</v>
      </c>
      <c r="H307" s="170">
        <v>0</v>
      </c>
      <c r="I307" s="55">
        <f t="shared" si="46"/>
        <v>0</v>
      </c>
      <c r="J307" s="56">
        <f t="shared" si="47"/>
        <v>0</v>
      </c>
    </row>
    <row r="308" spans="2:10" ht="25.5" x14ac:dyDescent="0.25">
      <c r="B308" s="57">
        <v>106</v>
      </c>
      <c r="C308" s="60" t="s">
        <v>356</v>
      </c>
      <c r="D308" s="59" t="s">
        <v>376</v>
      </c>
      <c r="E308" s="48" t="s">
        <v>7</v>
      </c>
      <c r="F308" s="60">
        <v>1</v>
      </c>
      <c r="G308" s="54">
        <v>0</v>
      </c>
      <c r="H308" s="170">
        <v>0</v>
      </c>
      <c r="I308" s="55">
        <f t="shared" si="46"/>
        <v>0</v>
      </c>
      <c r="J308" s="56">
        <f t="shared" si="47"/>
        <v>0</v>
      </c>
    </row>
    <row r="309" spans="2:10" ht="25.5" x14ac:dyDescent="0.25">
      <c r="B309" s="57">
        <v>107</v>
      </c>
      <c r="C309" s="60" t="s">
        <v>357</v>
      </c>
      <c r="D309" s="59" t="s">
        <v>377</v>
      </c>
      <c r="E309" s="48" t="s">
        <v>288</v>
      </c>
      <c r="F309" s="60">
        <v>1</v>
      </c>
      <c r="G309" s="54">
        <v>0</v>
      </c>
      <c r="H309" s="170">
        <v>0</v>
      </c>
      <c r="I309" s="55">
        <f t="shared" si="46"/>
        <v>0</v>
      </c>
      <c r="J309" s="56">
        <f t="shared" si="47"/>
        <v>0</v>
      </c>
    </row>
    <row r="310" spans="2:10" ht="76.5" x14ac:dyDescent="0.25">
      <c r="B310" s="57">
        <v>108</v>
      </c>
      <c r="C310" s="75" t="s">
        <v>365</v>
      </c>
      <c r="D310" s="76" t="s">
        <v>381</v>
      </c>
      <c r="E310" s="48" t="s">
        <v>7</v>
      </c>
      <c r="F310" s="60">
        <v>50</v>
      </c>
      <c r="G310" s="54">
        <v>0</v>
      </c>
      <c r="H310" s="170">
        <v>0</v>
      </c>
      <c r="I310" s="55">
        <f>G310*F310</f>
        <v>0</v>
      </c>
      <c r="J310" s="56">
        <f>I310*1.23</f>
        <v>0</v>
      </c>
    </row>
    <row r="311" spans="2:10" ht="26.25" thickBot="1" x14ac:dyDescent="0.3">
      <c r="B311" s="57">
        <v>109</v>
      </c>
      <c r="C311" s="147" t="s">
        <v>549</v>
      </c>
      <c r="D311" s="148" t="s">
        <v>550</v>
      </c>
      <c r="E311" s="146" t="s">
        <v>7</v>
      </c>
      <c r="F311" s="228">
        <v>4</v>
      </c>
      <c r="G311" s="54">
        <v>0</v>
      </c>
      <c r="H311" s="170">
        <v>0</v>
      </c>
      <c r="I311" s="145">
        <f>G311*F311</f>
        <v>0</v>
      </c>
      <c r="J311" s="56">
        <f>I311*1.23</f>
        <v>0</v>
      </c>
    </row>
    <row r="312" spans="2:10" ht="24" customHeight="1" thickBot="1" x14ac:dyDescent="0.3">
      <c r="B312" s="183" t="s">
        <v>240</v>
      </c>
      <c r="C312" s="184"/>
      <c r="D312" s="184"/>
      <c r="E312" s="220"/>
      <c r="F312" s="220"/>
      <c r="G312" s="184"/>
      <c r="H312" s="185"/>
      <c r="I312" s="64">
        <f>SUM(I238:I311)</f>
        <v>0</v>
      </c>
      <c r="J312" s="157">
        <f>SUM(J238:J311)</f>
        <v>0</v>
      </c>
    </row>
    <row r="313" spans="2:10" ht="24" customHeight="1" thickBot="1" x14ac:dyDescent="0.3">
      <c r="B313" s="183" t="s">
        <v>242</v>
      </c>
      <c r="C313" s="184"/>
      <c r="D313" s="184"/>
      <c r="E313" s="184"/>
      <c r="F313" s="184"/>
      <c r="G313" s="184"/>
      <c r="H313" s="185"/>
      <c r="I313" s="65">
        <f>I312+I236</f>
        <v>0</v>
      </c>
      <c r="J313" s="158">
        <f>J312+J236</f>
        <v>0</v>
      </c>
    </row>
    <row r="314" spans="2:10" ht="29.25" customHeight="1" thickBot="1" x14ac:dyDescent="0.3">
      <c r="B314" s="222" t="s">
        <v>107</v>
      </c>
      <c r="C314" s="223"/>
      <c r="D314" s="223"/>
      <c r="E314" s="223"/>
      <c r="F314" s="223"/>
      <c r="G314" s="223"/>
      <c r="H314" s="223"/>
      <c r="I314" s="223"/>
      <c r="J314" s="224"/>
    </row>
    <row r="315" spans="2:10" ht="63.75" x14ac:dyDescent="0.25">
      <c r="B315" s="50">
        <v>1</v>
      </c>
      <c r="C315" s="51" t="s">
        <v>358</v>
      </c>
      <c r="D315" s="52" t="s">
        <v>378</v>
      </c>
      <c r="E315" s="46" t="s">
        <v>7</v>
      </c>
      <c r="F315" s="53">
        <v>1</v>
      </c>
      <c r="G315" s="54">
        <v>0</v>
      </c>
      <c r="H315" s="170">
        <v>0</v>
      </c>
      <c r="I315" s="55">
        <f t="shared" ref="I315:I325" si="48">G315*F315</f>
        <v>0</v>
      </c>
      <c r="J315" s="56">
        <f t="shared" ref="J315:J325" si="49">I315*1.23</f>
        <v>0</v>
      </c>
    </row>
    <row r="316" spans="2:10" ht="128.25" thickBot="1" x14ac:dyDescent="0.3">
      <c r="B316" s="57">
        <v>2</v>
      </c>
      <c r="C316" s="51" t="s">
        <v>359</v>
      </c>
      <c r="D316" s="52" t="s">
        <v>387</v>
      </c>
      <c r="E316" s="46" t="s">
        <v>8</v>
      </c>
      <c r="F316" s="53">
        <v>1</v>
      </c>
      <c r="G316" s="54">
        <v>0</v>
      </c>
      <c r="H316" s="170">
        <v>0</v>
      </c>
      <c r="I316" s="55">
        <f t="shared" si="48"/>
        <v>0</v>
      </c>
      <c r="J316" s="56">
        <f t="shared" si="49"/>
        <v>0</v>
      </c>
    </row>
    <row r="317" spans="2:10" ht="38.25" x14ac:dyDescent="0.25">
      <c r="B317" s="50">
        <v>3</v>
      </c>
      <c r="C317" s="58" t="s">
        <v>360</v>
      </c>
      <c r="D317" s="59" t="s">
        <v>361</v>
      </c>
      <c r="E317" s="48" t="s">
        <v>7</v>
      </c>
      <c r="F317" s="60">
        <v>5</v>
      </c>
      <c r="G317" s="54">
        <v>0</v>
      </c>
      <c r="H317" s="170">
        <v>0</v>
      </c>
      <c r="I317" s="55">
        <f t="shared" si="48"/>
        <v>0</v>
      </c>
      <c r="J317" s="56">
        <f t="shared" si="49"/>
        <v>0</v>
      </c>
    </row>
    <row r="318" spans="2:10" ht="115.5" thickBot="1" x14ac:dyDescent="0.3">
      <c r="B318" s="57">
        <v>4</v>
      </c>
      <c r="C318" s="51" t="s">
        <v>389</v>
      </c>
      <c r="D318" s="52" t="s">
        <v>379</v>
      </c>
      <c r="E318" s="46" t="s">
        <v>7</v>
      </c>
      <c r="F318" s="53">
        <v>4</v>
      </c>
      <c r="G318" s="54">
        <v>0</v>
      </c>
      <c r="H318" s="170">
        <v>0</v>
      </c>
      <c r="I318" s="55">
        <f t="shared" si="48"/>
        <v>0</v>
      </c>
      <c r="J318" s="56">
        <f t="shared" si="49"/>
        <v>0</v>
      </c>
    </row>
    <row r="319" spans="2:10" ht="63.75" x14ac:dyDescent="0.25">
      <c r="B319" s="50">
        <v>5</v>
      </c>
      <c r="C319" s="58" t="s">
        <v>390</v>
      </c>
      <c r="D319" s="59" t="s">
        <v>388</v>
      </c>
      <c r="E319" s="48" t="s">
        <v>7</v>
      </c>
      <c r="F319" s="60">
        <v>8</v>
      </c>
      <c r="G319" s="54">
        <v>0</v>
      </c>
      <c r="H319" s="170">
        <v>0</v>
      </c>
      <c r="I319" s="55">
        <f t="shared" si="48"/>
        <v>0</v>
      </c>
      <c r="J319" s="56">
        <f t="shared" si="49"/>
        <v>0</v>
      </c>
    </row>
    <row r="320" spans="2:10" ht="217.5" thickBot="1" x14ac:dyDescent="0.3">
      <c r="B320" s="57">
        <v>6</v>
      </c>
      <c r="C320" s="58" t="s">
        <v>394</v>
      </c>
      <c r="D320" s="59" t="s">
        <v>396</v>
      </c>
      <c r="E320" s="48" t="s">
        <v>7</v>
      </c>
      <c r="F320" s="60">
        <v>5</v>
      </c>
      <c r="G320" s="54">
        <v>0</v>
      </c>
      <c r="H320" s="170">
        <v>0</v>
      </c>
      <c r="I320" s="55">
        <f t="shared" si="48"/>
        <v>0</v>
      </c>
      <c r="J320" s="56">
        <f t="shared" si="49"/>
        <v>0</v>
      </c>
    </row>
    <row r="321" spans="2:10" ht="178.5" x14ac:dyDescent="0.25">
      <c r="B321" s="50">
        <v>7</v>
      </c>
      <c r="C321" s="58" t="s">
        <v>397</v>
      </c>
      <c r="D321" s="49" t="s">
        <v>395</v>
      </c>
      <c r="E321" s="48" t="s">
        <v>7</v>
      </c>
      <c r="F321" s="60">
        <v>5</v>
      </c>
      <c r="G321" s="54">
        <v>0</v>
      </c>
      <c r="H321" s="170">
        <v>0</v>
      </c>
      <c r="I321" s="55">
        <f t="shared" si="48"/>
        <v>0</v>
      </c>
      <c r="J321" s="56">
        <f t="shared" si="49"/>
        <v>0</v>
      </c>
    </row>
    <row r="322" spans="2:10" ht="171" customHeight="1" x14ac:dyDescent="0.25">
      <c r="B322" s="57">
        <v>8</v>
      </c>
      <c r="C322" s="51" t="s">
        <v>362</v>
      </c>
      <c r="D322" s="52" t="s">
        <v>380</v>
      </c>
      <c r="E322" s="46" t="s">
        <v>8</v>
      </c>
      <c r="F322" s="53">
        <v>1</v>
      </c>
      <c r="G322" s="54">
        <v>0</v>
      </c>
      <c r="H322" s="170">
        <v>0</v>
      </c>
      <c r="I322" s="55">
        <f t="shared" si="48"/>
        <v>0</v>
      </c>
      <c r="J322" s="56">
        <f t="shared" si="49"/>
        <v>0</v>
      </c>
    </row>
    <row r="323" spans="2:10" ht="51" x14ac:dyDescent="0.25">
      <c r="B323" s="57">
        <v>9</v>
      </c>
      <c r="C323" s="58" t="s">
        <v>363</v>
      </c>
      <c r="D323" s="59" t="s">
        <v>391</v>
      </c>
      <c r="E323" s="46" t="s">
        <v>8</v>
      </c>
      <c r="F323" s="60">
        <v>5</v>
      </c>
      <c r="G323" s="54">
        <v>0</v>
      </c>
      <c r="H323" s="170">
        <v>0</v>
      </c>
      <c r="I323" s="55">
        <f t="shared" si="48"/>
        <v>0</v>
      </c>
      <c r="J323" s="56">
        <f t="shared" si="49"/>
        <v>0</v>
      </c>
    </row>
    <row r="324" spans="2:10" ht="38.25" x14ac:dyDescent="0.25">
      <c r="B324" s="57">
        <v>10</v>
      </c>
      <c r="C324" s="60" t="s">
        <v>393</v>
      </c>
      <c r="D324" s="59" t="s">
        <v>392</v>
      </c>
      <c r="E324" s="61" t="s">
        <v>288</v>
      </c>
      <c r="F324" s="60">
        <v>2</v>
      </c>
      <c r="G324" s="54">
        <v>0</v>
      </c>
      <c r="H324" s="170">
        <v>0</v>
      </c>
      <c r="I324" s="55">
        <f t="shared" si="48"/>
        <v>0</v>
      </c>
      <c r="J324" s="56">
        <f t="shared" si="49"/>
        <v>0</v>
      </c>
    </row>
    <row r="325" spans="2:10" ht="34.5" customHeight="1" thickBot="1" x14ac:dyDescent="0.3">
      <c r="B325" s="57">
        <v>11</v>
      </c>
      <c r="C325" s="60" t="s">
        <v>364</v>
      </c>
      <c r="D325" s="59" t="s">
        <v>454</v>
      </c>
      <c r="E325" s="61" t="s">
        <v>7</v>
      </c>
      <c r="F325" s="60">
        <v>2</v>
      </c>
      <c r="G325" s="54">
        <v>0</v>
      </c>
      <c r="H325" s="170">
        <v>0</v>
      </c>
      <c r="I325" s="55">
        <f t="shared" si="48"/>
        <v>0</v>
      </c>
      <c r="J325" s="56">
        <f t="shared" si="49"/>
        <v>0</v>
      </c>
    </row>
    <row r="326" spans="2:10" ht="24" customHeight="1" thickBot="1" x14ac:dyDescent="0.3">
      <c r="B326" s="183" t="s">
        <v>243</v>
      </c>
      <c r="C326" s="184"/>
      <c r="D326" s="184"/>
      <c r="E326" s="184"/>
      <c r="F326" s="184"/>
      <c r="G326" s="184"/>
      <c r="H326" s="185"/>
      <c r="I326" s="63">
        <f>SUM(I315:I325)</f>
        <v>0</v>
      </c>
      <c r="J326" s="63">
        <f>SUM(J315:J325)</f>
        <v>0</v>
      </c>
    </row>
    <row r="327" spans="2:10" ht="44.25" customHeight="1" thickBot="1" x14ac:dyDescent="0.3">
      <c r="B327" s="222" t="s">
        <v>547</v>
      </c>
      <c r="C327" s="223"/>
      <c r="D327" s="223"/>
      <c r="E327" s="223"/>
      <c r="F327" s="223"/>
      <c r="G327" s="223"/>
      <c r="H327" s="223"/>
      <c r="I327" s="223"/>
      <c r="J327" s="224"/>
    </row>
    <row r="328" spans="2:10" x14ac:dyDescent="0.25">
      <c r="B328" s="82">
        <v>1</v>
      </c>
      <c r="C328" s="130" t="s">
        <v>436</v>
      </c>
      <c r="D328" s="125" t="s">
        <v>448</v>
      </c>
      <c r="E328" s="124" t="s">
        <v>7</v>
      </c>
      <c r="F328" s="126">
        <v>220</v>
      </c>
      <c r="G328" s="128">
        <v>0</v>
      </c>
      <c r="H328" s="171">
        <v>0</v>
      </c>
      <c r="I328" s="134">
        <f>G328*F328</f>
        <v>0</v>
      </c>
      <c r="J328" s="135">
        <f>I328*1.23</f>
        <v>0</v>
      </c>
    </row>
    <row r="329" spans="2:10" x14ac:dyDescent="0.25">
      <c r="B329" s="81">
        <v>2</v>
      </c>
      <c r="C329" s="58" t="s">
        <v>437</v>
      </c>
      <c r="D329" s="127" t="s">
        <v>449</v>
      </c>
      <c r="E329" s="59" t="s">
        <v>7</v>
      </c>
      <c r="F329" s="123">
        <v>220</v>
      </c>
      <c r="G329" s="128">
        <v>0</v>
      </c>
      <c r="H329" s="172">
        <v>0</v>
      </c>
      <c r="I329" s="136">
        <f t="shared" ref="I329:I366" si="50">G329*F329</f>
        <v>0</v>
      </c>
      <c r="J329" s="137">
        <f t="shared" ref="J329:J385" si="51">I329*1.23</f>
        <v>0</v>
      </c>
    </row>
    <row r="330" spans="2:10" ht="25.5" x14ac:dyDescent="0.25">
      <c r="B330" s="81">
        <v>3</v>
      </c>
      <c r="C330" s="58" t="s">
        <v>438</v>
      </c>
      <c r="D330" s="127" t="s">
        <v>450</v>
      </c>
      <c r="E330" s="59" t="s">
        <v>7</v>
      </c>
      <c r="F330" s="123">
        <v>220</v>
      </c>
      <c r="G330" s="128">
        <v>0</v>
      </c>
      <c r="H330" s="172">
        <v>0</v>
      </c>
      <c r="I330" s="136">
        <f t="shared" si="50"/>
        <v>0</v>
      </c>
      <c r="J330" s="137">
        <f t="shared" si="51"/>
        <v>0</v>
      </c>
    </row>
    <row r="331" spans="2:10" ht="25.5" x14ac:dyDescent="0.25">
      <c r="B331" s="81">
        <v>4</v>
      </c>
      <c r="C331" s="58" t="s">
        <v>439</v>
      </c>
      <c r="D331" s="59" t="s">
        <v>451</v>
      </c>
      <c r="E331" s="59" t="s">
        <v>7</v>
      </c>
      <c r="F331" s="123">
        <v>220</v>
      </c>
      <c r="G331" s="128">
        <v>0</v>
      </c>
      <c r="H331" s="172">
        <v>0</v>
      </c>
      <c r="I331" s="136">
        <f t="shared" si="50"/>
        <v>0</v>
      </c>
      <c r="J331" s="137">
        <f t="shared" si="51"/>
        <v>0</v>
      </c>
    </row>
    <row r="332" spans="2:10" x14ac:dyDescent="0.25">
      <c r="B332" s="81">
        <v>5</v>
      </c>
      <c r="C332" s="58" t="s">
        <v>440</v>
      </c>
      <c r="D332" s="59" t="s">
        <v>452</v>
      </c>
      <c r="E332" s="59" t="s">
        <v>7</v>
      </c>
      <c r="F332" s="123">
        <v>220</v>
      </c>
      <c r="G332" s="128">
        <v>0</v>
      </c>
      <c r="H332" s="172">
        <v>0</v>
      </c>
      <c r="I332" s="136">
        <f t="shared" si="50"/>
        <v>0</v>
      </c>
      <c r="J332" s="137">
        <f t="shared" si="51"/>
        <v>0</v>
      </c>
    </row>
    <row r="333" spans="2:10" x14ac:dyDescent="0.25">
      <c r="B333" s="81">
        <v>6</v>
      </c>
      <c r="C333" s="58" t="s">
        <v>441</v>
      </c>
      <c r="D333" s="127" t="s">
        <v>455</v>
      </c>
      <c r="E333" s="59" t="s">
        <v>7</v>
      </c>
      <c r="F333" s="123">
        <v>8</v>
      </c>
      <c r="G333" s="128">
        <v>0</v>
      </c>
      <c r="H333" s="172">
        <v>0</v>
      </c>
      <c r="I333" s="136">
        <f t="shared" si="50"/>
        <v>0</v>
      </c>
      <c r="J333" s="137">
        <f t="shared" si="51"/>
        <v>0</v>
      </c>
    </row>
    <row r="334" spans="2:10" ht="25.5" x14ac:dyDescent="0.25">
      <c r="B334" s="81">
        <v>7</v>
      </c>
      <c r="C334" s="58" t="s">
        <v>442</v>
      </c>
      <c r="D334" s="59" t="s">
        <v>453</v>
      </c>
      <c r="E334" s="59" t="s">
        <v>7</v>
      </c>
      <c r="F334" s="123">
        <v>8</v>
      </c>
      <c r="G334" s="128">
        <v>0</v>
      </c>
      <c r="H334" s="172">
        <v>0</v>
      </c>
      <c r="I334" s="136">
        <f t="shared" si="50"/>
        <v>0</v>
      </c>
      <c r="J334" s="137">
        <f t="shared" si="51"/>
        <v>0</v>
      </c>
    </row>
    <row r="335" spans="2:10" ht="25.5" x14ac:dyDescent="0.25">
      <c r="B335" s="81">
        <v>8</v>
      </c>
      <c r="C335" s="58" t="s">
        <v>443</v>
      </c>
      <c r="D335" s="74" t="s">
        <v>456</v>
      </c>
      <c r="E335" s="59" t="s">
        <v>7</v>
      </c>
      <c r="F335" s="123">
        <v>20</v>
      </c>
      <c r="G335" s="128">
        <v>0</v>
      </c>
      <c r="H335" s="172">
        <v>0</v>
      </c>
      <c r="I335" s="136">
        <f t="shared" si="50"/>
        <v>0</v>
      </c>
      <c r="J335" s="137">
        <f t="shared" si="51"/>
        <v>0</v>
      </c>
    </row>
    <row r="336" spans="2:10" ht="25.5" x14ac:dyDescent="0.25">
      <c r="B336" s="81">
        <v>9</v>
      </c>
      <c r="C336" s="58" t="s">
        <v>444</v>
      </c>
      <c r="D336" s="59" t="s">
        <v>457</v>
      </c>
      <c r="E336" s="59" t="s">
        <v>7</v>
      </c>
      <c r="F336" s="123">
        <v>220</v>
      </c>
      <c r="G336" s="128">
        <v>0</v>
      </c>
      <c r="H336" s="172">
        <v>0</v>
      </c>
      <c r="I336" s="136">
        <f t="shared" si="50"/>
        <v>0</v>
      </c>
      <c r="J336" s="137">
        <f t="shared" si="51"/>
        <v>0</v>
      </c>
    </row>
    <row r="337" spans="2:10" ht="25.5" x14ac:dyDescent="0.25">
      <c r="B337" s="81">
        <v>10</v>
      </c>
      <c r="C337" s="58" t="s">
        <v>445</v>
      </c>
      <c r="D337" s="59" t="s">
        <v>458</v>
      </c>
      <c r="E337" s="59" t="s">
        <v>7</v>
      </c>
      <c r="F337" s="123">
        <v>220</v>
      </c>
      <c r="G337" s="128">
        <v>0</v>
      </c>
      <c r="H337" s="172">
        <v>0</v>
      </c>
      <c r="I337" s="136">
        <f t="shared" si="50"/>
        <v>0</v>
      </c>
      <c r="J337" s="137">
        <f t="shared" si="51"/>
        <v>0</v>
      </c>
    </row>
    <row r="338" spans="2:10" ht="25.5" x14ac:dyDescent="0.25">
      <c r="B338" s="81">
        <v>11</v>
      </c>
      <c r="C338" s="58" t="s">
        <v>446</v>
      </c>
      <c r="D338" s="59" t="s">
        <v>459</v>
      </c>
      <c r="E338" s="59" t="s">
        <v>7</v>
      </c>
      <c r="F338" s="123">
        <v>220</v>
      </c>
      <c r="G338" s="128">
        <v>0</v>
      </c>
      <c r="H338" s="172">
        <v>0</v>
      </c>
      <c r="I338" s="136">
        <f t="shared" si="50"/>
        <v>0</v>
      </c>
      <c r="J338" s="137">
        <f t="shared" si="51"/>
        <v>0</v>
      </c>
    </row>
    <row r="339" spans="2:10" ht="25.5" x14ac:dyDescent="0.25">
      <c r="B339" s="81">
        <v>12</v>
      </c>
      <c r="C339" s="131" t="s">
        <v>447</v>
      </c>
      <c r="D339" s="59" t="s">
        <v>460</v>
      </c>
      <c r="E339" s="59" t="s">
        <v>7</v>
      </c>
      <c r="F339" s="123">
        <v>100</v>
      </c>
      <c r="G339" s="128">
        <v>0</v>
      </c>
      <c r="H339" s="172">
        <v>0</v>
      </c>
      <c r="I339" s="136">
        <f t="shared" si="50"/>
        <v>0</v>
      </c>
      <c r="J339" s="137">
        <f t="shared" si="51"/>
        <v>0</v>
      </c>
    </row>
    <row r="340" spans="2:10" ht="51" x14ac:dyDescent="0.25">
      <c r="B340" s="81">
        <v>13</v>
      </c>
      <c r="C340" s="58" t="s">
        <v>461</v>
      </c>
      <c r="D340" s="59" t="s">
        <v>467</v>
      </c>
      <c r="E340" s="59" t="s">
        <v>7</v>
      </c>
      <c r="F340" s="129">
        <v>1</v>
      </c>
      <c r="G340" s="128">
        <v>0</v>
      </c>
      <c r="H340" s="172">
        <v>0</v>
      </c>
      <c r="I340" s="55">
        <f t="shared" si="50"/>
        <v>0</v>
      </c>
      <c r="J340" s="56">
        <f t="shared" si="51"/>
        <v>0</v>
      </c>
    </row>
    <row r="341" spans="2:10" ht="63.75" x14ac:dyDescent="0.25">
      <c r="B341" s="81">
        <v>14</v>
      </c>
      <c r="C341" s="58" t="s">
        <v>462</v>
      </c>
      <c r="D341" s="59" t="s">
        <v>468</v>
      </c>
      <c r="E341" s="59" t="s">
        <v>7</v>
      </c>
      <c r="F341" s="129">
        <v>1</v>
      </c>
      <c r="G341" s="128">
        <v>0</v>
      </c>
      <c r="H341" s="172">
        <v>0</v>
      </c>
      <c r="I341" s="55">
        <f t="shared" si="50"/>
        <v>0</v>
      </c>
      <c r="J341" s="56">
        <f t="shared" si="51"/>
        <v>0</v>
      </c>
    </row>
    <row r="342" spans="2:10" ht="63.75" x14ac:dyDescent="0.25">
      <c r="B342" s="81">
        <v>15</v>
      </c>
      <c r="C342" s="58" t="s">
        <v>463</v>
      </c>
      <c r="D342" s="59" t="s">
        <v>469</v>
      </c>
      <c r="E342" s="59" t="s">
        <v>7</v>
      </c>
      <c r="F342" s="129">
        <v>2</v>
      </c>
      <c r="G342" s="128">
        <v>0</v>
      </c>
      <c r="H342" s="172">
        <v>0</v>
      </c>
      <c r="I342" s="55">
        <f t="shared" si="50"/>
        <v>0</v>
      </c>
      <c r="J342" s="56">
        <f t="shared" si="51"/>
        <v>0</v>
      </c>
    </row>
    <row r="343" spans="2:10" ht="51" x14ac:dyDescent="0.25">
      <c r="B343" s="81">
        <v>16</v>
      </c>
      <c r="C343" s="58" t="s">
        <v>464</v>
      </c>
      <c r="D343" s="59" t="s">
        <v>470</v>
      </c>
      <c r="E343" s="59" t="s">
        <v>7</v>
      </c>
      <c r="F343" s="129">
        <v>1</v>
      </c>
      <c r="G343" s="128">
        <v>0</v>
      </c>
      <c r="H343" s="172">
        <v>0</v>
      </c>
      <c r="I343" s="55">
        <f t="shared" si="50"/>
        <v>0</v>
      </c>
      <c r="J343" s="56">
        <f t="shared" si="51"/>
        <v>0</v>
      </c>
    </row>
    <row r="344" spans="2:10" ht="51" x14ac:dyDescent="0.25">
      <c r="B344" s="81">
        <v>17</v>
      </c>
      <c r="C344" s="58" t="s">
        <v>465</v>
      </c>
      <c r="D344" s="59" t="s">
        <v>471</v>
      </c>
      <c r="E344" s="59" t="s">
        <v>7</v>
      </c>
      <c r="F344" s="129">
        <v>1</v>
      </c>
      <c r="G344" s="128">
        <v>0</v>
      </c>
      <c r="H344" s="172">
        <v>0</v>
      </c>
      <c r="I344" s="55">
        <f t="shared" si="50"/>
        <v>0</v>
      </c>
      <c r="J344" s="56">
        <f t="shared" si="51"/>
        <v>0</v>
      </c>
    </row>
    <row r="345" spans="2:10" ht="38.25" x14ac:dyDescent="0.25">
      <c r="B345" s="81">
        <v>18</v>
      </c>
      <c r="C345" s="58" t="s">
        <v>466</v>
      </c>
      <c r="D345" s="59" t="s">
        <v>472</v>
      </c>
      <c r="E345" s="59" t="s">
        <v>7</v>
      </c>
      <c r="F345" s="129">
        <v>1</v>
      </c>
      <c r="G345" s="128">
        <v>0</v>
      </c>
      <c r="H345" s="172">
        <v>0</v>
      </c>
      <c r="I345" s="55">
        <f t="shared" si="50"/>
        <v>0</v>
      </c>
      <c r="J345" s="56">
        <f t="shared" si="51"/>
        <v>0</v>
      </c>
    </row>
    <row r="346" spans="2:10" ht="38.25" x14ac:dyDescent="0.25">
      <c r="B346" s="81">
        <v>19</v>
      </c>
      <c r="C346" s="58" t="s">
        <v>466</v>
      </c>
      <c r="D346" s="59" t="s">
        <v>473</v>
      </c>
      <c r="E346" s="59" t="s">
        <v>7</v>
      </c>
      <c r="F346" s="129">
        <v>1</v>
      </c>
      <c r="G346" s="128">
        <v>0</v>
      </c>
      <c r="H346" s="172">
        <v>0</v>
      </c>
      <c r="I346" s="55">
        <f t="shared" si="50"/>
        <v>0</v>
      </c>
      <c r="J346" s="56">
        <f t="shared" si="51"/>
        <v>0</v>
      </c>
    </row>
    <row r="347" spans="2:10" ht="38.25" x14ac:dyDescent="0.25">
      <c r="B347" s="81">
        <v>20</v>
      </c>
      <c r="C347" s="58" t="s">
        <v>466</v>
      </c>
      <c r="D347" s="59" t="s">
        <v>474</v>
      </c>
      <c r="E347" s="59" t="s">
        <v>7</v>
      </c>
      <c r="F347" s="129">
        <v>1</v>
      </c>
      <c r="G347" s="128">
        <v>0</v>
      </c>
      <c r="H347" s="172">
        <v>0</v>
      </c>
      <c r="I347" s="55">
        <f t="shared" si="50"/>
        <v>0</v>
      </c>
      <c r="J347" s="56">
        <f t="shared" si="51"/>
        <v>0</v>
      </c>
    </row>
    <row r="348" spans="2:10" ht="25.5" x14ac:dyDescent="0.25">
      <c r="B348" s="81">
        <v>21</v>
      </c>
      <c r="C348" s="60" t="s">
        <v>475</v>
      </c>
      <c r="D348" s="59" t="s">
        <v>493</v>
      </c>
      <c r="E348" s="59" t="s">
        <v>7</v>
      </c>
      <c r="F348" s="123">
        <v>2</v>
      </c>
      <c r="G348" s="128">
        <v>0</v>
      </c>
      <c r="H348" s="172">
        <v>0</v>
      </c>
      <c r="I348" s="55">
        <f t="shared" si="50"/>
        <v>0</v>
      </c>
      <c r="J348" s="56">
        <f t="shared" si="51"/>
        <v>0</v>
      </c>
    </row>
    <row r="349" spans="2:10" ht="25.5" x14ac:dyDescent="0.25">
      <c r="B349" s="81">
        <v>22</v>
      </c>
      <c r="C349" s="60" t="s">
        <v>475</v>
      </c>
      <c r="D349" s="59" t="s">
        <v>494</v>
      </c>
      <c r="E349" s="59" t="s">
        <v>7</v>
      </c>
      <c r="F349" s="123">
        <v>2</v>
      </c>
      <c r="G349" s="128">
        <v>0</v>
      </c>
      <c r="H349" s="172">
        <v>0</v>
      </c>
      <c r="I349" s="55">
        <f t="shared" si="50"/>
        <v>0</v>
      </c>
      <c r="J349" s="56">
        <f t="shared" si="51"/>
        <v>0</v>
      </c>
    </row>
    <row r="350" spans="2:10" ht="25.5" x14ac:dyDescent="0.25">
      <c r="B350" s="81">
        <v>23</v>
      </c>
      <c r="C350" s="60" t="s">
        <v>476</v>
      </c>
      <c r="D350" s="59" t="s">
        <v>495</v>
      </c>
      <c r="E350" s="59" t="s">
        <v>7</v>
      </c>
      <c r="F350" s="123">
        <v>1</v>
      </c>
      <c r="G350" s="128">
        <v>0</v>
      </c>
      <c r="H350" s="172">
        <v>0</v>
      </c>
      <c r="I350" s="55">
        <f t="shared" si="50"/>
        <v>0</v>
      </c>
      <c r="J350" s="56">
        <f t="shared" si="51"/>
        <v>0</v>
      </c>
    </row>
    <row r="351" spans="2:10" ht="25.5" x14ac:dyDescent="0.25">
      <c r="B351" s="81">
        <v>24</v>
      </c>
      <c r="C351" s="60" t="s">
        <v>477</v>
      </c>
      <c r="D351" s="59" t="s">
        <v>496</v>
      </c>
      <c r="E351" s="59" t="s">
        <v>7</v>
      </c>
      <c r="F351" s="123">
        <v>1</v>
      </c>
      <c r="G351" s="128">
        <v>0</v>
      </c>
      <c r="H351" s="172">
        <v>0</v>
      </c>
      <c r="I351" s="55">
        <f t="shared" si="50"/>
        <v>0</v>
      </c>
      <c r="J351" s="56">
        <f t="shared" si="51"/>
        <v>0</v>
      </c>
    </row>
    <row r="352" spans="2:10" ht="25.5" x14ac:dyDescent="0.25">
      <c r="B352" s="81">
        <v>25</v>
      </c>
      <c r="C352" s="60" t="s">
        <v>478</v>
      </c>
      <c r="D352" s="59" t="s">
        <v>497</v>
      </c>
      <c r="E352" s="59" t="s">
        <v>7</v>
      </c>
      <c r="F352" s="123">
        <v>2</v>
      </c>
      <c r="G352" s="128">
        <v>0</v>
      </c>
      <c r="H352" s="172">
        <v>0</v>
      </c>
      <c r="I352" s="55">
        <f t="shared" si="50"/>
        <v>0</v>
      </c>
      <c r="J352" s="56">
        <f t="shared" si="51"/>
        <v>0</v>
      </c>
    </row>
    <row r="353" spans="2:10" ht="38.25" x14ac:dyDescent="0.25">
      <c r="B353" s="81">
        <v>26</v>
      </c>
      <c r="C353" s="60" t="s">
        <v>479</v>
      </c>
      <c r="D353" s="59" t="s">
        <v>498</v>
      </c>
      <c r="E353" s="59" t="s">
        <v>7</v>
      </c>
      <c r="F353" s="123">
        <v>2</v>
      </c>
      <c r="G353" s="128">
        <v>0</v>
      </c>
      <c r="H353" s="172">
        <v>0</v>
      </c>
      <c r="I353" s="55">
        <f t="shared" si="50"/>
        <v>0</v>
      </c>
      <c r="J353" s="56">
        <f t="shared" si="51"/>
        <v>0</v>
      </c>
    </row>
    <row r="354" spans="2:10" ht="38.25" x14ac:dyDescent="0.25">
      <c r="B354" s="81">
        <v>27</v>
      </c>
      <c r="C354" s="60" t="s">
        <v>479</v>
      </c>
      <c r="D354" s="59" t="s">
        <v>499</v>
      </c>
      <c r="E354" s="59" t="s">
        <v>7</v>
      </c>
      <c r="F354" s="123">
        <v>2</v>
      </c>
      <c r="G354" s="128">
        <v>0</v>
      </c>
      <c r="H354" s="172">
        <v>0</v>
      </c>
      <c r="I354" s="55">
        <f t="shared" si="50"/>
        <v>0</v>
      </c>
      <c r="J354" s="56">
        <f t="shared" si="51"/>
        <v>0</v>
      </c>
    </row>
    <row r="355" spans="2:10" ht="38.25" x14ac:dyDescent="0.25">
      <c r="B355" s="81">
        <v>28</v>
      </c>
      <c r="C355" s="60" t="s">
        <v>480</v>
      </c>
      <c r="D355" s="59" t="s">
        <v>500</v>
      </c>
      <c r="E355" s="59" t="s">
        <v>7</v>
      </c>
      <c r="F355" s="123">
        <v>2</v>
      </c>
      <c r="G355" s="128">
        <v>0</v>
      </c>
      <c r="H355" s="172">
        <v>0</v>
      </c>
      <c r="I355" s="55">
        <f t="shared" si="50"/>
        <v>0</v>
      </c>
      <c r="J355" s="56">
        <f t="shared" si="51"/>
        <v>0</v>
      </c>
    </row>
    <row r="356" spans="2:10" ht="39" customHeight="1" x14ac:dyDescent="0.25">
      <c r="B356" s="81">
        <v>29</v>
      </c>
      <c r="C356" s="60" t="s">
        <v>481</v>
      </c>
      <c r="D356" s="59" t="s">
        <v>501</v>
      </c>
      <c r="E356" s="59" t="s">
        <v>7</v>
      </c>
      <c r="F356" s="123">
        <v>2</v>
      </c>
      <c r="G356" s="128">
        <v>0</v>
      </c>
      <c r="H356" s="172">
        <v>0</v>
      </c>
      <c r="I356" s="55">
        <f t="shared" si="50"/>
        <v>0</v>
      </c>
      <c r="J356" s="56">
        <f t="shared" si="51"/>
        <v>0</v>
      </c>
    </row>
    <row r="357" spans="2:10" ht="51" customHeight="1" x14ac:dyDescent="0.25">
      <c r="B357" s="81">
        <v>30</v>
      </c>
      <c r="C357" s="60" t="s">
        <v>482</v>
      </c>
      <c r="D357" s="59" t="s">
        <v>502</v>
      </c>
      <c r="E357" s="59" t="s">
        <v>7</v>
      </c>
      <c r="F357" s="123">
        <v>2</v>
      </c>
      <c r="G357" s="128">
        <v>0</v>
      </c>
      <c r="H357" s="172">
        <v>0</v>
      </c>
      <c r="I357" s="55">
        <f t="shared" si="50"/>
        <v>0</v>
      </c>
      <c r="J357" s="56">
        <f t="shared" si="51"/>
        <v>0</v>
      </c>
    </row>
    <row r="358" spans="2:10" ht="39.75" customHeight="1" x14ac:dyDescent="0.25">
      <c r="B358" s="81">
        <v>31</v>
      </c>
      <c r="C358" s="60" t="s">
        <v>483</v>
      </c>
      <c r="D358" s="59" t="s">
        <v>503</v>
      </c>
      <c r="E358" s="59" t="s">
        <v>7</v>
      </c>
      <c r="F358" s="123">
        <v>2</v>
      </c>
      <c r="G358" s="128">
        <v>0</v>
      </c>
      <c r="H358" s="172">
        <v>0</v>
      </c>
      <c r="I358" s="55">
        <f t="shared" si="50"/>
        <v>0</v>
      </c>
      <c r="J358" s="56">
        <f t="shared" si="51"/>
        <v>0</v>
      </c>
    </row>
    <row r="359" spans="2:10" ht="25.5" x14ac:dyDescent="0.25">
      <c r="B359" s="81">
        <v>32</v>
      </c>
      <c r="C359" s="60" t="s">
        <v>484</v>
      </c>
      <c r="D359" s="59" t="s">
        <v>504</v>
      </c>
      <c r="E359" s="59" t="s">
        <v>7</v>
      </c>
      <c r="F359" s="123">
        <v>1</v>
      </c>
      <c r="G359" s="128">
        <v>0</v>
      </c>
      <c r="H359" s="172">
        <v>0</v>
      </c>
      <c r="I359" s="55">
        <f t="shared" si="50"/>
        <v>0</v>
      </c>
      <c r="J359" s="56">
        <f t="shared" si="51"/>
        <v>0</v>
      </c>
    </row>
    <row r="360" spans="2:10" ht="38.25" x14ac:dyDescent="0.25">
      <c r="B360" s="81">
        <v>33</v>
      </c>
      <c r="C360" s="60" t="s">
        <v>485</v>
      </c>
      <c r="D360" s="59" t="s">
        <v>505</v>
      </c>
      <c r="E360" s="59" t="s">
        <v>7</v>
      </c>
      <c r="F360" s="123">
        <v>1</v>
      </c>
      <c r="G360" s="128">
        <v>0</v>
      </c>
      <c r="H360" s="172">
        <v>0</v>
      </c>
      <c r="I360" s="55">
        <f t="shared" si="50"/>
        <v>0</v>
      </c>
      <c r="J360" s="56">
        <f t="shared" si="51"/>
        <v>0</v>
      </c>
    </row>
    <row r="361" spans="2:10" ht="38.25" x14ac:dyDescent="0.25">
      <c r="B361" s="81">
        <v>34</v>
      </c>
      <c r="C361" s="60" t="s">
        <v>486</v>
      </c>
      <c r="D361" s="59" t="s">
        <v>506</v>
      </c>
      <c r="E361" s="59" t="s">
        <v>7</v>
      </c>
      <c r="F361" s="123">
        <v>2</v>
      </c>
      <c r="G361" s="128">
        <v>0</v>
      </c>
      <c r="H361" s="172">
        <v>0</v>
      </c>
      <c r="I361" s="55">
        <f t="shared" si="50"/>
        <v>0</v>
      </c>
      <c r="J361" s="56">
        <f t="shared" si="51"/>
        <v>0</v>
      </c>
    </row>
    <row r="362" spans="2:10" ht="38.25" x14ac:dyDescent="0.25">
      <c r="B362" s="81">
        <v>35</v>
      </c>
      <c r="C362" s="60" t="s">
        <v>487</v>
      </c>
      <c r="D362" s="59" t="s">
        <v>507</v>
      </c>
      <c r="E362" s="59" t="s">
        <v>7</v>
      </c>
      <c r="F362" s="123">
        <v>2</v>
      </c>
      <c r="G362" s="128">
        <v>0</v>
      </c>
      <c r="H362" s="172">
        <v>0</v>
      </c>
      <c r="I362" s="55">
        <f t="shared" si="50"/>
        <v>0</v>
      </c>
      <c r="J362" s="56">
        <f t="shared" si="51"/>
        <v>0</v>
      </c>
    </row>
    <row r="363" spans="2:10" ht="25.5" x14ac:dyDescent="0.25">
      <c r="B363" s="81">
        <v>36</v>
      </c>
      <c r="C363" s="60" t="s">
        <v>488</v>
      </c>
      <c r="D363" s="59" t="s">
        <v>508</v>
      </c>
      <c r="E363" s="59" t="s">
        <v>7</v>
      </c>
      <c r="F363" s="123">
        <v>2</v>
      </c>
      <c r="G363" s="128">
        <v>0</v>
      </c>
      <c r="H363" s="172">
        <v>0</v>
      </c>
      <c r="I363" s="55">
        <f t="shared" si="50"/>
        <v>0</v>
      </c>
      <c r="J363" s="56">
        <f t="shared" si="51"/>
        <v>0</v>
      </c>
    </row>
    <row r="364" spans="2:10" ht="25.5" x14ac:dyDescent="0.25">
      <c r="B364" s="81">
        <v>37</v>
      </c>
      <c r="C364" s="60" t="s">
        <v>489</v>
      </c>
      <c r="D364" s="59" t="s">
        <v>509</v>
      </c>
      <c r="E364" s="59" t="s">
        <v>7</v>
      </c>
      <c r="F364" s="123">
        <v>2</v>
      </c>
      <c r="G364" s="128">
        <v>0</v>
      </c>
      <c r="H364" s="172">
        <v>0</v>
      </c>
      <c r="I364" s="55">
        <f t="shared" si="50"/>
        <v>0</v>
      </c>
      <c r="J364" s="56">
        <f t="shared" si="51"/>
        <v>0</v>
      </c>
    </row>
    <row r="365" spans="2:10" ht="25.5" x14ac:dyDescent="0.25">
      <c r="B365" s="81">
        <v>38</v>
      </c>
      <c r="C365" s="83" t="s">
        <v>490</v>
      </c>
      <c r="D365" s="52" t="s">
        <v>510</v>
      </c>
      <c r="E365" s="59" t="s">
        <v>7</v>
      </c>
      <c r="F365" s="123">
        <v>1</v>
      </c>
      <c r="G365" s="128">
        <v>0</v>
      </c>
      <c r="H365" s="172">
        <v>0</v>
      </c>
      <c r="I365" s="55">
        <f t="shared" si="50"/>
        <v>0</v>
      </c>
      <c r="J365" s="56">
        <f t="shared" si="51"/>
        <v>0</v>
      </c>
    </row>
    <row r="366" spans="2:10" ht="51" x14ac:dyDescent="0.25">
      <c r="B366" s="81">
        <v>39</v>
      </c>
      <c r="C366" s="83" t="s">
        <v>491</v>
      </c>
      <c r="D366" s="52" t="s">
        <v>511</v>
      </c>
      <c r="E366" s="59" t="s">
        <v>7</v>
      </c>
      <c r="F366" s="123">
        <v>2</v>
      </c>
      <c r="G366" s="128">
        <v>0</v>
      </c>
      <c r="H366" s="172">
        <v>0</v>
      </c>
      <c r="I366" s="55">
        <f t="shared" si="50"/>
        <v>0</v>
      </c>
      <c r="J366" s="56">
        <f t="shared" si="51"/>
        <v>0</v>
      </c>
    </row>
    <row r="367" spans="2:10" ht="25.5" x14ac:dyDescent="0.25">
      <c r="B367" s="81">
        <v>40</v>
      </c>
      <c r="C367" s="60" t="s">
        <v>492</v>
      </c>
      <c r="D367" s="59" t="s">
        <v>512</v>
      </c>
      <c r="E367" s="59" t="s">
        <v>7</v>
      </c>
      <c r="F367" s="123">
        <v>2</v>
      </c>
      <c r="G367" s="128">
        <v>0</v>
      </c>
      <c r="H367" s="172">
        <v>0</v>
      </c>
      <c r="I367" s="55">
        <f t="shared" ref="I367:I385" si="52">G367*F367</f>
        <v>0</v>
      </c>
      <c r="J367" s="56">
        <f t="shared" si="51"/>
        <v>0</v>
      </c>
    </row>
    <row r="368" spans="2:10" x14ac:dyDescent="0.25">
      <c r="B368" s="81">
        <v>41</v>
      </c>
      <c r="C368" s="60" t="s">
        <v>513</v>
      </c>
      <c r="D368" s="59" t="s">
        <v>529</v>
      </c>
      <c r="E368" s="59" t="s">
        <v>7</v>
      </c>
      <c r="F368" s="123">
        <v>2</v>
      </c>
      <c r="G368" s="128">
        <v>0</v>
      </c>
      <c r="H368" s="172">
        <v>0</v>
      </c>
      <c r="I368" s="55">
        <f t="shared" si="52"/>
        <v>0</v>
      </c>
      <c r="J368" s="56">
        <f t="shared" si="51"/>
        <v>0</v>
      </c>
    </row>
    <row r="369" spans="2:10" ht="25.5" x14ac:dyDescent="0.25">
      <c r="B369" s="81">
        <v>42</v>
      </c>
      <c r="C369" s="60" t="s">
        <v>514</v>
      </c>
      <c r="D369" s="59" t="s">
        <v>530</v>
      </c>
      <c r="E369" s="59" t="s">
        <v>7</v>
      </c>
      <c r="F369" s="123">
        <v>2</v>
      </c>
      <c r="G369" s="128">
        <v>0</v>
      </c>
      <c r="H369" s="172">
        <v>0</v>
      </c>
      <c r="I369" s="55">
        <f t="shared" si="52"/>
        <v>0</v>
      </c>
      <c r="J369" s="56">
        <f t="shared" si="51"/>
        <v>0</v>
      </c>
    </row>
    <row r="370" spans="2:10" ht="25.5" x14ac:dyDescent="0.25">
      <c r="B370" s="81">
        <v>43</v>
      </c>
      <c r="C370" s="83" t="s">
        <v>515</v>
      </c>
      <c r="D370" s="52" t="s">
        <v>516</v>
      </c>
      <c r="E370" s="59" t="s">
        <v>7</v>
      </c>
      <c r="F370" s="123">
        <v>5</v>
      </c>
      <c r="G370" s="128">
        <v>0</v>
      </c>
      <c r="H370" s="172">
        <v>0</v>
      </c>
      <c r="I370" s="55">
        <f t="shared" si="52"/>
        <v>0</v>
      </c>
      <c r="J370" s="56">
        <f t="shared" si="51"/>
        <v>0</v>
      </c>
    </row>
    <row r="371" spans="2:10" ht="25.5" x14ac:dyDescent="0.25">
      <c r="B371" s="81">
        <v>44</v>
      </c>
      <c r="C371" s="83" t="s">
        <v>517</v>
      </c>
      <c r="D371" s="52" t="s">
        <v>518</v>
      </c>
      <c r="E371" s="59" t="s">
        <v>7</v>
      </c>
      <c r="F371" s="123">
        <v>1</v>
      </c>
      <c r="G371" s="128">
        <v>0</v>
      </c>
      <c r="H371" s="172">
        <v>0</v>
      </c>
      <c r="I371" s="55">
        <f t="shared" si="52"/>
        <v>0</v>
      </c>
      <c r="J371" s="56">
        <f t="shared" si="51"/>
        <v>0</v>
      </c>
    </row>
    <row r="372" spans="2:10" ht="25.5" x14ac:dyDescent="0.25">
      <c r="B372" s="81">
        <v>45</v>
      </c>
      <c r="C372" s="83" t="s">
        <v>519</v>
      </c>
      <c r="D372" s="52" t="s">
        <v>520</v>
      </c>
      <c r="E372" s="59" t="s">
        <v>7</v>
      </c>
      <c r="F372" s="123">
        <v>8</v>
      </c>
      <c r="G372" s="128">
        <v>0</v>
      </c>
      <c r="H372" s="172">
        <v>0</v>
      </c>
      <c r="I372" s="55">
        <f t="shared" si="52"/>
        <v>0</v>
      </c>
      <c r="J372" s="56">
        <f t="shared" si="51"/>
        <v>0</v>
      </c>
    </row>
    <row r="373" spans="2:10" ht="25.5" x14ac:dyDescent="0.25">
      <c r="B373" s="81">
        <v>46</v>
      </c>
      <c r="C373" s="83" t="s">
        <v>521</v>
      </c>
      <c r="D373" s="52" t="s">
        <v>522</v>
      </c>
      <c r="E373" s="59" t="s">
        <v>7</v>
      </c>
      <c r="F373" s="123">
        <v>6</v>
      </c>
      <c r="G373" s="128">
        <v>0</v>
      </c>
      <c r="H373" s="172">
        <v>0</v>
      </c>
      <c r="I373" s="55">
        <f t="shared" si="52"/>
        <v>0</v>
      </c>
      <c r="J373" s="56">
        <f t="shared" si="51"/>
        <v>0</v>
      </c>
    </row>
    <row r="374" spans="2:10" ht="25.5" x14ac:dyDescent="0.25">
      <c r="B374" s="81">
        <v>47</v>
      </c>
      <c r="C374" s="83" t="s">
        <v>521</v>
      </c>
      <c r="D374" s="52" t="s">
        <v>523</v>
      </c>
      <c r="E374" s="59" t="s">
        <v>7</v>
      </c>
      <c r="F374" s="123">
        <v>4</v>
      </c>
      <c r="G374" s="128">
        <v>0</v>
      </c>
      <c r="H374" s="172">
        <v>0</v>
      </c>
      <c r="I374" s="55">
        <f t="shared" si="52"/>
        <v>0</v>
      </c>
      <c r="J374" s="56">
        <f t="shared" si="51"/>
        <v>0</v>
      </c>
    </row>
    <row r="375" spans="2:10" ht="25.5" x14ac:dyDescent="0.25">
      <c r="B375" s="81">
        <v>48</v>
      </c>
      <c r="C375" s="83" t="s">
        <v>524</v>
      </c>
      <c r="D375" s="52" t="s">
        <v>525</v>
      </c>
      <c r="E375" s="59" t="s">
        <v>7</v>
      </c>
      <c r="F375" s="123">
        <v>5</v>
      </c>
      <c r="G375" s="128">
        <v>0</v>
      </c>
      <c r="H375" s="172">
        <v>0</v>
      </c>
      <c r="I375" s="55">
        <f t="shared" si="52"/>
        <v>0</v>
      </c>
      <c r="J375" s="56">
        <f t="shared" si="51"/>
        <v>0</v>
      </c>
    </row>
    <row r="376" spans="2:10" ht="25.5" x14ac:dyDescent="0.25">
      <c r="B376" s="81">
        <v>49</v>
      </c>
      <c r="C376" s="83" t="s">
        <v>521</v>
      </c>
      <c r="D376" s="52" t="s">
        <v>526</v>
      </c>
      <c r="E376" s="59" t="s">
        <v>7</v>
      </c>
      <c r="F376" s="123">
        <v>1</v>
      </c>
      <c r="G376" s="128">
        <v>0</v>
      </c>
      <c r="H376" s="172">
        <v>0</v>
      </c>
      <c r="I376" s="55">
        <f t="shared" si="52"/>
        <v>0</v>
      </c>
      <c r="J376" s="56">
        <f t="shared" si="51"/>
        <v>0</v>
      </c>
    </row>
    <row r="377" spans="2:10" ht="43.5" customHeight="1" x14ac:dyDescent="0.25">
      <c r="B377" s="81">
        <v>50</v>
      </c>
      <c r="C377" s="83" t="s">
        <v>527</v>
      </c>
      <c r="D377" s="52" t="s">
        <v>528</v>
      </c>
      <c r="E377" s="59" t="s">
        <v>7</v>
      </c>
      <c r="F377" s="123">
        <v>5</v>
      </c>
      <c r="G377" s="128">
        <v>0</v>
      </c>
      <c r="H377" s="172">
        <v>0</v>
      </c>
      <c r="I377" s="55">
        <f t="shared" si="52"/>
        <v>0</v>
      </c>
      <c r="J377" s="56">
        <f t="shared" si="51"/>
        <v>0</v>
      </c>
    </row>
    <row r="378" spans="2:10" ht="25.5" x14ac:dyDescent="0.25">
      <c r="B378" s="81">
        <v>51</v>
      </c>
      <c r="C378" s="83" t="s">
        <v>531</v>
      </c>
      <c r="D378" s="52" t="s">
        <v>532</v>
      </c>
      <c r="E378" s="59" t="s">
        <v>7</v>
      </c>
      <c r="F378" s="123">
        <v>1</v>
      </c>
      <c r="G378" s="128">
        <v>0</v>
      </c>
      <c r="H378" s="172">
        <v>0</v>
      </c>
      <c r="I378" s="55">
        <f t="shared" si="52"/>
        <v>0</v>
      </c>
      <c r="J378" s="56">
        <f t="shared" si="51"/>
        <v>0</v>
      </c>
    </row>
    <row r="379" spans="2:10" ht="51" x14ac:dyDescent="0.25">
      <c r="B379" s="81">
        <v>52</v>
      </c>
      <c r="C379" s="83" t="s">
        <v>533</v>
      </c>
      <c r="D379" s="52" t="s">
        <v>534</v>
      </c>
      <c r="E379" s="59" t="s">
        <v>7</v>
      </c>
      <c r="F379" s="123">
        <v>8</v>
      </c>
      <c r="G379" s="128">
        <v>0</v>
      </c>
      <c r="H379" s="172">
        <v>0</v>
      </c>
      <c r="I379" s="55">
        <f t="shared" si="52"/>
        <v>0</v>
      </c>
      <c r="J379" s="56">
        <f t="shared" si="51"/>
        <v>0</v>
      </c>
    </row>
    <row r="380" spans="2:10" ht="51" x14ac:dyDescent="0.25">
      <c r="B380" s="81">
        <v>53</v>
      </c>
      <c r="C380" s="83" t="s">
        <v>535</v>
      </c>
      <c r="D380" s="52" t="s">
        <v>536</v>
      </c>
      <c r="E380" s="59" t="s">
        <v>7</v>
      </c>
      <c r="F380" s="123">
        <v>11</v>
      </c>
      <c r="G380" s="128">
        <v>0</v>
      </c>
      <c r="H380" s="172">
        <v>0</v>
      </c>
      <c r="I380" s="55">
        <f t="shared" si="52"/>
        <v>0</v>
      </c>
      <c r="J380" s="56">
        <f t="shared" si="51"/>
        <v>0</v>
      </c>
    </row>
    <row r="381" spans="2:10" ht="38.25" x14ac:dyDescent="0.25">
      <c r="B381" s="81">
        <v>54</v>
      </c>
      <c r="C381" s="83" t="s">
        <v>537</v>
      </c>
      <c r="D381" s="52" t="s">
        <v>538</v>
      </c>
      <c r="E381" s="59" t="s">
        <v>7</v>
      </c>
      <c r="F381" s="123">
        <v>5</v>
      </c>
      <c r="G381" s="128">
        <v>0</v>
      </c>
      <c r="H381" s="172">
        <v>0</v>
      </c>
      <c r="I381" s="55">
        <f t="shared" si="52"/>
        <v>0</v>
      </c>
      <c r="J381" s="56">
        <f t="shared" si="51"/>
        <v>0</v>
      </c>
    </row>
    <row r="382" spans="2:10" ht="25.5" x14ac:dyDescent="0.25">
      <c r="B382" s="81">
        <v>55</v>
      </c>
      <c r="C382" s="83" t="s">
        <v>539</v>
      </c>
      <c r="D382" s="52" t="s">
        <v>540</v>
      </c>
      <c r="E382" s="59" t="s">
        <v>7</v>
      </c>
      <c r="F382" s="123">
        <v>4</v>
      </c>
      <c r="G382" s="128">
        <v>0</v>
      </c>
      <c r="H382" s="172">
        <v>0</v>
      </c>
      <c r="I382" s="55">
        <f t="shared" si="52"/>
        <v>0</v>
      </c>
      <c r="J382" s="56">
        <f t="shared" si="51"/>
        <v>0</v>
      </c>
    </row>
    <row r="383" spans="2:10" ht="25.5" x14ac:dyDescent="0.25">
      <c r="B383" s="81">
        <v>56</v>
      </c>
      <c r="C383" s="83" t="s">
        <v>541</v>
      </c>
      <c r="D383" s="52" t="s">
        <v>542</v>
      </c>
      <c r="E383" s="59" t="s">
        <v>7</v>
      </c>
      <c r="F383" s="123">
        <v>4</v>
      </c>
      <c r="G383" s="128">
        <v>0</v>
      </c>
      <c r="H383" s="172">
        <v>0</v>
      </c>
      <c r="I383" s="55">
        <f t="shared" si="52"/>
        <v>0</v>
      </c>
      <c r="J383" s="56">
        <f t="shared" si="51"/>
        <v>0</v>
      </c>
    </row>
    <row r="384" spans="2:10" ht="326.25" customHeight="1" x14ac:dyDescent="0.25">
      <c r="B384" s="154">
        <v>57</v>
      </c>
      <c r="C384" s="83" t="s">
        <v>543</v>
      </c>
      <c r="D384" s="52" t="s">
        <v>546</v>
      </c>
      <c r="E384" s="59" t="s">
        <v>8</v>
      </c>
      <c r="F384" s="123">
        <v>1</v>
      </c>
      <c r="G384" s="128">
        <v>0</v>
      </c>
      <c r="H384" s="172">
        <v>0</v>
      </c>
      <c r="I384" s="55">
        <f t="shared" si="52"/>
        <v>0</v>
      </c>
      <c r="J384" s="56">
        <f t="shared" si="51"/>
        <v>0</v>
      </c>
    </row>
    <row r="385" spans="2:10" ht="255.75" thickBot="1" x14ac:dyDescent="0.3">
      <c r="B385" s="154">
        <v>58</v>
      </c>
      <c r="C385" s="83" t="s">
        <v>544</v>
      </c>
      <c r="D385" s="52" t="s">
        <v>545</v>
      </c>
      <c r="E385" s="59" t="s">
        <v>8</v>
      </c>
      <c r="F385" s="123">
        <v>1</v>
      </c>
      <c r="G385" s="128">
        <v>0</v>
      </c>
      <c r="H385" s="172">
        <v>0</v>
      </c>
      <c r="I385" s="55">
        <f t="shared" si="52"/>
        <v>0</v>
      </c>
      <c r="J385" s="56">
        <f t="shared" si="51"/>
        <v>0</v>
      </c>
    </row>
    <row r="386" spans="2:10" ht="21" customHeight="1" thickBot="1" x14ac:dyDescent="0.3">
      <c r="B386" s="183" t="s">
        <v>551</v>
      </c>
      <c r="C386" s="184"/>
      <c r="D386" s="184"/>
      <c r="E386" s="184"/>
      <c r="F386" s="184"/>
      <c r="G386" s="184"/>
      <c r="H386" s="185"/>
      <c r="I386" s="63">
        <f>SUM(I328:I385)</f>
        <v>0</v>
      </c>
      <c r="J386" s="63">
        <f>SUM(J328:J385)</f>
        <v>0</v>
      </c>
    </row>
    <row r="387" spans="2:10" ht="21.75" customHeight="1" thickBot="1" x14ac:dyDescent="0.3">
      <c r="B387" s="183" t="s">
        <v>405</v>
      </c>
      <c r="C387" s="184"/>
      <c r="D387" s="184"/>
      <c r="E387" s="184"/>
      <c r="F387" s="184"/>
      <c r="G387" s="184"/>
      <c r="H387" s="185"/>
      <c r="I387" s="63">
        <f>I386+I326+I313+I198</f>
        <v>0</v>
      </c>
      <c r="J387" s="63">
        <f>J386+J326+J313+J198</f>
        <v>0</v>
      </c>
    </row>
  </sheetData>
  <mergeCells count="76">
    <mergeCell ref="B327:J327"/>
    <mergeCell ref="B386:H386"/>
    <mergeCell ref="B237:J237"/>
    <mergeCell ref="B313:H313"/>
    <mergeCell ref="B312:H312"/>
    <mergeCell ref="B314:J314"/>
    <mergeCell ref="B326:H326"/>
    <mergeCell ref="C243:C245"/>
    <mergeCell ref="C294:C295"/>
    <mergeCell ref="C264:C265"/>
    <mergeCell ref="C267:C268"/>
    <mergeCell ref="C283:C284"/>
    <mergeCell ref="C287:C291"/>
    <mergeCell ref="B236:H236"/>
    <mergeCell ref="B198:H198"/>
    <mergeCell ref="C207:C208"/>
    <mergeCell ref="C209:C213"/>
    <mergeCell ref="C214:C215"/>
    <mergeCell ref="B158:B164"/>
    <mergeCell ref="C158:C164"/>
    <mergeCell ref="C165:C168"/>
    <mergeCell ref="C223:C224"/>
    <mergeCell ref="C169:C170"/>
    <mergeCell ref="C179:C186"/>
    <mergeCell ref="B179:B186"/>
    <mergeCell ref="C187:C193"/>
    <mergeCell ref="B165:B168"/>
    <mergeCell ref="B169:B170"/>
    <mergeCell ref="C85:C98"/>
    <mergeCell ref="B70:B84"/>
    <mergeCell ref="C41:C55"/>
    <mergeCell ref="B85:B98"/>
    <mergeCell ref="B41:B55"/>
    <mergeCell ref="C70:C84"/>
    <mergeCell ref="C19:C21"/>
    <mergeCell ref="B19:B21"/>
    <mergeCell ref="C22:C24"/>
    <mergeCell ref="B22:B24"/>
    <mergeCell ref="C56:C69"/>
    <mergeCell ref="B56:B69"/>
    <mergeCell ref="C25:C40"/>
    <mergeCell ref="B25:B40"/>
    <mergeCell ref="B2:B4"/>
    <mergeCell ref="B12:B14"/>
    <mergeCell ref="C15:C17"/>
    <mergeCell ref="B15:B17"/>
    <mergeCell ref="C12:C14"/>
    <mergeCell ref="B5:J5"/>
    <mergeCell ref="B6:B8"/>
    <mergeCell ref="C9:C11"/>
    <mergeCell ref="C6:C8"/>
    <mergeCell ref="B9:B11"/>
    <mergeCell ref="D1:J1"/>
    <mergeCell ref="G2:G4"/>
    <mergeCell ref="H2:H4"/>
    <mergeCell ref="I2:I4"/>
    <mergeCell ref="J2:J4"/>
    <mergeCell ref="F2:F4"/>
    <mergeCell ref="E2:E4"/>
    <mergeCell ref="C2:D4"/>
    <mergeCell ref="B387:H387"/>
    <mergeCell ref="C99:C112"/>
    <mergeCell ref="B99:B112"/>
    <mergeCell ref="C144:C150"/>
    <mergeCell ref="B144:B150"/>
    <mergeCell ref="C151:C157"/>
    <mergeCell ref="B151:B157"/>
    <mergeCell ref="C129:C143"/>
    <mergeCell ref="C113:C128"/>
    <mergeCell ref="B113:B128"/>
    <mergeCell ref="C171:C178"/>
    <mergeCell ref="B187:B193"/>
    <mergeCell ref="B199:J199"/>
    <mergeCell ref="B200:J200"/>
    <mergeCell ref="B129:B143"/>
    <mergeCell ref="B171:B178"/>
  </mergeCells>
  <phoneticPr fontId="2" type="noConversion"/>
  <pageMargins left="0.7" right="0.7" top="0.75" bottom="0.21666666666666667" header="0.3" footer="0.3"/>
  <pageSetup paperSize="9" scale="39" fitToHeight="0" orientation="portrait" r:id="rId1"/>
  <headerFooter>
    <oddHeader>&amp;C&amp;"Arial,Pogrubiony"&amp;12Formularz szacunkowy
 na "Wyposażenie przedszkola i klubu dziecięcego w Zblewie"</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Zakresy nazwane</vt:lpstr>
      </vt:variant>
      <vt:variant>
        <vt:i4>1</vt:i4>
      </vt:variant>
    </vt:vector>
  </HeadingPairs>
  <TitlesOfParts>
    <vt:vector size="2" baseType="lpstr">
      <vt:lpstr>OPIS</vt:lpstr>
      <vt:lpstr>OPIS!Obszar_wydruku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M.Mischke</dc:creator>
  <cp:lastModifiedBy>Adriana Tarakan</cp:lastModifiedBy>
  <cp:lastPrinted>2022-06-02T08:10:46Z</cp:lastPrinted>
  <dcterms:created xsi:type="dcterms:W3CDTF">2017-09-07T07:54:08Z</dcterms:created>
  <dcterms:modified xsi:type="dcterms:W3CDTF">2022-06-03T10:33:13Z</dcterms:modified>
</cp:coreProperties>
</file>