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72" activeTab="0"/>
  </bookViews>
  <sheets>
    <sheet name="Koszt Ofertowy" sheetId="1" r:id="rId1"/>
  </sheets>
  <externalReferences>
    <externalReference r:id="rId4"/>
    <externalReference r:id="rId5"/>
  </externalReference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2_1" localSheetId="0">'Koszt Ofertowy'!$A$1:$H$224</definedName>
    <definedName name="Excel_BuiltIn_Print_Area_2_1">#REF!</definedName>
    <definedName name="Excel_BuiltIn_Print_Area_2_11">#REF!</definedName>
    <definedName name="_xlnm.Print_Area" localSheetId="0">'Koszt Ofertowy'!$A$1:$H$226</definedName>
  </definedNames>
  <calcPr fullCalcOnLoad="1"/>
</workbook>
</file>

<file path=xl/comments1.xml><?xml version="1.0" encoding="utf-8"?>
<comments xmlns="http://schemas.openxmlformats.org/spreadsheetml/2006/main">
  <authors>
    <author>Nachyła Grzegorz</author>
  </authors>
  <commentList>
    <comment ref="D152" authorId="0">
      <text>
        <r>
          <rPr>
            <b/>
            <sz val="8"/>
            <rFont val="Tahoma"/>
            <family val="2"/>
          </rPr>
          <t>Nachyła Grzegorz: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<sst xmlns="http://schemas.openxmlformats.org/spreadsheetml/2006/main" count="467" uniqueCount="161">
  <si>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</si>
  <si>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</si>
  <si>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</si>
  <si>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</si>
  <si>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</si>
  <si>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</si>
  <si>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</si>
  <si>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</si>
  <si>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</si>
  <si>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</si>
  <si>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</si>
  <si>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</si>
  <si>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</si>
  <si>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</si>
  <si>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</si>
  <si>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</si>
  <si>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</si>
  <si>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</si>
  <si>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</si>
  <si>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</si>
  <si>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</si>
  <si>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</si>
  <si>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D.04.00.00</t>
  </si>
  <si>
    <t>PODBUDOWY</t>
  </si>
  <si>
    <t>m2</t>
  </si>
  <si>
    <t>D.04.04.02.</t>
  </si>
  <si>
    <t>Podbudowa z kruszywa łamanego stabilizowanego mechanicznie</t>
  </si>
  <si>
    <t>45233000-9</t>
  </si>
  <si>
    <t>D.05.00.00</t>
  </si>
  <si>
    <t>NAWIERZCHNIE</t>
  </si>
  <si>
    <t xml:space="preserve">- odtworzenie przebiegu trasy drogi   </t>
  </si>
  <si>
    <t>RAZEM DZIAŁ 01.00.00</t>
  </si>
  <si>
    <t>RAZEM DZIAŁ 04.00.00</t>
  </si>
  <si>
    <t>RAZEM DZIAŁ 05.00.00</t>
  </si>
  <si>
    <t xml:space="preserve">OGÓŁEM </t>
  </si>
  <si>
    <t xml:space="preserve">OGÓŁEM   [BRUTTO] </t>
  </si>
  <si>
    <t>D.04.03.01</t>
  </si>
  <si>
    <t>Oczyszczenie i skropienie warstw konstrukcyjnych</t>
  </si>
  <si>
    <t>D.05.03.05</t>
  </si>
  <si>
    <t>D.04.01.01</t>
  </si>
  <si>
    <t>Profilowanie i zagęszczenie podłoża pod warstwy konstrukcyjne</t>
  </si>
  <si>
    <t>Nawierzchnia z betonu asfaltowego</t>
  </si>
  <si>
    <t xml:space="preserve">PODATEK VAT [23%] </t>
  </si>
  <si>
    <t>D.06.00.00</t>
  </si>
  <si>
    <t>ROBOTY WYKOŃCZENIOWE</t>
  </si>
  <si>
    <t>D.06.03.01</t>
  </si>
  <si>
    <t>Pobocza gruntowe</t>
  </si>
  <si>
    <t>RAZEM DZIAŁ 06.00.00</t>
  </si>
  <si>
    <t>szt.</t>
  </si>
  <si>
    <t>PRZYGOTOWANIE TERENU POD BUDOWĘ</t>
  </si>
  <si>
    <t>ROBOTY W ZAKRESIE KONSTRUOWANIA, FUNDAMENTOWANIA ORAZ WYKONYWANIA NAWIERZCHNI AUTOSTRAD, DRÓG</t>
  </si>
  <si>
    <t>m</t>
  </si>
  <si>
    <t>D.10.00.00</t>
  </si>
  <si>
    <t>INNE ROBOTY</t>
  </si>
  <si>
    <t>szt</t>
  </si>
  <si>
    <t>RAZEM DZIAŁ 10.00.00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</si>
  <si>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</si>
  <si>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</si>
  <si>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</si>
  <si>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</si>
  <si>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 xml:space="preserve"> - pobocza z mieszanki kruszywa łamanego, grubość warstwy 10cm</t>
  </si>
  <si>
    <t xml:space="preserve">  - ścinanie poboczy mechanicznie grubość do 10cm, materiał ze ścinki wywieziony poza teren budowy</t>
  </si>
  <si>
    <t>D.01.02.04.</t>
  </si>
  <si>
    <t>Rozbiórka elementów dróg i ulic</t>
  </si>
  <si>
    <t>Mg</t>
  </si>
  <si>
    <t xml:space="preserve"> - profilowanie i zagęszczenie pod warstwy konstrukcyjne
(lokalne odtworzenie nawierzchni w miejscach utraty nośności)</t>
  </si>
  <si>
    <t xml:space="preserve"> </t>
  </si>
  <si>
    <t>D.07.00.00</t>
  </si>
  <si>
    <t xml:space="preserve">URZĄDZENIA BEZPIECZEŃSTWA RUCHU                                                                                   </t>
  </si>
  <si>
    <t>RAZEM DZIAŁ 07.00.00</t>
  </si>
  <si>
    <t>D.07.01.01</t>
  </si>
  <si>
    <t>Oznakowanie poziome</t>
  </si>
  <si>
    <t>D.03.00.00</t>
  </si>
  <si>
    <t>ODWODNIENIE DRÓG</t>
  </si>
  <si>
    <t>D.08.00.00</t>
  </si>
  <si>
    <t>ELEMENTY ULIC</t>
  </si>
  <si>
    <t>D.08.01.01.</t>
  </si>
  <si>
    <t xml:space="preserve">Krawężniki betonowe </t>
  </si>
  <si>
    <t>RAZEM DZIAŁ 03.00.00</t>
  </si>
  <si>
    <t>D.08.02.02.</t>
  </si>
  <si>
    <t xml:space="preserve">Chodniki z betonowej kostki brukowej </t>
  </si>
  <si>
    <t>D.08.03.01</t>
  </si>
  <si>
    <t xml:space="preserve">Obrzeża betonowe </t>
  </si>
  <si>
    <t>D.01.02.01</t>
  </si>
  <si>
    <t>Usunięcie drzew, pni i krzewów</t>
  </si>
  <si>
    <t>D.07.02.01</t>
  </si>
  <si>
    <t>Oznakowanie pionowe</t>
  </si>
  <si>
    <t>- ustawienie słupków do znaków</t>
  </si>
  <si>
    <t>D.02.00.00</t>
  </si>
  <si>
    <t>ROBOTY ZIEMNE</t>
  </si>
  <si>
    <t>D.02.01.01</t>
  </si>
  <si>
    <t>Wykonanie wykopów i nasypów</t>
  </si>
  <si>
    <t>m3</t>
  </si>
  <si>
    <t>RAZEM DZIAŁ 02.00.00</t>
  </si>
  <si>
    <t>D.04.02.01.</t>
  </si>
  <si>
    <t>Warstwa odsączająca</t>
  </si>
  <si>
    <t>D.10.10.10</t>
  </si>
  <si>
    <t>Roboty dodatkowe</t>
  </si>
  <si>
    <t xml:space="preserve"> - karczowanie krzaków, przycinanie gałezi drzew  wraz z wywiezieniem i spaleniem pozostałości po karczowaniu  </t>
  </si>
  <si>
    <t xml:space="preserve"> - rozbiórka krawężników betonowych wraz z ławą i oporem betonowym oraz z wywozem materiału z rozbiórki poza teren budowy</t>
  </si>
  <si>
    <t xml:space="preserve"> - rozbiórka obrzeży betonowych z wywozem materiału z rozbiórki poza teren budowy</t>
  </si>
  <si>
    <t>D.06.02.01</t>
  </si>
  <si>
    <t xml:space="preserve"> - wykonanie koryta pod konstrukcję drogi na głębokość do 20cm z wywozem gruntu poza teren budowy 
(lokalne odtworzenie nawierzchni w miejscach utraty nośności)</t>
  </si>
  <si>
    <t xml:space="preserve"> - warstwa podbudowy z kruszywa łamanego 0/31,5mm gr. 25cm 
lokalne odtworzenie nawierzchni w miejscach utraty nośności 
(4,0% nawierzchni istniejącej)   </t>
  </si>
  <si>
    <t xml:space="preserve"> - wykonanie zakończeń kołnierzowych z prefabrykowanych elementów żelbetowych do rur o średnicy 40cm                                        </t>
  </si>
  <si>
    <t>D.06.04.01</t>
  </si>
  <si>
    <t>Rowy drogowe</t>
  </si>
  <si>
    <t xml:space="preserve"> - oczyszczenie rowów przydrożnych z namułów z profilowaniem dna i skarp oraz wywiezieniem gruntu poza teren budowy. </t>
  </si>
  <si>
    <t>D.10.07.01</t>
  </si>
  <si>
    <t>Zjazdy do gospodarstw</t>
  </si>
  <si>
    <t xml:space="preserve"> - wykonanie zjazdów o nawierzchni z kruszywa łamanego gr. 15cm </t>
  </si>
  <si>
    <t>kpl</t>
  </si>
  <si>
    <t xml:space="preserve"> - wykonanie koryta pod konstrukcję chodnika i peronów dla pieszych na głębokość do 15cm z wywozem gruntu poza teren budowy</t>
  </si>
  <si>
    <t xml:space="preserve"> - wykonanie kompletnego przepustu pod zjazdami z rur PEHD o średnicy 40cm </t>
  </si>
  <si>
    <t xml:space="preserve"> - oznakowanie poziome jezdni materiałami grubowarstwowymi, linie ciągłe (P-7d, P-17)       </t>
  </si>
  <si>
    <t>D.03.02.01</t>
  </si>
  <si>
    <t>Kanalizacja deszczowa</t>
  </si>
  <si>
    <t xml:space="preserve"> - inwentaryzacja powykonawcza wykonanych robót</t>
  </si>
  <si>
    <t xml:space="preserve"> - lokalna rozbiórka nawierzchni z betonu asfaltowego gr. do 4cm w miejscach utraty nośności wraz z wywozem materiału z rozbiórki poza teren budowy.</t>
  </si>
  <si>
    <t xml:space="preserve"> - lokalna rozbiórka podbudowy z kruszywa łamanego lub gruntu stabilizowanego cementem gr. 15cm w miejscach utraty nośności wraz z wywozem materiału z rozbiórki poza teren budowy.</t>
  </si>
  <si>
    <t xml:space="preserve"> - rozbiórka nawierzchni chodnika i zjazdów z kostki betonowej wraz z wywozem materiału z rozbiróki poza teren budowy</t>
  </si>
  <si>
    <t xml:space="preserve"> - rozbiórka nawierzchni zjazdów z betonu cementowego grubości 10cm wraz z wywozem materiału z rozbiróki poza teren budowy</t>
  </si>
  <si>
    <t xml:space="preserve"> - demontaż słupków do znaków drogowych wraz z przewozem w miejsce wskazane przez Inwestora</t>
  </si>
  <si>
    <t xml:space="preserve"> - wykonanie koryta pod konstrukcję zjazdów o nawierzchni z kruszywa łamanego na głębokość do 10cm z wywozem gruntu poza teren budowy</t>
  </si>
  <si>
    <t xml:space="preserve"> - wykonanie przykanalików z rur PVC SN8 ze ścianką litą o śred. 160 mm  z wylotem do rowu, wraz z zamontowaniem kraty stalowej na wylocie do rowu.</t>
  </si>
  <si>
    <t xml:space="preserve"> - warstwa odsączająca z piasku średniego grub. 10cm 
lokalne odtworzenie nawierzchni w miejscach utraty nośności 
(4,0% nawierzchni istniejącej)   </t>
  </si>
  <si>
    <t xml:space="preserve"> - warstwa podbudowy z kruszywa łamanego 0/31,5mm gr. 10cm 
(chodniki z kostki betonowej)</t>
  </si>
  <si>
    <t xml:space="preserve"> - ustawienie krawężników betonowych ulicznych o wym.15x30x100cm na podsypce cementowo - piaskowej gr 3cm oraz na ławie betonowej z oporem C8/10</t>
  </si>
  <si>
    <t xml:space="preserve"> - rozbiórka nawierzchni z betonu asfaltowego gr. do 4cm wzdłuż krawężnika w tym przycięcie piłą spalinową krawędzi istniejącej jezdni wraz z wywozem materiału z rozbiórki poza teren budowy.</t>
  </si>
  <si>
    <t xml:space="preserve"> - rozbiórka podbudowy z kruszywa łamanego lub gruntu stabilizowanego cementem gr. 15cm wzdłuż krawężnika wraz z wywozem materiału z rozbiórki poza teren budowy.</t>
  </si>
  <si>
    <t>Przepusty pod zjazdami i rowy kryte</t>
  </si>
  <si>
    <t>D.06.01.06</t>
  </si>
  <si>
    <t>Umocnienie powierzchniowe elementami prefabrykowanymi</t>
  </si>
  <si>
    <t xml:space="preserve"> - ścinanie drzew o średnicy 10-15cm wraz z karczowaniem pni oraz wywiezieniem dłużyc, gałęzi i karpiny</t>
  </si>
  <si>
    <t xml:space="preserve"> - demontaż tarcz znaków konwencjonalnych wraz z przewozem w miejsce wskazane przez Inwestora</t>
  </si>
  <si>
    <t xml:space="preserve"> - wykonanie koryta pod konstrukcję zjazdów indywidualnych z kostki betonowej na głębokość do 25cm z wywozem gruntu poza teren budowy</t>
  </si>
  <si>
    <t xml:space="preserve"> - wykonanie nasypu (opaski wzdłuż chodnika), regulacja korony drogi z gruntu uzyskanego z dokopu.</t>
  </si>
  <si>
    <t xml:space="preserve"> - ustawienie krawężników odwadniających (studni 1-segmentowych) z polimerobetonu o wym. 27x41,5x50cm na podsypce cementowo - piaskowej gr 3cm oraz na ławie z oporem z betonu C8/10</t>
  </si>
  <si>
    <t xml:space="preserve"> - profilowanie i zagęszczenie pod warstwy konstrukcyjne chodników</t>
  </si>
  <si>
    <t xml:space="preserve"> - profilowanie i zagęszczenie pod warstwy konstrukcyjne zjazdów indywidualnych z kostki betonowej</t>
  </si>
  <si>
    <t xml:space="preserve"> - warstwa odsączająca z piasku średniego grub. 10cm (chodniki)</t>
  </si>
  <si>
    <t xml:space="preserve"> - warstwa odsączająca z piasku średniego grub. 10cm 
(zjazdy indywidualne z kostki betonowej)</t>
  </si>
  <si>
    <t xml:space="preserve"> - warstwa podbudowy z kruszywa łamanego 0/31,5mm gr. 25cm
uzupełnienie wzdłuż krawężnika</t>
  </si>
  <si>
    <t xml:space="preserve"> - warstwa podbudowy z kruszywa łamanego 0/31,5mm gr. 15cm
(zjazdy indywidualne z kostki betonowej)</t>
  </si>
  <si>
    <t xml:space="preserve"> - warstwa ścieralna z betonu asfaltowego AC11S grub. 4cm 
(jezdnia drogi - KR2, wloty dróg bocznych, zjazdy publiczne o nawierzchni bitumicznej)</t>
  </si>
  <si>
    <t xml:space="preserve"> - warstwa wiążąca z betonu asfaltowego AC16W grub. 6 cm (KR2)
lokalne odtworzenie nawierzchni w miejscach utraty nośności </t>
  </si>
  <si>
    <t xml:space="preserve"> - warstwa wiążąca z betonu asfaltowego AC16W grub. 6 cm (KR2)
uzupełnienie wzdłuż krawężnika  </t>
  </si>
  <si>
    <t xml:space="preserve"> - warstwa wyrównawcza z betonu asfaltowego AC16W grub. średnio 3cm (KR2)
powierzchnia wyrównania jezdni 32735-(1307+69) = 31359m2
średnia grubość wyrównania 3cm
objętość wyrównania jezdni  31359*0,03 = 940,77m3</t>
  </si>
  <si>
    <t xml:space="preserve"> - umocnienie skarp rowu przy wylotach przkanalików płytami ażurowymi, betonowymi, prefabrykowanymi 60x40x10cm ułożonymi na podsypce cementowo-piaskowej gr. 5cm</t>
  </si>
  <si>
    <t xml:space="preserve"> - lokalne umocnienie skarp rowu płytami ażurowymi, betonowymi, prefabrykowanymi 60x40x10cm ułożonymi na podsypce cementowo-piaskowej gr. 5cm  </t>
  </si>
  <si>
    <t xml:space="preserve"> - wykonanie muldy trawiastej z wywiezieniem gruntu poza teren budowy. </t>
  </si>
  <si>
    <t>- zamocowanie tarcz znaków konwencjonalnych typu B-2, B-33, B-34 z grupy średnich, folia odblaskowa 2 typu</t>
  </si>
  <si>
    <t xml:space="preserve"> - wykonanie chodnika i peronów dla pieszych z kostki brukowej betonowej szarej grub. 6cm ułożonej na podsypce cementowo-piaskowej 1:4 o grub. 3cm</t>
  </si>
  <si>
    <t xml:space="preserve"> -ustawienie obrzeży betonowych o wym. 8x30cm podsypce cementowo - piaskowej 1:4 gr 5cm</t>
  </si>
  <si>
    <t xml:space="preserve"> - wykonanie zjazdów indywidualnych o nawierzchni z kolorowej kostki betonowej gr. 8cm ułożonej na podsypce cementowo - piaskowej 1:4 grubości 3cm </t>
  </si>
  <si>
    <t xml:space="preserve"> - przebudowa zjazdów o nawierzchni z kostki betonowej (rozbiórka i ponowne odtworzenie z wykorzystaniem podsypki cementowo - piaskowej) </t>
  </si>
  <si>
    <t xml:space="preserve"> - regulacja  pionowa studzienek teletechnicznych  </t>
  </si>
  <si>
    <t xml:space="preserve"> - demontaż tarcz znaków konwencjonalnych przeznaczonych do ponownego ustawienia w obrębie budowy 
(A-2, D-1, D-42, D-43)</t>
  </si>
  <si>
    <t xml:space="preserve"> - oznakowanie poziome jezdni materiałami grubowarstwowymi, linie przerywane (P-7a, P-7c)        </t>
  </si>
  <si>
    <t>- zamocowanie tarcz znaków konwencjonalnych uzyskanych z rozbiórki
(A-2, D-1, D-42, D-43)</t>
  </si>
  <si>
    <t xml:space="preserve"> - frezowanie korekcyjne na gł. do 4cm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</si>
</sst>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0.0"/>
    <numFmt numFmtId="169" formatCode="#,##0.0000"/>
  </numFmts>
  <fonts count="53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0" fontId="9" fillId="0" borderId="0" xfId="54" applyFont="1">
      <alignment/>
      <protection/>
    </xf>
    <xf numFmtId="0" fontId="9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0" xfId="54" applyFont="1" applyAlignment="1">
      <alignment vertical="center"/>
      <protection/>
    </xf>
    <xf numFmtId="4" fontId="9" fillId="0" borderId="0" xfId="54" applyNumberFormat="1" applyFont="1" applyAlignment="1">
      <alignment vertical="center"/>
      <protection/>
    </xf>
    <xf numFmtId="0" fontId="11" fillId="0" borderId="0" xfId="54" applyFont="1" applyAlignment="1">
      <alignment vertical="center"/>
      <protection/>
    </xf>
    <xf numFmtId="4" fontId="9" fillId="0" borderId="0" xfId="54" applyNumberFormat="1" applyFont="1">
      <alignment/>
      <protection/>
    </xf>
    <xf numFmtId="0" fontId="4" fillId="0" borderId="0" xfId="52" applyFont="1" applyAlignment="1">
      <alignment vertical="center" wrapText="1"/>
      <protection/>
    </xf>
    <xf numFmtId="0" fontId="5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3" fillId="0" borderId="13" xfId="53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/>
    </xf>
    <xf numFmtId="0" fontId="3" fillId="0" borderId="13" xfId="52" applyFont="1" applyBorder="1" applyAlignment="1">
      <alignment horizontal="center" vertical="center" wrapText="1"/>
      <protection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6" xfId="52" applyNumberFormat="1" applyFont="1" applyBorder="1" applyAlignment="1">
      <alignment horizontal="center" vertical="center" wrapText="1"/>
      <protection/>
    </xf>
    <xf numFmtId="49" fontId="7" fillId="0" borderId="13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vertical="center" wrapText="1"/>
    </xf>
    <xf numFmtId="4" fontId="12" fillId="36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6" fillId="0" borderId="16" xfId="52" applyNumberFormat="1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4" fontId="3" fillId="0" borderId="24" xfId="52" applyNumberFormat="1" applyFont="1" applyBorder="1" applyAlignment="1">
      <alignment horizontal="center" vertical="center" wrapText="1"/>
      <protection/>
    </xf>
    <xf numFmtId="0" fontId="12" fillId="36" borderId="1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3" fillId="37" borderId="10" xfId="53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vertical="center" wrapText="1"/>
    </xf>
    <xf numFmtId="3" fontId="5" fillId="37" borderId="27" xfId="0" applyNumberFormat="1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3" fontId="5" fillId="37" borderId="13" xfId="0" applyNumberFormat="1" applyFont="1" applyFill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1" fontId="6" fillId="0" borderId="2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vertical="center" wrapText="1"/>
    </xf>
    <xf numFmtId="0" fontId="3" fillId="38" borderId="13" xfId="0" applyFont="1" applyFill="1" applyBorder="1" applyAlignment="1">
      <alignment horizontal="center" vertical="center"/>
    </xf>
    <xf numFmtId="49" fontId="3" fillId="38" borderId="13" xfId="0" applyNumberFormat="1" applyFont="1" applyFill="1" applyBorder="1" applyAlignment="1">
      <alignment vertical="center" wrapText="1"/>
    </xf>
    <xf numFmtId="0" fontId="5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49" fontId="3" fillId="34" borderId="32" xfId="0" applyNumberFormat="1" applyFont="1" applyFill="1" applyBorder="1" applyAlignment="1">
      <alignment vertical="center" wrapText="1"/>
    </xf>
    <xf numFmtId="0" fontId="5" fillId="34" borderId="32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4" fillId="0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53" applyFont="1" applyBorder="1" applyAlignment="1">
      <alignment horizontal="center" vertical="center"/>
      <protection/>
    </xf>
    <xf numFmtId="0" fontId="3" fillId="0" borderId="38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0" fontId="3" fillId="0" borderId="19" xfId="5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51" fillId="0" borderId="0" xfId="54" applyFont="1">
      <alignment/>
      <protection/>
    </xf>
    <xf numFmtId="0" fontId="5" fillId="0" borderId="2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 wrapText="1"/>
    </xf>
    <xf numFmtId="2" fontId="6" fillId="0" borderId="49" xfId="0" applyNumberFormat="1" applyFont="1" applyBorder="1" applyAlignment="1">
      <alignment vertical="center" wrapText="1"/>
    </xf>
    <xf numFmtId="0" fontId="6" fillId="0" borderId="50" xfId="0" applyFont="1" applyBorder="1" applyAlignment="1">
      <alignment horizontal="center" vertical="center"/>
    </xf>
    <xf numFmtId="2" fontId="6" fillId="0" borderId="50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15" fillId="0" borderId="13" xfId="54" applyFont="1" applyBorder="1" applyAlignment="1">
      <alignment vertical="center" wrapText="1"/>
      <protection/>
    </xf>
    <xf numFmtId="0" fontId="15" fillId="39" borderId="13" xfId="54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0" fontId="6" fillId="40" borderId="13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167" fontId="6" fillId="0" borderId="13" xfId="0" applyNumberFormat="1" applyFont="1" applyBorder="1" applyAlignment="1">
      <alignment horizontal="center" vertical="center"/>
    </xf>
    <xf numFmtId="0" fontId="3" fillId="0" borderId="53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wrapText="1"/>
      <protection/>
    </xf>
    <xf numFmtId="0" fontId="3" fillId="0" borderId="55" xfId="52" applyFont="1" applyBorder="1" applyAlignment="1">
      <alignment horizontal="center" vertical="center" wrapText="1"/>
      <protection/>
    </xf>
    <xf numFmtId="4" fontId="6" fillId="0" borderId="23" xfId="52" applyNumberFormat="1" applyFont="1" applyBorder="1" applyAlignment="1">
      <alignment horizontal="center" vertical="center" wrapText="1"/>
      <protection/>
    </xf>
    <xf numFmtId="0" fontId="3" fillId="0" borderId="56" xfId="0" applyFont="1" applyBorder="1" applyAlignment="1">
      <alignment horizontal="center" vertical="center"/>
    </xf>
    <xf numFmtId="0" fontId="6" fillId="41" borderId="57" xfId="0" applyFont="1" applyFill="1" applyBorder="1" applyAlignment="1">
      <alignment vertical="center"/>
    </xf>
    <xf numFmtId="0" fontId="6" fillId="41" borderId="58" xfId="0" applyFont="1" applyFill="1" applyBorder="1" applyAlignment="1">
      <alignment vertical="center"/>
    </xf>
    <xf numFmtId="0" fontId="6" fillId="41" borderId="59" xfId="0" applyFont="1" applyFill="1" applyBorder="1" applyAlignment="1">
      <alignment vertical="center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4" fontId="6" fillId="0" borderId="13" xfId="52" applyNumberFormat="1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%20d\AppData\Local\Temp\3e55a04f-ddf4-43f7-9c1d-c65a960961de_download(2).zip.1de\kosztorys_Fal&#281;cice_etap%202_09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kosztorys_Przybyszew_Adam&#243;w_09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_drogowy"/>
      <sheetName val="Koszt Inwestorski"/>
    </sheetNames>
    <sheetDataSet>
      <sheetData sheetId="0">
        <row r="21">
          <cell r="F21">
            <v>640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_drogowy"/>
      <sheetName val="Koszt Inwestorski"/>
    </sheetNames>
    <sheetDataSet>
      <sheetData sheetId="0">
        <row r="7">
          <cell r="F7">
            <v>1.09</v>
          </cell>
        </row>
        <row r="19">
          <cell r="F19">
            <v>1</v>
          </cell>
        </row>
        <row r="22">
          <cell r="F22">
            <v>6</v>
          </cell>
        </row>
        <row r="24">
          <cell r="F24">
            <v>240</v>
          </cell>
        </row>
        <row r="25">
          <cell r="F25">
            <v>240</v>
          </cell>
        </row>
        <row r="26">
          <cell r="F26">
            <v>109</v>
          </cell>
        </row>
        <row r="27">
          <cell r="F27">
            <v>109</v>
          </cell>
        </row>
        <row r="28">
          <cell r="F28">
            <v>36</v>
          </cell>
        </row>
        <row r="29">
          <cell r="F29">
            <v>115</v>
          </cell>
        </row>
        <row r="30">
          <cell r="F30">
            <v>74</v>
          </cell>
        </row>
        <row r="31">
          <cell r="F31">
            <v>12</v>
          </cell>
        </row>
        <row r="32">
          <cell r="F32">
            <v>2</v>
          </cell>
        </row>
        <row r="33">
          <cell r="F33">
            <v>1</v>
          </cell>
        </row>
        <row r="34">
          <cell r="F34">
            <v>3</v>
          </cell>
        </row>
        <row r="38">
          <cell r="F38">
            <v>240</v>
          </cell>
        </row>
        <row r="39">
          <cell r="F39">
            <v>1758</v>
          </cell>
        </row>
        <row r="40">
          <cell r="F40">
            <v>997</v>
          </cell>
        </row>
        <row r="41">
          <cell r="F41">
            <v>718</v>
          </cell>
        </row>
        <row r="42">
          <cell r="F42">
            <v>163</v>
          </cell>
        </row>
        <row r="45">
          <cell r="F45">
            <v>18</v>
          </cell>
        </row>
        <row r="46">
          <cell r="F46">
            <v>6</v>
          </cell>
        </row>
        <row r="54">
          <cell r="F54">
            <v>240</v>
          </cell>
        </row>
        <row r="55">
          <cell r="F55">
            <v>1758</v>
          </cell>
        </row>
        <row r="56">
          <cell r="F56">
            <v>997</v>
          </cell>
        </row>
        <row r="58">
          <cell r="F58">
            <v>1758</v>
          </cell>
        </row>
        <row r="59">
          <cell r="F59">
            <v>997</v>
          </cell>
        </row>
        <row r="60">
          <cell r="F60">
            <v>240</v>
          </cell>
        </row>
        <row r="62">
          <cell r="F62">
            <v>349</v>
          </cell>
        </row>
        <row r="63">
          <cell r="F63">
            <v>11750</v>
          </cell>
        </row>
        <row r="64">
          <cell r="F64">
            <v>349</v>
          </cell>
        </row>
        <row r="65">
          <cell r="F65">
            <v>11750</v>
          </cell>
        </row>
        <row r="76">
          <cell r="F76">
            <v>240</v>
          </cell>
        </row>
        <row r="77">
          <cell r="F77">
            <v>109</v>
          </cell>
        </row>
        <row r="78">
          <cell r="F78">
            <v>997</v>
          </cell>
        </row>
        <row r="79">
          <cell r="F79">
            <v>1758</v>
          </cell>
        </row>
        <row r="82">
          <cell r="F82">
            <v>5995</v>
          </cell>
        </row>
        <row r="97">
          <cell r="F97">
            <v>240</v>
          </cell>
        </row>
        <row r="98">
          <cell r="F98">
            <v>109</v>
          </cell>
        </row>
        <row r="99">
          <cell r="F99">
            <v>432</v>
          </cell>
        </row>
        <row r="102">
          <cell r="F102">
            <v>7</v>
          </cell>
        </row>
        <row r="103">
          <cell r="F103">
            <v>36</v>
          </cell>
        </row>
        <row r="105">
          <cell r="F105">
            <v>405</v>
          </cell>
        </row>
        <row r="106">
          <cell r="F106">
            <v>112</v>
          </cell>
        </row>
        <row r="108">
          <cell r="F108">
            <v>1090</v>
          </cell>
        </row>
        <row r="109">
          <cell r="F109">
            <v>1090</v>
          </cell>
        </row>
        <row r="111">
          <cell r="F111">
            <v>1625</v>
          </cell>
        </row>
        <row r="112">
          <cell r="F112">
            <v>550</v>
          </cell>
        </row>
        <row r="115">
          <cell r="F115">
            <v>20.8</v>
          </cell>
        </row>
        <row r="116">
          <cell r="F116">
            <v>89.2</v>
          </cell>
        </row>
        <row r="118">
          <cell r="F118">
            <v>4</v>
          </cell>
        </row>
        <row r="119">
          <cell r="F119">
            <v>2</v>
          </cell>
        </row>
        <row r="120">
          <cell r="F120">
            <v>3</v>
          </cell>
        </row>
        <row r="123">
          <cell r="F123">
            <v>1090</v>
          </cell>
        </row>
        <row r="125">
          <cell r="F125">
            <v>1758</v>
          </cell>
        </row>
        <row r="127">
          <cell r="F127">
            <v>1316</v>
          </cell>
        </row>
        <row r="130">
          <cell r="F130">
            <v>718</v>
          </cell>
        </row>
        <row r="131">
          <cell r="F131">
            <v>997</v>
          </cell>
        </row>
        <row r="132">
          <cell r="F132">
            <v>225</v>
          </cell>
        </row>
        <row r="134">
          <cell r="F1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SheetLayoutView="100" zoomScalePageLayoutView="50" workbookViewId="0" topLeftCell="B196">
      <selection activeCell="I169" sqref="I169"/>
    </sheetView>
  </sheetViews>
  <sheetFormatPr defaultColWidth="10.00390625" defaultRowHeight="12.75"/>
  <cols>
    <col min="1" max="1" width="8.50390625" style="2" customWidth="1"/>
    <col min="2" max="2" width="14.375" style="3" customWidth="1"/>
    <col min="3" max="3" width="15.875" style="4" customWidth="1"/>
    <col min="4" max="4" width="66.50390625" style="5" customWidth="1"/>
    <col min="5" max="5" width="18.125" style="4" customWidth="1"/>
    <col min="6" max="6" width="12.875" style="6" customWidth="1"/>
    <col min="7" max="7" width="13.50390625" style="7" customWidth="1"/>
    <col min="8" max="8" width="18.125" style="8" customWidth="1"/>
    <col min="9" max="9" width="16.125" style="9" customWidth="1"/>
    <col min="10" max="12" width="10.00390625" style="9" customWidth="1"/>
    <col min="13" max="13" width="10.625" style="9" bestFit="1" customWidth="1"/>
    <col min="14" max="16384" width="10.00390625" style="9" customWidth="1"/>
  </cols>
  <sheetData>
    <row r="1" spans="1:8" s="10" customFormat="1" ht="20.25" customHeight="1">
      <c r="A1" s="131" t="s">
        <v>0</v>
      </c>
      <c r="B1" s="132" t="s">
        <v>1</v>
      </c>
      <c r="C1" s="133" t="s">
        <v>2</v>
      </c>
      <c r="D1" s="134" t="s">
        <v>3</v>
      </c>
      <c r="E1" s="187" t="s">
        <v>4</v>
      </c>
      <c r="F1" s="187"/>
      <c r="G1" s="135" t="s">
        <v>5</v>
      </c>
      <c r="H1" s="136" t="s">
        <v>6</v>
      </c>
    </row>
    <row r="2" spans="1:8" s="11" customFormat="1" ht="33.75" customHeight="1">
      <c r="A2" s="45"/>
      <c r="B2" s="137" t="s">
        <v>7</v>
      </c>
      <c r="C2" s="29" t="s">
        <v>8</v>
      </c>
      <c r="D2" s="33" t="s">
        <v>9</v>
      </c>
      <c r="E2" s="34" t="s">
        <v>10</v>
      </c>
      <c r="F2" s="35" t="s">
        <v>11</v>
      </c>
      <c r="G2" s="44" t="s">
        <v>12</v>
      </c>
      <c r="H2" s="46" t="s">
        <v>12</v>
      </c>
    </row>
    <row r="3" spans="1:8" s="12" customFormat="1" ht="15">
      <c r="A3" s="47">
        <v>1</v>
      </c>
      <c r="B3" s="36" t="s">
        <v>13</v>
      </c>
      <c r="C3" s="37">
        <v>3</v>
      </c>
      <c r="D3" s="36" t="s">
        <v>14</v>
      </c>
      <c r="E3" s="37">
        <v>5</v>
      </c>
      <c r="F3" s="37">
        <v>6</v>
      </c>
      <c r="G3" s="38">
        <v>7</v>
      </c>
      <c r="H3" s="48">
        <v>8</v>
      </c>
    </row>
    <row r="4" spans="1:8" s="12" customFormat="1" ht="37.5" customHeight="1">
      <c r="A4" s="83" t="s">
        <v>15</v>
      </c>
      <c r="B4" s="84" t="s">
        <v>16</v>
      </c>
      <c r="C4" s="85" t="s">
        <v>15</v>
      </c>
      <c r="D4" s="86" t="s">
        <v>49</v>
      </c>
      <c r="E4" s="85" t="s">
        <v>15</v>
      </c>
      <c r="F4" s="85" t="s">
        <v>15</v>
      </c>
      <c r="G4" s="85" t="s">
        <v>15</v>
      </c>
      <c r="H4" s="87" t="s">
        <v>15</v>
      </c>
    </row>
    <row r="5" spans="1:8" s="13" customFormat="1" ht="37.5" customHeight="1">
      <c r="A5" s="56" t="s">
        <v>15</v>
      </c>
      <c r="B5" s="59" t="s">
        <v>15</v>
      </c>
      <c r="C5" s="55" t="s">
        <v>17</v>
      </c>
      <c r="D5" s="57" t="s">
        <v>18</v>
      </c>
      <c r="E5" s="58" t="s">
        <v>15</v>
      </c>
      <c r="F5" s="59" t="s">
        <v>15</v>
      </c>
      <c r="G5" s="58" t="s">
        <v>15</v>
      </c>
      <c r="H5" s="60" t="s">
        <v>15</v>
      </c>
    </row>
    <row r="6" spans="1:8" s="13" customFormat="1" ht="37.5" customHeight="1">
      <c r="A6" s="30" t="s">
        <v>15</v>
      </c>
      <c r="B6" s="39" t="s">
        <v>15</v>
      </c>
      <c r="C6" s="22" t="s">
        <v>19</v>
      </c>
      <c r="D6" s="20" t="s">
        <v>20</v>
      </c>
      <c r="E6" s="39" t="s">
        <v>15</v>
      </c>
      <c r="F6" s="25" t="s">
        <v>15</v>
      </c>
      <c r="G6" s="39" t="s">
        <v>15</v>
      </c>
      <c r="H6" s="49" t="s">
        <v>15</v>
      </c>
    </row>
    <row r="7" spans="1:8" s="13" customFormat="1" ht="37.5" customHeight="1">
      <c r="A7" s="31">
        <v>1</v>
      </c>
      <c r="B7" s="138"/>
      <c r="C7" s="22"/>
      <c r="D7" s="21" t="s">
        <v>30</v>
      </c>
      <c r="E7" s="22" t="s">
        <v>21</v>
      </c>
      <c r="F7" s="130">
        <f>'[2]Przedmiar_drogowy'!F7</f>
        <v>1.09</v>
      </c>
      <c r="G7" s="178"/>
      <c r="H7" s="32"/>
    </row>
    <row r="8" spans="1:8" s="13" customFormat="1" ht="12.75" customHeight="1" hidden="1">
      <c r="A8" s="139"/>
      <c r="B8" s="140"/>
      <c r="C8" s="140"/>
      <c r="D8" s="140"/>
      <c r="E8" s="140"/>
      <c r="F8" s="140"/>
      <c r="G8" s="179"/>
      <c r="H8" s="141"/>
    </row>
    <row r="9" spans="1:8" s="13" customFormat="1" ht="12.75" customHeight="1" hidden="1">
      <c r="A9" s="139"/>
      <c r="B9" s="140"/>
      <c r="C9" s="140"/>
      <c r="D9" s="140"/>
      <c r="E9" s="140"/>
      <c r="F9" s="140"/>
      <c r="G9" s="179"/>
      <c r="H9" s="141"/>
    </row>
    <row r="10" spans="1:8" s="13" customFormat="1" ht="15" hidden="1">
      <c r="A10" s="139"/>
      <c r="B10" s="140"/>
      <c r="C10" s="140"/>
      <c r="D10" s="140"/>
      <c r="E10" s="140"/>
      <c r="F10" s="140"/>
      <c r="G10" s="179"/>
      <c r="H10" s="141"/>
    </row>
    <row r="11" spans="1:8" s="13" customFormat="1" ht="15" hidden="1">
      <c r="A11" s="139"/>
      <c r="B11" s="140"/>
      <c r="C11" s="140"/>
      <c r="D11" s="140"/>
      <c r="E11" s="140"/>
      <c r="F11" s="140"/>
      <c r="G11" s="179"/>
      <c r="H11" s="141"/>
    </row>
    <row r="12" spans="1:8" s="13" customFormat="1" ht="15" hidden="1">
      <c r="A12" s="139"/>
      <c r="B12" s="140"/>
      <c r="C12" s="140"/>
      <c r="D12" s="140"/>
      <c r="E12" s="140"/>
      <c r="F12" s="140"/>
      <c r="G12" s="179"/>
      <c r="H12" s="141"/>
    </row>
    <row r="13" spans="1:8" s="13" customFormat="1" ht="15" hidden="1">
      <c r="A13" s="139"/>
      <c r="B13" s="140"/>
      <c r="C13" s="140"/>
      <c r="D13" s="140"/>
      <c r="E13" s="140"/>
      <c r="F13" s="140"/>
      <c r="G13" s="179"/>
      <c r="H13" s="141"/>
    </row>
    <row r="14" spans="1:8" s="13" customFormat="1" ht="15" hidden="1">
      <c r="A14" s="139"/>
      <c r="B14" s="140"/>
      <c r="C14" s="140"/>
      <c r="D14" s="140"/>
      <c r="E14" s="140"/>
      <c r="F14" s="140"/>
      <c r="G14" s="179"/>
      <c r="H14" s="141"/>
    </row>
    <row r="15" spans="1:8" s="13" customFormat="1" ht="15" hidden="1">
      <c r="A15" s="139"/>
      <c r="B15" s="140"/>
      <c r="C15" s="140"/>
      <c r="D15" s="140"/>
      <c r="E15" s="140"/>
      <c r="F15" s="140"/>
      <c r="G15" s="179"/>
      <c r="H15" s="141"/>
    </row>
    <row r="16" spans="1:8" s="13" customFormat="1" ht="15" hidden="1">
      <c r="A16" s="139"/>
      <c r="B16" s="140"/>
      <c r="C16" s="140"/>
      <c r="D16" s="140"/>
      <c r="E16" s="140"/>
      <c r="F16" s="140"/>
      <c r="G16" s="179"/>
      <c r="H16" s="141"/>
    </row>
    <row r="17" spans="1:8" s="13" customFormat="1" ht="15" hidden="1">
      <c r="A17" s="139"/>
      <c r="B17" s="140"/>
      <c r="C17" s="140"/>
      <c r="D17" s="140"/>
      <c r="E17" s="140"/>
      <c r="F17" s="140"/>
      <c r="G17" s="179"/>
      <c r="H17" s="141"/>
    </row>
    <row r="18" spans="1:8" s="13" customFormat="1" ht="15" hidden="1">
      <c r="A18" s="139"/>
      <c r="B18" s="140"/>
      <c r="C18" s="140"/>
      <c r="D18" s="140"/>
      <c r="E18" s="140"/>
      <c r="F18" s="140"/>
      <c r="G18" s="179"/>
      <c r="H18" s="141"/>
    </row>
    <row r="19" spans="1:8" s="13" customFormat="1" ht="15" hidden="1">
      <c r="A19" s="139"/>
      <c r="B19" s="140"/>
      <c r="C19" s="140"/>
      <c r="D19" s="140"/>
      <c r="E19" s="140"/>
      <c r="F19" s="140"/>
      <c r="G19" s="179"/>
      <c r="H19" s="141"/>
    </row>
    <row r="20" spans="1:8" s="13" customFormat="1" ht="15" hidden="1">
      <c r="A20" s="139"/>
      <c r="B20" s="140"/>
      <c r="C20" s="140"/>
      <c r="D20" s="140"/>
      <c r="E20" s="140"/>
      <c r="F20" s="140"/>
      <c r="G20" s="179"/>
      <c r="H20" s="141"/>
    </row>
    <row r="21" spans="1:8" s="13" customFormat="1" ht="15" hidden="1">
      <c r="A21" s="139"/>
      <c r="B21" s="140"/>
      <c r="C21" s="140"/>
      <c r="D21" s="140"/>
      <c r="E21" s="140"/>
      <c r="F21" s="140"/>
      <c r="G21" s="179"/>
      <c r="H21" s="141"/>
    </row>
    <row r="22" spans="1:8" s="13" customFormat="1" ht="15" hidden="1">
      <c r="A22" s="139"/>
      <c r="B22" s="140"/>
      <c r="C22" s="140"/>
      <c r="D22" s="140"/>
      <c r="E22" s="140"/>
      <c r="F22" s="140"/>
      <c r="G22" s="179"/>
      <c r="H22" s="141"/>
    </row>
    <row r="23" spans="1:8" s="13" customFormat="1" ht="15" hidden="1">
      <c r="A23" s="139"/>
      <c r="B23" s="140"/>
      <c r="C23" s="140"/>
      <c r="D23" s="140"/>
      <c r="E23" s="140"/>
      <c r="F23" s="140"/>
      <c r="G23" s="179"/>
      <c r="H23" s="141"/>
    </row>
    <row r="24" spans="1:8" s="13" customFormat="1" ht="12.75" customHeight="1" hidden="1">
      <c r="A24" s="139"/>
      <c r="B24" s="140"/>
      <c r="C24" s="140"/>
      <c r="D24" s="140"/>
      <c r="E24" s="140"/>
      <c r="F24" s="140"/>
      <c r="G24" s="179"/>
      <c r="H24" s="141"/>
    </row>
    <row r="25" spans="1:8" s="13" customFormat="1" ht="12.75" customHeight="1" hidden="1">
      <c r="A25" s="139"/>
      <c r="B25" s="140"/>
      <c r="C25" s="140"/>
      <c r="D25" s="140"/>
      <c r="E25" s="140"/>
      <c r="F25" s="140"/>
      <c r="G25" s="179"/>
      <c r="H25" s="141"/>
    </row>
    <row r="26" spans="1:8" s="13" customFormat="1" ht="12.75" customHeight="1" hidden="1">
      <c r="A26" s="139"/>
      <c r="B26" s="140"/>
      <c r="C26" s="140"/>
      <c r="D26" s="140"/>
      <c r="E26" s="140"/>
      <c r="F26" s="140"/>
      <c r="G26" s="179"/>
      <c r="H26" s="141"/>
    </row>
    <row r="27" spans="1:8" s="13" customFormat="1" ht="12.75" customHeight="1" hidden="1">
      <c r="A27" s="139"/>
      <c r="B27" s="140"/>
      <c r="C27" s="140"/>
      <c r="D27" s="140"/>
      <c r="E27" s="140"/>
      <c r="F27" s="140"/>
      <c r="G27" s="179"/>
      <c r="H27" s="141"/>
    </row>
    <row r="28" spans="1:8" s="13" customFormat="1" ht="12.75" customHeight="1" hidden="1">
      <c r="A28" s="139"/>
      <c r="B28" s="140"/>
      <c r="C28" s="140"/>
      <c r="D28" s="140"/>
      <c r="E28" s="140"/>
      <c r="F28" s="140"/>
      <c r="G28" s="179"/>
      <c r="H28" s="141"/>
    </row>
    <row r="29" spans="1:8" s="13" customFormat="1" ht="12.75" customHeight="1" hidden="1">
      <c r="A29" s="139"/>
      <c r="B29" s="140"/>
      <c r="C29" s="140"/>
      <c r="D29" s="140"/>
      <c r="E29" s="140"/>
      <c r="F29" s="140"/>
      <c r="G29" s="179"/>
      <c r="H29" s="141"/>
    </row>
    <row r="30" spans="1:8" s="13" customFormat="1" ht="12.75" customHeight="1" hidden="1">
      <c r="A30" s="139"/>
      <c r="B30" s="140"/>
      <c r="C30" s="140"/>
      <c r="D30" s="140"/>
      <c r="E30" s="140"/>
      <c r="F30" s="140"/>
      <c r="G30" s="179"/>
      <c r="H30" s="141"/>
    </row>
    <row r="31" spans="1:8" s="13" customFormat="1" ht="12.75" customHeight="1" hidden="1">
      <c r="A31" s="139"/>
      <c r="B31" s="140"/>
      <c r="C31" s="140"/>
      <c r="D31" s="140"/>
      <c r="E31" s="140"/>
      <c r="F31" s="140"/>
      <c r="G31" s="179"/>
      <c r="H31" s="141"/>
    </row>
    <row r="32" spans="1:8" s="13" customFormat="1" ht="12.75" customHeight="1" hidden="1">
      <c r="A32" s="139"/>
      <c r="B32" s="140"/>
      <c r="C32" s="140"/>
      <c r="D32" s="140"/>
      <c r="E32" s="140"/>
      <c r="F32" s="140"/>
      <c r="G32" s="179"/>
      <c r="H32" s="141"/>
    </row>
    <row r="33" spans="1:8" s="13" customFormat="1" ht="12.75" customHeight="1" hidden="1">
      <c r="A33" s="139"/>
      <c r="B33" s="140"/>
      <c r="C33" s="140"/>
      <c r="D33" s="140"/>
      <c r="E33" s="140"/>
      <c r="F33" s="140"/>
      <c r="G33" s="179"/>
      <c r="H33" s="141"/>
    </row>
    <row r="34" spans="1:8" s="13" customFormat="1" ht="15" hidden="1">
      <c r="A34" s="139"/>
      <c r="B34" s="140"/>
      <c r="C34" s="140"/>
      <c r="D34" s="140"/>
      <c r="E34" s="140"/>
      <c r="F34" s="140"/>
      <c r="G34" s="179"/>
      <c r="H34" s="141"/>
    </row>
    <row r="35" spans="1:8" s="13" customFormat="1" ht="12.75" customHeight="1" hidden="1">
      <c r="A35" s="139"/>
      <c r="B35" s="140"/>
      <c r="C35" s="140"/>
      <c r="D35" s="140"/>
      <c r="E35" s="140"/>
      <c r="F35" s="140"/>
      <c r="G35" s="179"/>
      <c r="H35" s="141"/>
    </row>
    <row r="36" spans="1:8" s="13" customFormat="1" ht="12.75" customHeight="1" hidden="1">
      <c r="A36" s="139"/>
      <c r="B36" s="140"/>
      <c r="C36" s="140"/>
      <c r="D36" s="140"/>
      <c r="E36" s="140"/>
      <c r="F36" s="140"/>
      <c r="G36" s="179"/>
      <c r="H36" s="141"/>
    </row>
    <row r="37" spans="1:8" s="13" customFormat="1" ht="12.75" customHeight="1" hidden="1">
      <c r="A37" s="139"/>
      <c r="B37" s="140"/>
      <c r="C37" s="140"/>
      <c r="D37" s="140"/>
      <c r="E37" s="140"/>
      <c r="F37" s="140"/>
      <c r="G37" s="179"/>
      <c r="H37" s="141"/>
    </row>
    <row r="38" spans="1:8" s="13" customFormat="1" ht="12.75" customHeight="1" hidden="1">
      <c r="A38" s="139"/>
      <c r="B38" s="140"/>
      <c r="C38" s="140"/>
      <c r="D38" s="140"/>
      <c r="E38" s="140"/>
      <c r="F38" s="140"/>
      <c r="G38" s="179"/>
      <c r="H38" s="141"/>
    </row>
    <row r="39" spans="1:8" s="13" customFormat="1" ht="15" hidden="1">
      <c r="A39" s="139"/>
      <c r="B39" s="140"/>
      <c r="C39" s="140"/>
      <c r="D39" s="140"/>
      <c r="E39" s="140"/>
      <c r="F39" s="140"/>
      <c r="G39" s="179"/>
      <c r="H39" s="141"/>
    </row>
    <row r="40" spans="1:8" s="13" customFormat="1" ht="15" hidden="1">
      <c r="A40" s="139"/>
      <c r="B40" s="140"/>
      <c r="C40" s="140"/>
      <c r="D40" s="140"/>
      <c r="E40" s="140"/>
      <c r="F40" s="140"/>
      <c r="G40" s="179"/>
      <c r="H40" s="141"/>
    </row>
    <row r="41" spans="1:8" s="13" customFormat="1" ht="15" hidden="1">
      <c r="A41" s="139"/>
      <c r="B41" s="140"/>
      <c r="C41" s="140"/>
      <c r="D41" s="140"/>
      <c r="E41" s="140"/>
      <c r="F41" s="140"/>
      <c r="G41" s="179"/>
      <c r="H41" s="141"/>
    </row>
    <row r="42" spans="1:8" s="13" customFormat="1" ht="15" hidden="1">
      <c r="A42" s="139"/>
      <c r="B42" s="140"/>
      <c r="C42" s="140"/>
      <c r="D42" s="140"/>
      <c r="E42" s="140"/>
      <c r="F42" s="140"/>
      <c r="G42" s="179"/>
      <c r="H42" s="141"/>
    </row>
    <row r="43" spans="1:8" s="13" customFormat="1" ht="15" hidden="1">
      <c r="A43" s="139"/>
      <c r="B43" s="140"/>
      <c r="C43" s="140"/>
      <c r="D43" s="140"/>
      <c r="E43" s="140"/>
      <c r="F43" s="140"/>
      <c r="G43" s="179"/>
      <c r="H43" s="141"/>
    </row>
    <row r="44" spans="1:8" s="13" customFormat="1" ht="12.75" customHeight="1" hidden="1">
      <c r="A44" s="139"/>
      <c r="B44" s="140"/>
      <c r="C44" s="140"/>
      <c r="D44" s="140"/>
      <c r="E44" s="140"/>
      <c r="F44" s="140"/>
      <c r="G44" s="179"/>
      <c r="H44" s="141"/>
    </row>
    <row r="45" spans="1:8" s="13" customFormat="1" ht="15" hidden="1">
      <c r="A45" s="139"/>
      <c r="B45" s="140"/>
      <c r="C45" s="140"/>
      <c r="D45" s="140"/>
      <c r="E45" s="140"/>
      <c r="F45" s="140"/>
      <c r="G45" s="179"/>
      <c r="H45" s="141"/>
    </row>
    <row r="46" spans="1:8" s="13" customFormat="1" ht="12.75" customHeight="1" hidden="1">
      <c r="A46" s="139"/>
      <c r="B46" s="140"/>
      <c r="C46" s="140"/>
      <c r="D46" s="140"/>
      <c r="E46" s="140"/>
      <c r="F46" s="140"/>
      <c r="G46" s="179"/>
      <c r="H46" s="141"/>
    </row>
    <row r="47" spans="1:8" s="13" customFormat="1" ht="12.75" customHeight="1" hidden="1">
      <c r="A47" s="139"/>
      <c r="B47" s="140"/>
      <c r="C47" s="140"/>
      <c r="D47" s="140"/>
      <c r="E47" s="140"/>
      <c r="F47" s="140"/>
      <c r="G47" s="179"/>
      <c r="H47" s="141"/>
    </row>
    <row r="48" spans="1:8" s="13" customFormat="1" ht="12.75" customHeight="1" hidden="1">
      <c r="A48" s="139"/>
      <c r="B48" s="140"/>
      <c r="C48" s="140"/>
      <c r="D48" s="140"/>
      <c r="E48" s="140"/>
      <c r="F48" s="140"/>
      <c r="G48" s="179"/>
      <c r="H48" s="141"/>
    </row>
    <row r="49" spans="1:8" s="13" customFormat="1" ht="15" hidden="1">
      <c r="A49" s="139"/>
      <c r="B49" s="140"/>
      <c r="C49" s="140"/>
      <c r="D49" s="140"/>
      <c r="E49" s="140"/>
      <c r="F49" s="140"/>
      <c r="G49" s="179"/>
      <c r="H49" s="141"/>
    </row>
    <row r="50" spans="1:8" s="13" customFormat="1" ht="15" hidden="1">
      <c r="A50" s="139"/>
      <c r="B50" s="140"/>
      <c r="C50" s="140"/>
      <c r="D50" s="140"/>
      <c r="E50" s="140"/>
      <c r="F50" s="140"/>
      <c r="G50" s="179"/>
      <c r="H50" s="141"/>
    </row>
    <row r="51" spans="1:8" s="13" customFormat="1" ht="15" hidden="1">
      <c r="A51" s="139"/>
      <c r="B51" s="140"/>
      <c r="C51" s="140"/>
      <c r="D51" s="140"/>
      <c r="E51" s="140"/>
      <c r="F51" s="140"/>
      <c r="G51" s="179"/>
      <c r="H51" s="141"/>
    </row>
    <row r="52" spans="1:8" s="13" customFormat="1" ht="15" hidden="1">
      <c r="A52" s="139"/>
      <c r="B52" s="140"/>
      <c r="C52" s="140"/>
      <c r="D52" s="140"/>
      <c r="E52" s="140"/>
      <c r="F52" s="140"/>
      <c r="G52" s="179"/>
      <c r="H52" s="141"/>
    </row>
    <row r="53" spans="1:9" s="13" customFormat="1" ht="12.75" customHeight="1" hidden="1">
      <c r="A53" s="139"/>
      <c r="B53" s="140"/>
      <c r="C53" s="140"/>
      <c r="D53" s="140"/>
      <c r="E53" s="140"/>
      <c r="F53" s="140"/>
      <c r="G53" s="179"/>
      <c r="H53" s="141"/>
      <c r="I53" s="14"/>
    </row>
    <row r="54" spans="1:8" s="13" customFormat="1" ht="12.75" customHeight="1" hidden="1">
      <c r="A54" s="139"/>
      <c r="B54" s="140"/>
      <c r="C54" s="140"/>
      <c r="D54" s="140"/>
      <c r="E54" s="140"/>
      <c r="F54" s="140"/>
      <c r="G54" s="179"/>
      <c r="H54" s="141"/>
    </row>
    <row r="55" spans="1:8" s="13" customFormat="1" ht="15" hidden="1">
      <c r="A55" s="139"/>
      <c r="B55" s="140"/>
      <c r="C55" s="140"/>
      <c r="D55" s="140"/>
      <c r="E55" s="140"/>
      <c r="F55" s="140"/>
      <c r="G55" s="179"/>
      <c r="H55" s="141"/>
    </row>
    <row r="56" spans="1:8" s="13" customFormat="1" ht="15" hidden="1">
      <c r="A56" s="139"/>
      <c r="B56" s="140"/>
      <c r="C56" s="140"/>
      <c r="D56" s="140"/>
      <c r="E56" s="140"/>
      <c r="F56" s="140"/>
      <c r="G56" s="179"/>
      <c r="H56" s="141"/>
    </row>
    <row r="57" spans="1:8" s="13" customFormat="1" ht="15" hidden="1">
      <c r="A57" s="139"/>
      <c r="B57" s="140"/>
      <c r="C57" s="140"/>
      <c r="D57" s="140"/>
      <c r="E57" s="140"/>
      <c r="F57" s="140"/>
      <c r="G57" s="179"/>
      <c r="H57" s="141"/>
    </row>
    <row r="58" spans="1:8" s="13" customFormat="1" ht="15" hidden="1">
      <c r="A58" s="139"/>
      <c r="B58" s="140"/>
      <c r="C58" s="140"/>
      <c r="D58" s="140"/>
      <c r="E58" s="140"/>
      <c r="F58" s="140"/>
      <c r="G58" s="179"/>
      <c r="H58" s="141"/>
    </row>
    <row r="59" spans="1:8" s="13" customFormat="1" ht="15" hidden="1">
      <c r="A59" s="139"/>
      <c r="B59" s="140"/>
      <c r="C59" s="140"/>
      <c r="D59" s="140"/>
      <c r="E59" s="140"/>
      <c r="F59" s="140"/>
      <c r="G59" s="179"/>
      <c r="H59" s="141"/>
    </row>
    <row r="60" spans="1:8" s="13" customFormat="1" ht="15" hidden="1">
      <c r="A60" s="139"/>
      <c r="B60" s="140"/>
      <c r="C60" s="140"/>
      <c r="D60" s="140"/>
      <c r="E60" s="140"/>
      <c r="F60" s="140"/>
      <c r="G60" s="179"/>
      <c r="H60" s="141"/>
    </row>
    <row r="61" spans="1:8" s="13" customFormat="1" ht="15" hidden="1">
      <c r="A61" s="139"/>
      <c r="B61" s="140"/>
      <c r="C61" s="140"/>
      <c r="D61" s="140"/>
      <c r="E61" s="140"/>
      <c r="F61" s="140"/>
      <c r="G61" s="179"/>
      <c r="H61" s="141"/>
    </row>
    <row r="62" spans="1:8" s="13" customFormat="1" ht="12.75" customHeight="1" hidden="1">
      <c r="A62" s="139"/>
      <c r="B62" s="140"/>
      <c r="C62" s="140"/>
      <c r="D62" s="140"/>
      <c r="E62" s="140"/>
      <c r="F62" s="140"/>
      <c r="G62" s="179"/>
      <c r="H62" s="141"/>
    </row>
    <row r="63" spans="1:8" s="13" customFormat="1" ht="15" hidden="1">
      <c r="A63" s="139"/>
      <c r="B63" s="140"/>
      <c r="C63" s="140"/>
      <c r="D63" s="140"/>
      <c r="E63" s="140"/>
      <c r="F63" s="140"/>
      <c r="G63" s="179"/>
      <c r="H63" s="141"/>
    </row>
    <row r="64" spans="1:8" s="13" customFormat="1" ht="12.75" customHeight="1" hidden="1">
      <c r="A64" s="139"/>
      <c r="B64" s="140"/>
      <c r="C64" s="140"/>
      <c r="D64" s="140"/>
      <c r="E64" s="140"/>
      <c r="F64" s="140"/>
      <c r="G64" s="179"/>
      <c r="H64" s="141"/>
    </row>
    <row r="65" spans="1:8" s="13" customFormat="1" ht="15" hidden="1">
      <c r="A65" s="139"/>
      <c r="B65" s="140"/>
      <c r="C65" s="140"/>
      <c r="D65" s="140"/>
      <c r="E65" s="140"/>
      <c r="F65" s="140"/>
      <c r="G65" s="179"/>
      <c r="H65" s="141"/>
    </row>
    <row r="66" spans="1:8" s="13" customFormat="1" ht="15" hidden="1">
      <c r="A66" s="139"/>
      <c r="B66" s="140"/>
      <c r="C66" s="140"/>
      <c r="D66" s="140"/>
      <c r="E66" s="140"/>
      <c r="F66" s="140"/>
      <c r="G66" s="179"/>
      <c r="H66" s="141"/>
    </row>
    <row r="67" spans="1:8" s="13" customFormat="1" ht="15" hidden="1">
      <c r="A67" s="139"/>
      <c r="B67" s="140"/>
      <c r="C67" s="140"/>
      <c r="D67" s="140"/>
      <c r="E67" s="140"/>
      <c r="F67" s="140"/>
      <c r="G67" s="179"/>
      <c r="H67" s="141"/>
    </row>
    <row r="68" spans="1:8" s="13" customFormat="1" ht="15" hidden="1">
      <c r="A68" s="139"/>
      <c r="B68" s="140"/>
      <c r="C68" s="140"/>
      <c r="D68" s="140"/>
      <c r="E68" s="140"/>
      <c r="F68" s="140"/>
      <c r="G68" s="179"/>
      <c r="H68" s="141"/>
    </row>
    <row r="69" spans="1:8" s="13" customFormat="1" ht="15" hidden="1">
      <c r="A69" s="139"/>
      <c r="B69" s="140"/>
      <c r="C69" s="140"/>
      <c r="D69" s="140"/>
      <c r="E69" s="140"/>
      <c r="F69" s="140"/>
      <c r="G69" s="179"/>
      <c r="H69" s="141"/>
    </row>
    <row r="70" spans="1:8" s="13" customFormat="1" ht="15" hidden="1">
      <c r="A70" s="139"/>
      <c r="B70" s="140"/>
      <c r="C70" s="140"/>
      <c r="D70" s="140"/>
      <c r="E70" s="140"/>
      <c r="F70" s="140"/>
      <c r="G70" s="179"/>
      <c r="H70" s="141"/>
    </row>
    <row r="71" spans="1:8" s="13" customFormat="1" ht="15" hidden="1">
      <c r="A71" s="139"/>
      <c r="B71" s="140"/>
      <c r="C71" s="140"/>
      <c r="D71" s="140"/>
      <c r="E71" s="140"/>
      <c r="F71" s="140"/>
      <c r="G71" s="179"/>
      <c r="H71" s="141"/>
    </row>
    <row r="72" spans="1:8" s="13" customFormat="1" ht="15" hidden="1">
      <c r="A72" s="139"/>
      <c r="B72" s="140"/>
      <c r="C72" s="140"/>
      <c r="D72" s="140"/>
      <c r="E72" s="140"/>
      <c r="F72" s="140"/>
      <c r="G72" s="179"/>
      <c r="H72" s="141"/>
    </row>
    <row r="73" spans="1:8" s="13" customFormat="1" ht="15" hidden="1">
      <c r="A73" s="139"/>
      <c r="B73" s="140"/>
      <c r="C73" s="140"/>
      <c r="D73" s="140"/>
      <c r="E73" s="140"/>
      <c r="F73" s="140"/>
      <c r="G73" s="179"/>
      <c r="H73" s="141"/>
    </row>
    <row r="74" spans="1:8" s="13" customFormat="1" ht="15" hidden="1">
      <c r="A74" s="139"/>
      <c r="B74" s="140"/>
      <c r="C74" s="140"/>
      <c r="D74" s="140"/>
      <c r="E74" s="140"/>
      <c r="F74" s="140"/>
      <c r="G74" s="179"/>
      <c r="H74" s="141"/>
    </row>
    <row r="75" spans="1:8" s="13" customFormat="1" ht="15" hidden="1">
      <c r="A75" s="139"/>
      <c r="B75" s="140"/>
      <c r="C75" s="140"/>
      <c r="D75" s="140"/>
      <c r="E75" s="140"/>
      <c r="F75" s="140"/>
      <c r="G75" s="179"/>
      <c r="H75" s="141"/>
    </row>
    <row r="76" spans="1:8" s="13" customFormat="1" ht="15" hidden="1">
      <c r="A76" s="139"/>
      <c r="B76" s="140"/>
      <c r="C76" s="140"/>
      <c r="D76" s="140"/>
      <c r="E76" s="140"/>
      <c r="F76" s="140"/>
      <c r="G76" s="179"/>
      <c r="H76" s="141"/>
    </row>
    <row r="77" spans="1:8" s="13" customFormat="1" ht="15" hidden="1">
      <c r="A77" s="139"/>
      <c r="B77" s="140"/>
      <c r="C77" s="140"/>
      <c r="D77" s="140"/>
      <c r="E77" s="140"/>
      <c r="F77" s="140"/>
      <c r="G77" s="179"/>
      <c r="H77" s="141"/>
    </row>
    <row r="78" spans="1:8" s="13" customFormat="1" ht="15" hidden="1">
      <c r="A78" s="139"/>
      <c r="B78" s="140"/>
      <c r="C78" s="140"/>
      <c r="D78" s="140"/>
      <c r="E78" s="140"/>
      <c r="F78" s="140"/>
      <c r="G78" s="179"/>
      <c r="H78" s="141"/>
    </row>
    <row r="79" spans="1:8" s="13" customFormat="1" ht="12.75" customHeight="1" hidden="1">
      <c r="A79" s="139"/>
      <c r="B79" s="140"/>
      <c r="C79" s="140"/>
      <c r="D79" s="140"/>
      <c r="E79" s="140"/>
      <c r="F79" s="140"/>
      <c r="G79" s="179"/>
      <c r="H79" s="141"/>
    </row>
    <row r="80" spans="1:8" s="13" customFormat="1" ht="12.75" customHeight="1" hidden="1">
      <c r="A80" s="139"/>
      <c r="B80" s="140"/>
      <c r="C80" s="140"/>
      <c r="D80" s="140"/>
      <c r="E80" s="140"/>
      <c r="F80" s="140"/>
      <c r="G80" s="179"/>
      <c r="H80" s="141"/>
    </row>
    <row r="81" spans="1:8" s="13" customFormat="1" ht="12.75" customHeight="1" hidden="1">
      <c r="A81" s="139"/>
      <c r="B81" s="140"/>
      <c r="C81" s="140"/>
      <c r="D81" s="140"/>
      <c r="E81" s="140"/>
      <c r="F81" s="140"/>
      <c r="G81" s="179"/>
      <c r="H81" s="141"/>
    </row>
    <row r="82" spans="1:8" s="13" customFormat="1" ht="12.75" customHeight="1" hidden="1">
      <c r="A82" s="139"/>
      <c r="B82" s="140"/>
      <c r="C82" s="140"/>
      <c r="D82" s="140"/>
      <c r="E82" s="140"/>
      <c r="F82" s="140"/>
      <c r="G82" s="179"/>
      <c r="H82" s="141"/>
    </row>
    <row r="83" spans="1:8" s="13" customFormat="1" ht="12.75" customHeight="1" hidden="1">
      <c r="A83" s="139"/>
      <c r="B83" s="140"/>
      <c r="C83" s="140"/>
      <c r="D83" s="140"/>
      <c r="E83" s="140"/>
      <c r="F83" s="140"/>
      <c r="G83" s="179"/>
      <c r="H83" s="141"/>
    </row>
    <row r="84" spans="1:8" s="13" customFormat="1" ht="12.75" customHeight="1" hidden="1">
      <c r="A84" s="139"/>
      <c r="B84" s="140"/>
      <c r="C84" s="140"/>
      <c r="D84" s="140"/>
      <c r="E84" s="140"/>
      <c r="F84" s="140"/>
      <c r="G84" s="179"/>
      <c r="H84" s="141"/>
    </row>
    <row r="85" spans="1:8" s="13" customFormat="1" ht="12.75" customHeight="1" hidden="1">
      <c r="A85" s="139"/>
      <c r="B85" s="140"/>
      <c r="C85" s="140"/>
      <c r="D85" s="140"/>
      <c r="E85" s="140"/>
      <c r="F85" s="140"/>
      <c r="G85" s="179"/>
      <c r="H85" s="141"/>
    </row>
    <row r="86" spans="1:8" s="13" customFormat="1" ht="15" hidden="1">
      <c r="A86" s="139"/>
      <c r="B86" s="140"/>
      <c r="C86" s="140"/>
      <c r="D86" s="140"/>
      <c r="E86" s="140"/>
      <c r="F86" s="140"/>
      <c r="G86" s="179"/>
      <c r="H86" s="141"/>
    </row>
    <row r="87" spans="1:8" s="13" customFormat="1" ht="15" hidden="1">
      <c r="A87" s="139"/>
      <c r="B87" s="140"/>
      <c r="C87" s="140"/>
      <c r="D87" s="140"/>
      <c r="E87" s="140"/>
      <c r="F87" s="140"/>
      <c r="G87" s="179"/>
      <c r="H87" s="141"/>
    </row>
    <row r="88" spans="1:8" s="13" customFormat="1" ht="15" hidden="1">
      <c r="A88" s="139"/>
      <c r="B88" s="140"/>
      <c r="C88" s="140"/>
      <c r="D88" s="140"/>
      <c r="E88" s="140"/>
      <c r="F88" s="140"/>
      <c r="G88" s="179"/>
      <c r="H88" s="141"/>
    </row>
    <row r="89" spans="1:8" s="13" customFormat="1" ht="37.5" customHeight="1">
      <c r="A89" s="31">
        <f>A7+1</f>
        <v>2</v>
      </c>
      <c r="B89" s="175"/>
      <c r="C89" s="22"/>
      <c r="D89" s="26" t="s">
        <v>117</v>
      </c>
      <c r="E89" s="22" t="s">
        <v>111</v>
      </c>
      <c r="F89" s="42">
        <f>'[2]Przedmiar_drogowy'!F19</f>
        <v>1</v>
      </c>
      <c r="G89" s="178"/>
      <c r="H89" s="32"/>
    </row>
    <row r="90" spans="1:8" s="13" customFormat="1" ht="37.5" customHeight="1">
      <c r="A90" s="105" t="s">
        <v>15</v>
      </c>
      <c r="B90" s="25" t="s">
        <v>15</v>
      </c>
      <c r="C90" s="118" t="s">
        <v>83</v>
      </c>
      <c r="D90" s="20" t="s">
        <v>84</v>
      </c>
      <c r="E90" s="1" t="s">
        <v>15</v>
      </c>
      <c r="F90" s="25" t="s">
        <v>15</v>
      </c>
      <c r="G90" s="124" t="s">
        <v>15</v>
      </c>
      <c r="H90" s="49" t="s">
        <v>15</v>
      </c>
    </row>
    <row r="91" spans="1:8" s="13" customFormat="1" ht="37.5" customHeight="1">
      <c r="A91" s="31">
        <f>A89+1</f>
        <v>3</v>
      </c>
      <c r="B91" s="19"/>
      <c r="C91" s="22"/>
      <c r="D91" s="102" t="s">
        <v>98</v>
      </c>
      <c r="E91" s="75" t="s">
        <v>24</v>
      </c>
      <c r="F91" s="42">
        <f>'[1]Przedmiar_drogowy'!F21</f>
        <v>640</v>
      </c>
      <c r="G91" s="177"/>
      <c r="H91" s="32"/>
    </row>
    <row r="92" spans="1:8" s="13" customFormat="1" ht="37.5" customHeight="1">
      <c r="A92" s="31">
        <f>A91+1</f>
        <v>4</v>
      </c>
      <c r="B92" s="19"/>
      <c r="C92" s="22"/>
      <c r="D92" s="26" t="s">
        <v>133</v>
      </c>
      <c r="E92" s="22" t="s">
        <v>54</v>
      </c>
      <c r="F92" s="42">
        <f>'[2]Przedmiar_drogowy'!F22</f>
        <v>6</v>
      </c>
      <c r="G92" s="123"/>
      <c r="H92" s="32"/>
    </row>
    <row r="93" spans="1:8" s="13" customFormat="1" ht="38.25" customHeight="1">
      <c r="A93" s="97" t="s">
        <v>15</v>
      </c>
      <c r="B93" s="98" t="s">
        <v>15</v>
      </c>
      <c r="C93" s="99" t="s">
        <v>62</v>
      </c>
      <c r="D93" s="100" t="s">
        <v>63</v>
      </c>
      <c r="E93" s="101" t="s">
        <v>15</v>
      </c>
      <c r="F93" s="25" t="s">
        <v>15</v>
      </c>
      <c r="G93" s="124" t="s">
        <v>15</v>
      </c>
      <c r="H93" s="49" t="s">
        <v>15</v>
      </c>
    </row>
    <row r="94" spans="1:8" s="13" customFormat="1" ht="47.25">
      <c r="A94" s="76">
        <f>A92+1</f>
        <v>5</v>
      </c>
      <c r="B94" s="77"/>
      <c r="C94" s="75"/>
      <c r="D94" s="21" t="s">
        <v>118</v>
      </c>
      <c r="E94" s="22" t="s">
        <v>24</v>
      </c>
      <c r="F94" s="42">
        <f>'[2]Przedmiar_drogowy'!F24</f>
        <v>240</v>
      </c>
      <c r="G94" s="177"/>
      <c r="H94" s="32"/>
    </row>
    <row r="95" spans="1:8" s="13" customFormat="1" ht="47.25">
      <c r="A95" s="76">
        <f aca="true" t="shared" si="0" ref="A95:A104">A94+1</f>
        <v>6</v>
      </c>
      <c r="B95" s="77"/>
      <c r="C95" s="75"/>
      <c r="D95" s="21" t="s">
        <v>119</v>
      </c>
      <c r="E95" s="22" t="s">
        <v>24</v>
      </c>
      <c r="F95" s="42">
        <f>'[2]Przedmiar_drogowy'!F25</f>
        <v>240</v>
      </c>
      <c r="G95" s="177"/>
      <c r="H95" s="32"/>
    </row>
    <row r="96" spans="1:8" s="13" customFormat="1" ht="47.25">
      <c r="A96" s="76">
        <f t="shared" si="0"/>
        <v>7</v>
      </c>
      <c r="B96" s="77"/>
      <c r="C96" s="75"/>
      <c r="D96" s="21" t="s">
        <v>128</v>
      </c>
      <c r="E96" s="22" t="s">
        <v>24</v>
      </c>
      <c r="F96" s="42">
        <f>'[2]Przedmiar_drogowy'!F26</f>
        <v>109</v>
      </c>
      <c r="G96" s="177"/>
      <c r="H96" s="32"/>
    </row>
    <row r="97" spans="1:8" s="13" customFormat="1" ht="47.25">
      <c r="A97" s="76">
        <f t="shared" si="0"/>
        <v>8</v>
      </c>
      <c r="B97" s="77"/>
      <c r="C97" s="75"/>
      <c r="D97" s="21" t="s">
        <v>129</v>
      </c>
      <c r="E97" s="22" t="s">
        <v>24</v>
      </c>
      <c r="F97" s="42">
        <f>'[2]Przedmiar_drogowy'!F27</f>
        <v>109</v>
      </c>
      <c r="G97" s="177"/>
      <c r="H97" s="32"/>
    </row>
    <row r="98" spans="1:8" s="13" customFormat="1" ht="39.75" customHeight="1">
      <c r="A98" s="76">
        <f t="shared" si="0"/>
        <v>9</v>
      </c>
      <c r="B98" s="77"/>
      <c r="C98" s="75"/>
      <c r="D98" s="102" t="s">
        <v>120</v>
      </c>
      <c r="E98" s="75" t="s">
        <v>24</v>
      </c>
      <c r="F98" s="42">
        <f>'[2]Przedmiar_drogowy'!F28</f>
        <v>36</v>
      </c>
      <c r="G98" s="123"/>
      <c r="H98" s="32"/>
    </row>
    <row r="99" spans="1:8" s="13" customFormat="1" ht="37.5" customHeight="1">
      <c r="A99" s="76">
        <f t="shared" si="0"/>
        <v>10</v>
      </c>
      <c r="B99" s="77"/>
      <c r="C99" s="75"/>
      <c r="D99" s="102" t="s">
        <v>121</v>
      </c>
      <c r="E99" s="75" t="s">
        <v>24</v>
      </c>
      <c r="F99" s="42">
        <f>'[2]Przedmiar_drogowy'!F29</f>
        <v>115</v>
      </c>
      <c r="G99" s="123"/>
      <c r="H99" s="32"/>
    </row>
    <row r="100" spans="1:8" s="13" customFormat="1" ht="37.5" customHeight="1">
      <c r="A100" s="76">
        <f t="shared" si="0"/>
        <v>11</v>
      </c>
      <c r="B100" s="77"/>
      <c r="C100" s="75"/>
      <c r="D100" s="102" t="s">
        <v>99</v>
      </c>
      <c r="E100" s="75" t="s">
        <v>51</v>
      </c>
      <c r="F100" s="42">
        <f>'[2]Przedmiar_drogowy'!F30</f>
        <v>74</v>
      </c>
      <c r="G100" s="177"/>
      <c r="H100" s="32"/>
    </row>
    <row r="101" spans="1:8" s="13" customFormat="1" ht="37.5" customHeight="1">
      <c r="A101" s="76">
        <f t="shared" si="0"/>
        <v>12</v>
      </c>
      <c r="B101" s="77"/>
      <c r="C101" s="75"/>
      <c r="D101" s="102" t="s">
        <v>100</v>
      </c>
      <c r="E101" s="75" t="s">
        <v>51</v>
      </c>
      <c r="F101" s="42">
        <f>'[2]Przedmiar_drogowy'!F31</f>
        <v>12</v>
      </c>
      <c r="G101" s="123"/>
      <c r="H101" s="32"/>
    </row>
    <row r="102" spans="1:8" s="13" customFormat="1" ht="37.5" customHeight="1">
      <c r="A102" s="76">
        <f t="shared" si="0"/>
        <v>13</v>
      </c>
      <c r="B102" s="77"/>
      <c r="C102" s="75"/>
      <c r="D102" s="102" t="s">
        <v>122</v>
      </c>
      <c r="E102" s="75" t="s">
        <v>54</v>
      </c>
      <c r="F102" s="42">
        <f>'[2]Przedmiar_drogowy'!F32</f>
        <v>2</v>
      </c>
      <c r="G102" s="121"/>
      <c r="H102" s="32"/>
    </row>
    <row r="103" spans="1:8" s="13" customFormat="1" ht="37.5" customHeight="1">
      <c r="A103" s="76">
        <f t="shared" si="0"/>
        <v>14</v>
      </c>
      <c r="B103" s="77"/>
      <c r="C103" s="75"/>
      <c r="D103" s="102" t="s">
        <v>134</v>
      </c>
      <c r="E103" s="75" t="s">
        <v>54</v>
      </c>
      <c r="F103" s="42">
        <f>'[2]Przedmiar_drogowy'!F33</f>
        <v>1</v>
      </c>
      <c r="G103" s="121"/>
      <c r="H103" s="32"/>
    </row>
    <row r="104" spans="1:8" s="13" customFormat="1" ht="47.25">
      <c r="A104" s="76">
        <f t="shared" si="0"/>
        <v>15</v>
      </c>
      <c r="B104" s="77"/>
      <c r="C104" s="75"/>
      <c r="D104" s="102" t="s">
        <v>157</v>
      </c>
      <c r="E104" s="75" t="s">
        <v>54</v>
      </c>
      <c r="F104" s="42">
        <f>'[2]Przedmiar_drogowy'!F34</f>
        <v>3</v>
      </c>
      <c r="G104" s="121"/>
      <c r="H104" s="32"/>
    </row>
    <row r="105" spans="1:8" s="15" customFormat="1" ht="37.5" customHeight="1">
      <c r="A105" s="30" t="s">
        <v>15</v>
      </c>
      <c r="B105" s="25" t="s">
        <v>15</v>
      </c>
      <c r="C105" s="18" t="s">
        <v>15</v>
      </c>
      <c r="D105" s="41" t="s">
        <v>31</v>
      </c>
      <c r="E105" s="39" t="s">
        <v>15</v>
      </c>
      <c r="F105" s="25" t="s">
        <v>15</v>
      </c>
      <c r="G105" s="39" t="s">
        <v>15</v>
      </c>
      <c r="H105" s="50"/>
    </row>
    <row r="106" spans="1:8" ht="12.75" customHeight="1" hidden="1">
      <c r="A106" s="139"/>
      <c r="B106" s="140"/>
      <c r="C106" s="140"/>
      <c r="D106" s="140"/>
      <c r="E106" s="140"/>
      <c r="F106" s="140"/>
      <c r="G106" s="140"/>
      <c r="H106" s="141"/>
    </row>
    <row r="107" spans="1:8" ht="12.75" customHeight="1" hidden="1">
      <c r="A107" s="139"/>
      <c r="B107" s="140"/>
      <c r="C107" s="140"/>
      <c r="D107" s="140"/>
      <c r="E107" s="140"/>
      <c r="F107" s="140"/>
      <c r="G107" s="140"/>
      <c r="H107" s="141"/>
    </row>
    <row r="108" spans="1:8" ht="12.75" customHeight="1" hidden="1">
      <c r="A108" s="139"/>
      <c r="B108" s="140"/>
      <c r="C108" s="140"/>
      <c r="D108" s="140"/>
      <c r="E108" s="140"/>
      <c r="F108" s="140"/>
      <c r="G108" s="140"/>
      <c r="H108" s="141"/>
    </row>
    <row r="109" spans="1:8" ht="47.25">
      <c r="A109" s="83" t="s">
        <v>15</v>
      </c>
      <c r="B109" s="84" t="s">
        <v>27</v>
      </c>
      <c r="C109" s="85" t="s">
        <v>15</v>
      </c>
      <c r="D109" s="86" t="s">
        <v>50</v>
      </c>
      <c r="E109" s="92" t="s">
        <v>15</v>
      </c>
      <c r="F109" s="93" t="s">
        <v>15</v>
      </c>
      <c r="G109" s="85" t="s">
        <v>15</v>
      </c>
      <c r="H109" s="87" t="s">
        <v>15</v>
      </c>
    </row>
    <row r="110" spans="1:8" ht="37.5" customHeight="1">
      <c r="A110" s="91" t="s">
        <v>15</v>
      </c>
      <c r="B110" s="73" t="s">
        <v>15</v>
      </c>
      <c r="C110" s="71" t="s">
        <v>88</v>
      </c>
      <c r="D110" s="72" t="s">
        <v>89</v>
      </c>
      <c r="E110" s="73" t="s">
        <v>15</v>
      </c>
      <c r="F110" s="59" t="s">
        <v>15</v>
      </c>
      <c r="G110" s="58" t="s">
        <v>15</v>
      </c>
      <c r="H110" s="60" t="s">
        <v>15</v>
      </c>
    </row>
    <row r="111" spans="1:8" ht="37.5" customHeight="1">
      <c r="A111" s="105" t="s">
        <v>15</v>
      </c>
      <c r="B111" s="74" t="s">
        <v>15</v>
      </c>
      <c r="C111" s="75" t="s">
        <v>90</v>
      </c>
      <c r="D111" s="106" t="s">
        <v>91</v>
      </c>
      <c r="E111" s="1" t="s">
        <v>15</v>
      </c>
      <c r="F111" s="39" t="s">
        <v>15</v>
      </c>
      <c r="G111" s="39" t="s">
        <v>15</v>
      </c>
      <c r="H111" s="49" t="s">
        <v>15</v>
      </c>
    </row>
    <row r="112" spans="1:8" ht="47.25">
      <c r="A112" s="88">
        <f>A104+1</f>
        <v>16</v>
      </c>
      <c r="B112" s="53"/>
      <c r="C112" s="23"/>
      <c r="D112" s="54" t="s">
        <v>102</v>
      </c>
      <c r="E112" s="23" t="s">
        <v>24</v>
      </c>
      <c r="F112" s="42">
        <f>'[2]Przedmiar_drogowy'!F38</f>
        <v>240</v>
      </c>
      <c r="G112" s="177"/>
      <c r="H112" s="32"/>
    </row>
    <row r="113" spans="1:8" ht="37.5" customHeight="1">
      <c r="A113" s="88">
        <f>A112+1</f>
        <v>17</v>
      </c>
      <c r="B113" s="53"/>
      <c r="C113" s="23"/>
      <c r="D113" s="54" t="s">
        <v>112</v>
      </c>
      <c r="E113" s="23" t="s">
        <v>24</v>
      </c>
      <c r="F113" s="42">
        <f>'[2]Przedmiar_drogowy'!F39</f>
        <v>1758</v>
      </c>
      <c r="G113" s="177"/>
      <c r="H113" s="32"/>
    </row>
    <row r="114" spans="1:8" ht="56.25" customHeight="1">
      <c r="A114" s="88">
        <f>A113+1</f>
        <v>18</v>
      </c>
      <c r="B114" s="53"/>
      <c r="C114" s="23"/>
      <c r="D114" s="54" t="s">
        <v>135</v>
      </c>
      <c r="E114" s="23" t="s">
        <v>24</v>
      </c>
      <c r="F114" s="42">
        <f>'[2]Przedmiar_drogowy'!F40</f>
        <v>997</v>
      </c>
      <c r="G114" s="177"/>
      <c r="H114" s="32"/>
    </row>
    <row r="115" spans="1:8" ht="37.5" customHeight="1">
      <c r="A115" s="88">
        <f>A114+1</f>
        <v>19</v>
      </c>
      <c r="B115" s="53"/>
      <c r="C115" s="23"/>
      <c r="D115" s="54" t="s">
        <v>123</v>
      </c>
      <c r="E115" s="23" t="s">
        <v>24</v>
      </c>
      <c r="F115" s="42">
        <f>'[2]Przedmiar_drogowy'!F41</f>
        <v>718</v>
      </c>
      <c r="G115" s="177"/>
      <c r="H115" s="32"/>
    </row>
    <row r="116" spans="1:8" ht="37.5" customHeight="1">
      <c r="A116" s="88">
        <f>A115+1</f>
        <v>20</v>
      </c>
      <c r="B116" s="116"/>
      <c r="C116" s="116"/>
      <c r="D116" s="78" t="s">
        <v>136</v>
      </c>
      <c r="E116" s="75" t="s">
        <v>92</v>
      </c>
      <c r="F116" s="42">
        <f>'[2]Przedmiar_drogowy'!F42</f>
        <v>163</v>
      </c>
      <c r="G116" s="177"/>
      <c r="H116" s="32"/>
    </row>
    <row r="117" spans="1:8" ht="37.5" customHeight="1">
      <c r="A117" s="30" t="s">
        <v>15</v>
      </c>
      <c r="B117" s="25" t="s">
        <v>15</v>
      </c>
      <c r="C117" s="18" t="s">
        <v>15</v>
      </c>
      <c r="D117" s="41" t="s">
        <v>93</v>
      </c>
      <c r="E117" s="39" t="s">
        <v>15</v>
      </c>
      <c r="F117" s="25" t="s">
        <v>15</v>
      </c>
      <c r="G117" s="39" t="s">
        <v>15</v>
      </c>
      <c r="H117" s="50"/>
    </row>
    <row r="118" spans="1:8" ht="36" customHeight="1">
      <c r="A118" s="91" t="s">
        <v>15</v>
      </c>
      <c r="B118" s="73" t="s">
        <v>15</v>
      </c>
      <c r="C118" s="110" t="s">
        <v>72</v>
      </c>
      <c r="D118" s="111" t="s">
        <v>73</v>
      </c>
      <c r="E118" s="73" t="s">
        <v>15</v>
      </c>
      <c r="F118" s="59" t="s">
        <v>15</v>
      </c>
      <c r="G118" s="58" t="s">
        <v>15</v>
      </c>
      <c r="H118" s="60" t="s">
        <v>15</v>
      </c>
    </row>
    <row r="119" spans="1:8" ht="36" customHeight="1">
      <c r="A119" s="30" t="s">
        <v>15</v>
      </c>
      <c r="B119" s="25" t="s">
        <v>15</v>
      </c>
      <c r="C119" s="22" t="s">
        <v>115</v>
      </c>
      <c r="D119" s="20" t="s">
        <v>116</v>
      </c>
      <c r="E119" s="18" t="s">
        <v>15</v>
      </c>
      <c r="F119" s="39" t="s">
        <v>15</v>
      </c>
      <c r="G119" s="124" t="s">
        <v>15</v>
      </c>
      <c r="H119" s="49" t="s">
        <v>15</v>
      </c>
    </row>
    <row r="120" spans="1:8" ht="45">
      <c r="A120" s="107">
        <f>A116+1</f>
        <v>21</v>
      </c>
      <c r="B120" s="172"/>
      <c r="C120" s="23"/>
      <c r="D120" s="173" t="s">
        <v>124</v>
      </c>
      <c r="E120" s="174" t="s">
        <v>51</v>
      </c>
      <c r="F120" s="42">
        <f>'[2]Przedmiar_drogowy'!F45</f>
        <v>18</v>
      </c>
      <c r="G120" s="177"/>
      <c r="H120" s="32"/>
    </row>
    <row r="121" spans="1:8" ht="63">
      <c r="A121" s="107">
        <f>A120+1</f>
        <v>22</v>
      </c>
      <c r="B121" s="116"/>
      <c r="C121" s="75"/>
      <c r="D121" s="102" t="s">
        <v>137</v>
      </c>
      <c r="E121" s="75" t="s">
        <v>54</v>
      </c>
      <c r="F121" s="42">
        <f>'[2]Przedmiar_drogowy'!F46</f>
        <v>6</v>
      </c>
      <c r="G121" s="177"/>
      <c r="H121" s="32"/>
    </row>
    <row r="122" spans="1:8" ht="37.5" customHeight="1">
      <c r="A122" s="30" t="s">
        <v>15</v>
      </c>
      <c r="B122" s="25" t="s">
        <v>15</v>
      </c>
      <c r="C122" s="25" t="s">
        <v>15</v>
      </c>
      <c r="D122" s="41" t="s">
        <v>78</v>
      </c>
      <c r="E122" s="39" t="s">
        <v>15</v>
      </c>
      <c r="F122" s="25" t="s">
        <v>15</v>
      </c>
      <c r="G122" s="39" t="s">
        <v>15</v>
      </c>
      <c r="H122" s="50"/>
    </row>
    <row r="123" spans="1:8" ht="38.25" customHeight="1">
      <c r="A123" s="56" t="s">
        <v>15</v>
      </c>
      <c r="B123" s="58" t="s">
        <v>15</v>
      </c>
      <c r="C123" s="55" t="s">
        <v>22</v>
      </c>
      <c r="D123" s="57" t="s">
        <v>23</v>
      </c>
      <c r="E123" s="58" t="s">
        <v>15</v>
      </c>
      <c r="F123" s="59" t="s">
        <v>15</v>
      </c>
      <c r="G123" s="58" t="s">
        <v>15</v>
      </c>
      <c r="H123" s="60" t="s">
        <v>15</v>
      </c>
    </row>
    <row r="124" spans="1:8" ht="37.5" customHeight="1">
      <c r="A124" s="30" t="s">
        <v>15</v>
      </c>
      <c r="B124" s="25" t="s">
        <v>15</v>
      </c>
      <c r="C124" s="22" t="s">
        <v>39</v>
      </c>
      <c r="D124" s="20" t="s">
        <v>40</v>
      </c>
      <c r="E124" s="63" t="s">
        <v>15</v>
      </c>
      <c r="F124" s="39" t="s">
        <v>15</v>
      </c>
      <c r="G124" s="39" t="s">
        <v>15</v>
      </c>
      <c r="H124" s="49" t="s">
        <v>15</v>
      </c>
    </row>
    <row r="125" spans="1:8" ht="37.5" customHeight="1">
      <c r="A125" s="88">
        <f>A121+1</f>
        <v>23</v>
      </c>
      <c r="B125" s="53"/>
      <c r="C125" s="23"/>
      <c r="D125" s="54" t="s">
        <v>65</v>
      </c>
      <c r="E125" s="23" t="s">
        <v>24</v>
      </c>
      <c r="F125" s="42">
        <f>'[2]Przedmiar_drogowy'!F54</f>
        <v>240</v>
      </c>
      <c r="G125" s="177"/>
      <c r="H125" s="32"/>
    </row>
    <row r="126" spans="1:8" ht="37.5" customHeight="1">
      <c r="A126" s="88">
        <f>A125+1</f>
        <v>24</v>
      </c>
      <c r="B126" s="53"/>
      <c r="C126" s="23"/>
      <c r="D126" s="54" t="s">
        <v>138</v>
      </c>
      <c r="E126" s="23" t="s">
        <v>24</v>
      </c>
      <c r="F126" s="42">
        <f>'[2]Przedmiar_drogowy'!F55</f>
        <v>1758</v>
      </c>
      <c r="G126" s="177"/>
      <c r="H126" s="32"/>
    </row>
    <row r="127" spans="1:8" ht="37.5" customHeight="1">
      <c r="A127" s="88">
        <f>A126+1</f>
        <v>25</v>
      </c>
      <c r="B127" s="53"/>
      <c r="C127" s="23"/>
      <c r="D127" s="54" t="s">
        <v>139</v>
      </c>
      <c r="E127" s="23" t="s">
        <v>24</v>
      </c>
      <c r="F127" s="42">
        <f>'[2]Przedmiar_drogowy'!F56</f>
        <v>997</v>
      </c>
      <c r="G127" s="177"/>
      <c r="H127" s="32"/>
    </row>
    <row r="128" spans="1:8" ht="37.5" customHeight="1">
      <c r="A128" s="153" t="s">
        <v>15</v>
      </c>
      <c r="B128" s="74" t="s">
        <v>15</v>
      </c>
      <c r="C128" s="126" t="s">
        <v>94</v>
      </c>
      <c r="D128" s="127" t="s">
        <v>95</v>
      </c>
      <c r="E128" s="128" t="s">
        <v>15</v>
      </c>
      <c r="F128" s="39" t="s">
        <v>15</v>
      </c>
      <c r="G128" s="124" t="s">
        <v>15</v>
      </c>
      <c r="H128" s="49" t="s">
        <v>15</v>
      </c>
    </row>
    <row r="129" spans="1:8" ht="37.5" customHeight="1">
      <c r="A129" s="129">
        <f>A127+1</f>
        <v>26</v>
      </c>
      <c r="B129" s="154"/>
      <c r="C129" s="126"/>
      <c r="D129" s="155" t="s">
        <v>140</v>
      </c>
      <c r="E129" s="126" t="s">
        <v>24</v>
      </c>
      <c r="F129" s="42">
        <f>'[2]Przedmiar_drogowy'!F58</f>
        <v>1758</v>
      </c>
      <c r="G129" s="40"/>
      <c r="H129" s="32"/>
    </row>
    <row r="130" spans="1:8" ht="38.25" customHeight="1">
      <c r="A130" s="129">
        <f>A129+1</f>
        <v>27</v>
      </c>
      <c r="B130" s="154"/>
      <c r="C130" s="126"/>
      <c r="D130" s="155" t="s">
        <v>141</v>
      </c>
      <c r="E130" s="126" t="s">
        <v>24</v>
      </c>
      <c r="F130" s="42">
        <f>'[2]Przedmiar_drogowy'!F59</f>
        <v>997</v>
      </c>
      <c r="G130" s="40"/>
      <c r="H130" s="32"/>
    </row>
    <row r="131" spans="1:8" ht="47.25">
      <c r="A131" s="129">
        <f>A130+1</f>
        <v>28</v>
      </c>
      <c r="B131" s="154"/>
      <c r="C131" s="126"/>
      <c r="D131" s="155" t="s">
        <v>125</v>
      </c>
      <c r="E131" s="126" t="s">
        <v>24</v>
      </c>
      <c r="F131" s="42">
        <f>'[2]Przedmiar_drogowy'!F60</f>
        <v>240</v>
      </c>
      <c r="G131" s="40"/>
      <c r="H131" s="32"/>
    </row>
    <row r="132" spans="1:8" ht="37.5" customHeight="1">
      <c r="A132" s="30" t="s">
        <v>15</v>
      </c>
      <c r="B132" s="25" t="s">
        <v>15</v>
      </c>
      <c r="C132" s="22" t="s">
        <v>36</v>
      </c>
      <c r="D132" s="20" t="s">
        <v>37</v>
      </c>
      <c r="E132" s="18" t="s">
        <v>15</v>
      </c>
      <c r="F132" s="39" t="s">
        <v>15</v>
      </c>
      <c r="G132" s="124" t="s">
        <v>15</v>
      </c>
      <c r="H132" s="49" t="s">
        <v>15</v>
      </c>
    </row>
    <row r="133" spans="1:8" ht="37.5" customHeight="1">
      <c r="A133" s="89">
        <f>A131+1</f>
        <v>29</v>
      </c>
      <c r="B133" s="19"/>
      <c r="C133" s="22"/>
      <c r="D133" s="26" t="s">
        <v>56</v>
      </c>
      <c r="E133" s="22" t="s">
        <v>24</v>
      </c>
      <c r="F133" s="42">
        <f>'[2]Przedmiar_drogowy'!F62</f>
        <v>349</v>
      </c>
      <c r="G133" s="40"/>
      <c r="H133" s="32"/>
    </row>
    <row r="134" spans="1:8" ht="37.5" customHeight="1">
      <c r="A134" s="89">
        <f>A133+1</f>
        <v>30</v>
      </c>
      <c r="B134" s="19"/>
      <c r="C134" s="22"/>
      <c r="D134" s="26" t="s">
        <v>57</v>
      </c>
      <c r="E134" s="22" t="s">
        <v>24</v>
      </c>
      <c r="F134" s="42">
        <f>'[2]Przedmiar_drogowy'!F63</f>
        <v>11750</v>
      </c>
      <c r="G134" s="40"/>
      <c r="H134" s="32"/>
    </row>
    <row r="135" spans="1:8" ht="37.5" customHeight="1">
      <c r="A135" s="89">
        <f>A134+1</f>
        <v>31</v>
      </c>
      <c r="B135" s="19"/>
      <c r="C135" s="22"/>
      <c r="D135" s="26" t="s">
        <v>58</v>
      </c>
      <c r="E135" s="22" t="s">
        <v>24</v>
      </c>
      <c r="F135" s="42">
        <f>'[2]Przedmiar_drogowy'!F64</f>
        <v>349</v>
      </c>
      <c r="G135" s="40"/>
      <c r="H135" s="32"/>
    </row>
    <row r="136" spans="1:8" ht="37.5" customHeight="1">
      <c r="A136" s="89">
        <f>A135+1</f>
        <v>32</v>
      </c>
      <c r="B136" s="19"/>
      <c r="C136" s="22"/>
      <c r="D136" s="26" t="s">
        <v>59</v>
      </c>
      <c r="E136" s="22" t="s">
        <v>24</v>
      </c>
      <c r="F136" s="42">
        <f>'[2]Przedmiar_drogowy'!F65</f>
        <v>11750</v>
      </c>
      <c r="G136" s="40"/>
      <c r="H136" s="32"/>
    </row>
    <row r="137" spans="1:8" ht="12.75" customHeight="1" hidden="1">
      <c r="A137" s="139"/>
      <c r="B137" s="140"/>
      <c r="C137" s="140"/>
      <c r="D137" s="140"/>
      <c r="E137" s="140"/>
      <c r="F137" s="42" t="e">
        <f>#REF!</f>
        <v>#REF!</v>
      </c>
      <c r="G137" s="176"/>
      <c r="H137" s="141"/>
    </row>
    <row r="138" spans="1:8" ht="12.75" customHeight="1" hidden="1">
      <c r="A138" s="139"/>
      <c r="B138" s="140"/>
      <c r="C138" s="140"/>
      <c r="D138" s="140"/>
      <c r="E138" s="140"/>
      <c r="F138" s="42" t="e">
        <f>#REF!</f>
        <v>#REF!</v>
      </c>
      <c r="G138" s="176"/>
      <c r="H138" s="141"/>
    </row>
    <row r="139" spans="1:8" ht="12.75" customHeight="1" hidden="1">
      <c r="A139" s="31">
        <f>A138+1</f>
        <v>1</v>
      </c>
      <c r="B139" s="25"/>
      <c r="C139" s="22"/>
      <c r="D139" s="140"/>
      <c r="E139" s="140"/>
      <c r="F139" s="42" t="e">
        <f>#REF!</f>
        <v>#REF!</v>
      </c>
      <c r="G139" s="176"/>
      <c r="H139" s="141"/>
    </row>
    <row r="140" spans="1:8" ht="37.5" customHeight="1">
      <c r="A140" s="30" t="s">
        <v>15</v>
      </c>
      <c r="B140" s="25" t="s">
        <v>15</v>
      </c>
      <c r="C140" s="22" t="s">
        <v>25</v>
      </c>
      <c r="D140" s="20" t="s">
        <v>26</v>
      </c>
      <c r="E140" s="18" t="s">
        <v>15</v>
      </c>
      <c r="F140" s="39" t="s">
        <v>15</v>
      </c>
      <c r="G140" s="124" t="s">
        <v>15</v>
      </c>
      <c r="H140" s="49" t="s">
        <v>15</v>
      </c>
    </row>
    <row r="141" spans="1:8" ht="12.75" customHeight="1" hidden="1">
      <c r="A141" s="31" t="e">
        <f>#REF!+1</f>
        <v>#REF!</v>
      </c>
      <c r="B141" s="140"/>
      <c r="C141" s="140"/>
      <c r="D141" s="140"/>
      <c r="E141" s="140"/>
      <c r="F141" s="42" t="e">
        <f>#REF!</f>
        <v>#REF!</v>
      </c>
      <c r="G141" s="176"/>
      <c r="H141" s="141"/>
    </row>
    <row r="142" spans="1:8" ht="12.75" customHeight="1" hidden="1">
      <c r="A142" s="31" t="e">
        <f>A141+1</f>
        <v>#REF!</v>
      </c>
      <c r="B142" s="140"/>
      <c r="C142" s="140"/>
      <c r="D142" s="140"/>
      <c r="E142" s="140"/>
      <c r="F142" s="42" t="e">
        <f>#REF!</f>
        <v>#REF!</v>
      </c>
      <c r="G142" s="176"/>
      <c r="H142" s="141"/>
    </row>
    <row r="143" spans="1:8" ht="12.75" customHeight="1" hidden="1">
      <c r="A143" s="31" t="e">
        <f>A142+1</f>
        <v>#REF!</v>
      </c>
      <c r="B143" s="140"/>
      <c r="C143" s="140"/>
      <c r="D143" s="140"/>
      <c r="E143" s="140"/>
      <c r="F143" s="42" t="e">
        <f>#REF!</f>
        <v>#REF!</v>
      </c>
      <c r="G143" s="176"/>
      <c r="H143" s="141"/>
    </row>
    <row r="144" spans="1:8" ht="12.75" customHeight="1" hidden="1">
      <c r="A144" s="31" t="e">
        <f>A143+1</f>
        <v>#REF!</v>
      </c>
      <c r="B144" s="140"/>
      <c r="C144" s="140"/>
      <c r="D144" s="140"/>
      <c r="E144" s="140"/>
      <c r="F144" s="42" t="e">
        <f>#REF!</f>
        <v>#REF!</v>
      </c>
      <c r="G144" s="176"/>
      <c r="H144" s="141"/>
    </row>
    <row r="145" spans="1:8" ht="12.75" customHeight="1" hidden="1">
      <c r="A145" s="31" t="e">
        <f>A144+1</f>
        <v>#REF!</v>
      </c>
      <c r="B145" s="140"/>
      <c r="C145" s="140"/>
      <c r="D145" s="140"/>
      <c r="E145" s="140"/>
      <c r="F145" s="42" t="e">
        <f>#REF!</f>
        <v>#REF!</v>
      </c>
      <c r="G145" s="176"/>
      <c r="H145" s="141"/>
    </row>
    <row r="146" spans="1:8" ht="12.75" customHeight="1" hidden="1">
      <c r="A146" s="31" t="e">
        <f>A145+1</f>
        <v>#REF!</v>
      </c>
      <c r="B146" s="140"/>
      <c r="C146" s="140"/>
      <c r="D146" s="140"/>
      <c r="E146" s="140"/>
      <c r="F146" s="42" t="e">
        <f>#REF!</f>
        <v>#REF!</v>
      </c>
      <c r="G146" s="176"/>
      <c r="H146" s="141"/>
    </row>
    <row r="147" spans="1:8" ht="63">
      <c r="A147" s="89">
        <f>A136+1</f>
        <v>33</v>
      </c>
      <c r="B147" s="19"/>
      <c r="C147" s="22"/>
      <c r="D147" s="78" t="s">
        <v>103</v>
      </c>
      <c r="E147" s="22" t="s">
        <v>24</v>
      </c>
      <c r="F147" s="42">
        <f>'[2]Przedmiar_drogowy'!F76</f>
        <v>240</v>
      </c>
      <c r="G147" s="40"/>
      <c r="H147" s="32"/>
    </row>
    <row r="148" spans="1:8" ht="37.5" customHeight="1">
      <c r="A148" s="89">
        <f>A147+1</f>
        <v>34</v>
      </c>
      <c r="B148" s="25"/>
      <c r="C148" s="22"/>
      <c r="D148" s="26" t="s">
        <v>142</v>
      </c>
      <c r="E148" s="103" t="s">
        <v>24</v>
      </c>
      <c r="F148" s="42">
        <f>'[2]Przedmiar_drogowy'!F77</f>
        <v>109</v>
      </c>
      <c r="G148" s="40"/>
      <c r="H148" s="32"/>
    </row>
    <row r="149" spans="1:8" ht="37.5" customHeight="1">
      <c r="A149" s="89">
        <f>A148+1</f>
        <v>35</v>
      </c>
      <c r="B149" s="25"/>
      <c r="C149" s="22"/>
      <c r="D149" s="26" t="s">
        <v>143</v>
      </c>
      <c r="E149" s="103" t="s">
        <v>24</v>
      </c>
      <c r="F149" s="42">
        <f>'[2]Przedmiar_drogowy'!F78</f>
        <v>997</v>
      </c>
      <c r="G149" s="40"/>
      <c r="H149" s="32"/>
    </row>
    <row r="150" spans="1:8" ht="37.5" customHeight="1">
      <c r="A150" s="89">
        <f>A149+1</f>
        <v>36</v>
      </c>
      <c r="B150" s="25"/>
      <c r="C150" s="22"/>
      <c r="D150" s="26" t="s">
        <v>126</v>
      </c>
      <c r="E150" s="103" t="s">
        <v>24</v>
      </c>
      <c r="F150" s="42">
        <f>'[2]Przedmiar_drogowy'!F79</f>
        <v>1758</v>
      </c>
      <c r="G150" s="40"/>
      <c r="H150" s="32"/>
    </row>
    <row r="151" spans="1:8" ht="37.5" customHeight="1">
      <c r="A151" s="30" t="s">
        <v>15</v>
      </c>
      <c r="B151" s="25" t="s">
        <v>15</v>
      </c>
      <c r="C151" s="25" t="s">
        <v>15</v>
      </c>
      <c r="D151" s="41" t="s">
        <v>32</v>
      </c>
      <c r="E151" s="39" t="s">
        <v>15</v>
      </c>
      <c r="F151" s="25" t="s">
        <v>15</v>
      </c>
      <c r="G151" s="39" t="s">
        <v>15</v>
      </c>
      <c r="H151" s="50"/>
    </row>
    <row r="152" spans="1:8" ht="37.5" customHeight="1">
      <c r="A152" s="56" t="s">
        <v>15</v>
      </c>
      <c r="B152" s="73" t="s">
        <v>15</v>
      </c>
      <c r="C152" s="55" t="s">
        <v>28</v>
      </c>
      <c r="D152" s="61" t="s">
        <v>29</v>
      </c>
      <c r="E152" s="58" t="s">
        <v>15</v>
      </c>
      <c r="F152" s="59" t="s">
        <v>15</v>
      </c>
      <c r="G152" s="58" t="s">
        <v>15</v>
      </c>
      <c r="H152" s="60" t="s">
        <v>15</v>
      </c>
    </row>
    <row r="153" spans="1:8" ht="37.5" customHeight="1">
      <c r="A153" s="30" t="s">
        <v>15</v>
      </c>
      <c r="B153" s="25" t="s">
        <v>15</v>
      </c>
      <c r="C153" s="22" t="s">
        <v>38</v>
      </c>
      <c r="D153" s="20" t="s">
        <v>41</v>
      </c>
      <c r="E153" s="18" t="s">
        <v>15</v>
      </c>
      <c r="F153" s="39" t="s">
        <v>15</v>
      </c>
      <c r="G153" s="124" t="s">
        <v>15</v>
      </c>
      <c r="H153" s="49" t="s">
        <v>15</v>
      </c>
    </row>
    <row r="154" spans="1:8" ht="47.25">
      <c r="A154" s="89">
        <f>A150+1</f>
        <v>37</v>
      </c>
      <c r="B154" s="25"/>
      <c r="C154" s="22"/>
      <c r="D154" s="26" t="s">
        <v>144</v>
      </c>
      <c r="E154" s="22" t="s">
        <v>24</v>
      </c>
      <c r="F154" s="42">
        <f>'[2]Przedmiar_drogowy'!F82</f>
        <v>5995</v>
      </c>
      <c r="G154" s="104"/>
      <c r="H154" s="32"/>
    </row>
    <row r="155" spans="1:8" ht="37.5" customHeight="1">
      <c r="A155" s="89">
        <f>A154+1</f>
        <v>38</v>
      </c>
      <c r="B155" s="28"/>
      <c r="C155" s="22"/>
      <c r="D155" s="102" t="s">
        <v>145</v>
      </c>
      <c r="E155" s="22" t="s">
        <v>24</v>
      </c>
      <c r="F155" s="42">
        <f>'[2]Przedmiar_drogowy'!F97</f>
        <v>240</v>
      </c>
      <c r="G155" s="40"/>
      <c r="H155" s="32"/>
    </row>
    <row r="156" spans="1:8" ht="37.5" customHeight="1">
      <c r="A156" s="89">
        <f>A155+1</f>
        <v>39</v>
      </c>
      <c r="B156" s="74"/>
      <c r="C156" s="75"/>
      <c r="D156" s="102" t="s">
        <v>146</v>
      </c>
      <c r="E156" s="22" t="s">
        <v>24</v>
      </c>
      <c r="F156" s="42">
        <f>'[2]Przedmiar_drogowy'!F98</f>
        <v>109</v>
      </c>
      <c r="G156" s="40"/>
      <c r="H156" s="32"/>
    </row>
    <row r="157" spans="1:8" ht="78.75">
      <c r="A157" s="89">
        <f>A156+1</f>
        <v>40</v>
      </c>
      <c r="B157" s="96"/>
      <c r="C157" s="180"/>
      <c r="D157" s="181" t="s">
        <v>147</v>
      </c>
      <c r="E157" s="22" t="s">
        <v>64</v>
      </c>
      <c r="F157" s="42">
        <f>'[2]Przedmiar_drogowy'!F99</f>
        <v>432</v>
      </c>
      <c r="G157" s="40"/>
      <c r="H157" s="32"/>
    </row>
    <row r="158" spans="1:8" ht="27.75" customHeight="1">
      <c r="A158" s="89"/>
      <c r="B158" s="25"/>
      <c r="C158" s="22"/>
      <c r="D158" s="26" t="s">
        <v>160</v>
      </c>
      <c r="E158" s="22" t="s">
        <v>24</v>
      </c>
      <c r="F158" s="25" t="s">
        <v>15</v>
      </c>
      <c r="G158" s="40"/>
      <c r="H158" s="32"/>
    </row>
    <row r="159" spans="1:8" ht="37.5" customHeight="1">
      <c r="A159" s="30" t="s">
        <v>15</v>
      </c>
      <c r="B159" s="25" t="s">
        <v>15</v>
      </c>
      <c r="C159" s="25" t="s">
        <v>15</v>
      </c>
      <c r="D159" s="41" t="s">
        <v>33</v>
      </c>
      <c r="E159" s="18" t="s">
        <v>15</v>
      </c>
      <c r="F159" s="140"/>
      <c r="G159" s="39" t="s">
        <v>15</v>
      </c>
      <c r="H159" s="50"/>
    </row>
    <row r="160" spans="1:9" ht="12.75" customHeight="1" hidden="1">
      <c r="A160" s="139"/>
      <c r="B160" s="140"/>
      <c r="C160" s="140"/>
      <c r="D160" s="140"/>
      <c r="E160" s="140"/>
      <c r="F160" s="140"/>
      <c r="G160" s="140"/>
      <c r="H160" s="141"/>
      <c r="I160" s="16"/>
    </row>
    <row r="161" spans="1:9" ht="12.75" customHeight="1" hidden="1">
      <c r="A161" s="139"/>
      <c r="B161" s="140"/>
      <c r="C161" s="140"/>
      <c r="D161" s="140"/>
      <c r="E161" s="140"/>
      <c r="F161" s="140"/>
      <c r="G161" s="140"/>
      <c r="H161" s="141"/>
      <c r="I161" s="16"/>
    </row>
    <row r="162" spans="1:9" ht="12.75" customHeight="1" hidden="1">
      <c r="A162" s="139"/>
      <c r="B162" s="140"/>
      <c r="C162" s="140"/>
      <c r="D162" s="140"/>
      <c r="E162" s="140"/>
      <c r="F162" s="140"/>
      <c r="G162" s="140"/>
      <c r="H162" s="141"/>
      <c r="I162" s="16"/>
    </row>
    <row r="163" spans="1:9" ht="12.75" customHeight="1" hidden="1">
      <c r="A163" s="139"/>
      <c r="B163" s="140"/>
      <c r="C163" s="140"/>
      <c r="D163" s="140"/>
      <c r="E163" s="140"/>
      <c r="F163" s="140"/>
      <c r="G163" s="140"/>
      <c r="H163" s="141"/>
      <c r="I163" s="16"/>
    </row>
    <row r="164" spans="1:9" ht="12.75" customHeight="1" hidden="1">
      <c r="A164" s="139"/>
      <c r="B164" s="140"/>
      <c r="C164" s="140"/>
      <c r="D164" s="140"/>
      <c r="E164" s="140"/>
      <c r="F164" s="140"/>
      <c r="G164" s="140"/>
      <c r="H164" s="141"/>
      <c r="I164" s="16"/>
    </row>
    <row r="165" spans="1:9" ht="12.75" customHeight="1" hidden="1">
      <c r="A165" s="139"/>
      <c r="B165" s="140"/>
      <c r="C165" s="140"/>
      <c r="D165" s="140"/>
      <c r="E165" s="140"/>
      <c r="F165" s="140"/>
      <c r="G165" s="140"/>
      <c r="H165" s="141"/>
      <c r="I165" s="16"/>
    </row>
    <row r="166" spans="1:9" ht="12.75" customHeight="1" hidden="1">
      <c r="A166" s="139"/>
      <c r="B166" s="140"/>
      <c r="C166" s="140"/>
      <c r="D166" s="140"/>
      <c r="E166" s="140"/>
      <c r="F166" s="59" t="s">
        <v>15</v>
      </c>
      <c r="G166" s="140"/>
      <c r="H166" s="141"/>
      <c r="I166" s="16"/>
    </row>
    <row r="167" spans="1:9" ht="37.5" customHeight="1">
      <c r="A167" s="67" t="s">
        <v>15</v>
      </c>
      <c r="B167" s="73" t="s">
        <v>15</v>
      </c>
      <c r="C167" s="68" t="s">
        <v>43</v>
      </c>
      <c r="D167" s="69" t="s">
        <v>44</v>
      </c>
      <c r="E167" s="62" t="s">
        <v>15</v>
      </c>
      <c r="F167" s="39" t="s">
        <v>15</v>
      </c>
      <c r="G167" s="58" t="s">
        <v>15</v>
      </c>
      <c r="H167" s="60" t="s">
        <v>15</v>
      </c>
      <c r="I167" s="16"/>
    </row>
    <row r="168" spans="1:9" ht="37.5" customHeight="1">
      <c r="A168" s="30" t="s">
        <v>15</v>
      </c>
      <c r="B168" s="25" t="s">
        <v>15</v>
      </c>
      <c r="C168" s="22" t="s">
        <v>131</v>
      </c>
      <c r="D168" s="20" t="s">
        <v>132</v>
      </c>
      <c r="E168" s="18" t="s">
        <v>15</v>
      </c>
      <c r="G168" s="39" t="s">
        <v>15</v>
      </c>
      <c r="H168" s="49" t="s">
        <v>15</v>
      </c>
      <c r="I168" s="16"/>
    </row>
    <row r="169" spans="1:9" ht="47.25">
      <c r="A169" s="89">
        <f>A157+1</f>
        <v>41</v>
      </c>
      <c r="B169" s="25"/>
      <c r="C169" s="22"/>
      <c r="D169" s="26" t="s">
        <v>148</v>
      </c>
      <c r="E169" s="103" t="s">
        <v>24</v>
      </c>
      <c r="F169" s="42">
        <f>'[2]Przedmiar_drogowy'!F102</f>
        <v>7</v>
      </c>
      <c r="G169" s="40"/>
      <c r="H169" s="32"/>
      <c r="I169" s="16"/>
    </row>
    <row r="170" spans="1:9" ht="47.25">
      <c r="A170" s="31">
        <f>A169+1</f>
        <v>42</v>
      </c>
      <c r="B170" s="25"/>
      <c r="C170" s="22"/>
      <c r="D170" s="26" t="s">
        <v>149</v>
      </c>
      <c r="E170" s="103" t="s">
        <v>24</v>
      </c>
      <c r="F170" s="42">
        <f>'[2]Przedmiar_drogowy'!F103</f>
        <v>36</v>
      </c>
      <c r="G170" s="40"/>
      <c r="H170" s="32"/>
      <c r="I170" s="16"/>
    </row>
    <row r="171" spans="1:9" ht="37.5" customHeight="1">
      <c r="A171" s="158" t="s">
        <v>15</v>
      </c>
      <c r="B171" s="159" t="s">
        <v>15</v>
      </c>
      <c r="C171" s="23" t="s">
        <v>101</v>
      </c>
      <c r="D171" s="52" t="s">
        <v>130</v>
      </c>
      <c r="E171" s="24" t="s">
        <v>15</v>
      </c>
      <c r="F171" s="39" t="s">
        <v>15</v>
      </c>
      <c r="G171" s="39" t="s">
        <v>15</v>
      </c>
      <c r="H171" s="49" t="s">
        <v>15</v>
      </c>
      <c r="I171" s="16"/>
    </row>
    <row r="172" spans="1:9" ht="37.5" customHeight="1">
      <c r="A172" s="89">
        <f>A170+1</f>
        <v>43</v>
      </c>
      <c r="B172" s="19"/>
      <c r="C172" s="22"/>
      <c r="D172" s="26" t="s">
        <v>113</v>
      </c>
      <c r="E172" s="22" t="s">
        <v>51</v>
      </c>
      <c r="F172" s="42">
        <f>'[2]Przedmiar_drogowy'!F105</f>
        <v>405</v>
      </c>
      <c r="G172" s="40"/>
      <c r="H172" s="32"/>
      <c r="I172" s="16"/>
    </row>
    <row r="173" spans="1:9" ht="37.5" customHeight="1">
      <c r="A173" s="88">
        <f>A172+1</f>
        <v>44</v>
      </c>
      <c r="B173" s="53"/>
      <c r="C173" s="23"/>
      <c r="D173" s="26" t="s">
        <v>104</v>
      </c>
      <c r="E173" s="22" t="s">
        <v>54</v>
      </c>
      <c r="F173" s="42">
        <f>'[2]Przedmiar_drogowy'!F106</f>
        <v>112</v>
      </c>
      <c r="G173" s="40"/>
      <c r="H173" s="32"/>
      <c r="I173" s="16"/>
    </row>
    <row r="174" spans="1:9" ht="37.5" customHeight="1">
      <c r="A174" s="30" t="s">
        <v>15</v>
      </c>
      <c r="B174" s="25" t="s">
        <v>15</v>
      </c>
      <c r="C174" s="22" t="s">
        <v>45</v>
      </c>
      <c r="D174" s="20" t="s">
        <v>46</v>
      </c>
      <c r="E174" s="70" t="s">
        <v>15</v>
      </c>
      <c r="F174" s="39" t="s">
        <v>15</v>
      </c>
      <c r="G174" s="124" t="s">
        <v>15</v>
      </c>
      <c r="H174" s="49" t="s">
        <v>15</v>
      </c>
      <c r="I174" s="16"/>
    </row>
    <row r="175" spans="1:9" ht="37.5" customHeight="1">
      <c r="A175" s="89">
        <f>A173+1</f>
        <v>45</v>
      </c>
      <c r="B175" s="143"/>
      <c r="C175" s="22"/>
      <c r="D175" s="26" t="s">
        <v>60</v>
      </c>
      <c r="E175" s="22" t="s">
        <v>24</v>
      </c>
      <c r="F175" s="42">
        <f>'[2]Przedmiar_drogowy'!F108</f>
        <v>1090</v>
      </c>
      <c r="G175" s="40"/>
      <c r="H175" s="32"/>
      <c r="I175" s="16"/>
    </row>
    <row r="176" spans="1:9" ht="37.5" customHeight="1">
      <c r="A176" s="94">
        <f>A175+1</f>
        <v>46</v>
      </c>
      <c r="B176" s="22"/>
      <c r="C176" s="22"/>
      <c r="D176" s="95" t="s">
        <v>61</v>
      </c>
      <c r="E176" s="22" t="s">
        <v>24</v>
      </c>
      <c r="F176" s="42">
        <f>'[2]Przedmiar_drogowy'!F109</f>
        <v>1090</v>
      </c>
      <c r="G176" s="40"/>
      <c r="H176" s="32"/>
      <c r="I176" s="16"/>
    </row>
    <row r="177" spans="1:9" ht="37.5" customHeight="1">
      <c r="A177" s="30" t="s">
        <v>15</v>
      </c>
      <c r="B177" s="25" t="s">
        <v>15</v>
      </c>
      <c r="C177" s="160" t="s">
        <v>105</v>
      </c>
      <c r="D177" s="161" t="s">
        <v>106</v>
      </c>
      <c r="E177" s="70" t="s">
        <v>15</v>
      </c>
      <c r="F177" s="39" t="s">
        <v>15</v>
      </c>
      <c r="G177" s="124" t="s">
        <v>15</v>
      </c>
      <c r="H177" s="49" t="s">
        <v>15</v>
      </c>
      <c r="I177" s="16"/>
    </row>
    <row r="178" spans="1:9" ht="37.5" customHeight="1">
      <c r="A178" s="89">
        <f>A176+1</f>
        <v>47</v>
      </c>
      <c r="B178" s="27"/>
      <c r="C178" s="22"/>
      <c r="D178" s="26" t="s">
        <v>107</v>
      </c>
      <c r="E178" s="22" t="s">
        <v>51</v>
      </c>
      <c r="F178" s="42">
        <f>'[2]Przedmiar_drogowy'!F111</f>
        <v>1625</v>
      </c>
      <c r="G178" s="40"/>
      <c r="H178" s="32"/>
      <c r="I178" s="16"/>
    </row>
    <row r="179" spans="1:9" ht="37.5" customHeight="1">
      <c r="A179" s="89">
        <f>A178+1</f>
        <v>48</v>
      </c>
      <c r="B179" s="27"/>
      <c r="C179" s="22"/>
      <c r="D179" s="26" t="s">
        <v>150</v>
      </c>
      <c r="E179" s="22" t="s">
        <v>51</v>
      </c>
      <c r="F179" s="42">
        <f>'[2]Przedmiar_drogowy'!F112</f>
        <v>550</v>
      </c>
      <c r="G179" s="104"/>
      <c r="H179" s="32"/>
      <c r="I179" s="16"/>
    </row>
    <row r="180" spans="1:9" ht="37.5" customHeight="1">
      <c r="A180" s="30" t="s">
        <v>15</v>
      </c>
      <c r="B180" s="25" t="s">
        <v>15</v>
      </c>
      <c r="C180" s="25" t="s">
        <v>15</v>
      </c>
      <c r="D180" s="41" t="s">
        <v>47</v>
      </c>
      <c r="E180" s="18" t="s">
        <v>15</v>
      </c>
      <c r="F180" s="25" t="s">
        <v>15</v>
      </c>
      <c r="G180" s="39" t="s">
        <v>15</v>
      </c>
      <c r="H180" s="50"/>
      <c r="I180" s="16"/>
    </row>
    <row r="181" spans="1:9" ht="37.5" customHeight="1">
      <c r="A181" s="91" t="s">
        <v>66</v>
      </c>
      <c r="B181" s="73" t="s">
        <v>15</v>
      </c>
      <c r="C181" s="71" t="s">
        <v>67</v>
      </c>
      <c r="D181" s="72" t="s">
        <v>68</v>
      </c>
      <c r="E181" s="73" t="s">
        <v>15</v>
      </c>
      <c r="F181" s="59" t="s">
        <v>15</v>
      </c>
      <c r="G181" s="58" t="s">
        <v>15</v>
      </c>
      <c r="H181" s="60" t="s">
        <v>15</v>
      </c>
      <c r="I181" s="16"/>
    </row>
    <row r="182" spans="1:9" ht="37.5" customHeight="1">
      <c r="A182" s="105" t="s">
        <v>15</v>
      </c>
      <c r="B182" s="74" t="s">
        <v>15</v>
      </c>
      <c r="C182" s="75" t="s">
        <v>70</v>
      </c>
      <c r="D182" s="106" t="s">
        <v>71</v>
      </c>
      <c r="E182" s="1" t="s">
        <v>15</v>
      </c>
      <c r="F182" s="39" t="s">
        <v>15</v>
      </c>
      <c r="G182" s="39" t="s">
        <v>15</v>
      </c>
      <c r="H182" s="49" t="s">
        <v>15</v>
      </c>
      <c r="I182" s="16"/>
    </row>
    <row r="183" spans="1:9" ht="37.5" customHeight="1">
      <c r="A183" s="89">
        <f>A179+1</f>
        <v>49</v>
      </c>
      <c r="B183" s="28"/>
      <c r="C183" s="108"/>
      <c r="D183" s="125" t="s">
        <v>158</v>
      </c>
      <c r="E183" s="22" t="s">
        <v>24</v>
      </c>
      <c r="F183" s="182">
        <f>'[2]Przedmiar_drogowy'!F115</f>
        <v>20.8</v>
      </c>
      <c r="G183" s="40"/>
      <c r="H183" s="32"/>
      <c r="I183" s="16"/>
    </row>
    <row r="184" spans="1:9" ht="37.5" customHeight="1">
      <c r="A184" s="89">
        <f>A183+1</f>
        <v>50</v>
      </c>
      <c r="B184" s="28"/>
      <c r="C184" s="108"/>
      <c r="D184" s="109" t="s">
        <v>114</v>
      </c>
      <c r="E184" s="22" t="s">
        <v>24</v>
      </c>
      <c r="F184" s="182">
        <f>'[2]Przedmiar_drogowy'!F116</f>
        <v>89.2</v>
      </c>
      <c r="G184" s="40"/>
      <c r="H184" s="32"/>
      <c r="I184" s="16"/>
    </row>
    <row r="185" spans="1:9" ht="37.5" customHeight="1">
      <c r="A185" s="105" t="s">
        <v>15</v>
      </c>
      <c r="B185" s="74" t="s">
        <v>15</v>
      </c>
      <c r="C185" s="75" t="s">
        <v>85</v>
      </c>
      <c r="D185" s="106" t="s">
        <v>86</v>
      </c>
      <c r="E185" s="1" t="s">
        <v>15</v>
      </c>
      <c r="F185" s="39" t="s">
        <v>15</v>
      </c>
      <c r="G185" s="124" t="s">
        <v>15</v>
      </c>
      <c r="H185" s="49" t="s">
        <v>15</v>
      </c>
      <c r="I185" s="16"/>
    </row>
    <row r="186" spans="1:9" ht="37.5" customHeight="1">
      <c r="A186" s="107">
        <f>A184+1</f>
        <v>51</v>
      </c>
      <c r="B186" s="77"/>
      <c r="C186" s="75"/>
      <c r="D186" s="78" t="s">
        <v>87</v>
      </c>
      <c r="E186" s="121" t="s">
        <v>48</v>
      </c>
      <c r="F186" s="42">
        <f>'[2]Przedmiar_drogowy'!F118</f>
        <v>4</v>
      </c>
      <c r="G186" s="40"/>
      <c r="H186" s="32"/>
      <c r="I186" s="16"/>
    </row>
    <row r="187" spans="1:9" ht="37.5" customHeight="1">
      <c r="A187" s="107">
        <f>A186+1</f>
        <v>52</v>
      </c>
      <c r="B187" s="144"/>
      <c r="C187" s="145"/>
      <c r="D187" s="78" t="s">
        <v>151</v>
      </c>
      <c r="E187" s="122" t="s">
        <v>48</v>
      </c>
      <c r="F187" s="42">
        <f>'[2]Przedmiar_drogowy'!F119</f>
        <v>2</v>
      </c>
      <c r="G187" s="40"/>
      <c r="H187" s="32"/>
      <c r="I187" s="16"/>
    </row>
    <row r="188" spans="1:9" ht="37.5" customHeight="1">
      <c r="A188" s="107">
        <f>A187+1</f>
        <v>53</v>
      </c>
      <c r="B188" s="144"/>
      <c r="C188" s="145"/>
      <c r="D188" s="78" t="s">
        <v>159</v>
      </c>
      <c r="E188" s="122" t="s">
        <v>48</v>
      </c>
      <c r="F188" s="42">
        <f>'[2]Przedmiar_drogowy'!F120</f>
        <v>3</v>
      </c>
      <c r="G188" s="40"/>
      <c r="H188" s="32"/>
      <c r="I188" s="16"/>
    </row>
    <row r="189" spans="1:9" ht="37.5" customHeight="1">
      <c r="A189" s="30" t="s">
        <v>15</v>
      </c>
      <c r="B189" s="25" t="s">
        <v>15</v>
      </c>
      <c r="C189" s="25" t="s">
        <v>15</v>
      </c>
      <c r="D189" s="41" t="s">
        <v>69</v>
      </c>
      <c r="E189" s="18" t="s">
        <v>15</v>
      </c>
      <c r="F189" s="25" t="s">
        <v>15</v>
      </c>
      <c r="G189" s="39" t="s">
        <v>15</v>
      </c>
      <c r="H189" s="50"/>
      <c r="I189" s="16"/>
    </row>
    <row r="190" spans="1:9" ht="37.5" customHeight="1">
      <c r="A190" s="112" t="s">
        <v>15</v>
      </c>
      <c r="B190" s="73" t="s">
        <v>15</v>
      </c>
      <c r="C190" s="113" t="s">
        <v>74</v>
      </c>
      <c r="D190" s="114" t="s">
        <v>75</v>
      </c>
      <c r="E190" s="115" t="s">
        <v>15</v>
      </c>
      <c r="F190" s="59" t="s">
        <v>15</v>
      </c>
      <c r="G190" s="58" t="s">
        <v>15</v>
      </c>
      <c r="H190" s="60" t="s">
        <v>15</v>
      </c>
      <c r="I190" s="16"/>
    </row>
    <row r="191" spans="1:9" ht="37.5" customHeight="1">
      <c r="A191" s="105" t="s">
        <v>15</v>
      </c>
      <c r="B191" s="74" t="s">
        <v>15</v>
      </c>
      <c r="C191" s="75" t="s">
        <v>76</v>
      </c>
      <c r="D191" s="106" t="s">
        <v>77</v>
      </c>
      <c r="E191" s="1" t="s">
        <v>15</v>
      </c>
      <c r="F191" s="39" t="s">
        <v>15</v>
      </c>
      <c r="G191" s="39" t="s">
        <v>15</v>
      </c>
      <c r="H191" s="49" t="s">
        <v>15</v>
      </c>
      <c r="I191" s="16"/>
    </row>
    <row r="192" spans="1:9" ht="47.25">
      <c r="A192" s="107">
        <f>A188+1</f>
        <v>54</v>
      </c>
      <c r="B192" s="142"/>
      <c r="C192" s="75"/>
      <c r="D192" s="102" t="s">
        <v>127</v>
      </c>
      <c r="E192" s="75" t="s">
        <v>51</v>
      </c>
      <c r="F192" s="42">
        <f>'[2]Przedmiar_drogowy'!F123</f>
        <v>1090</v>
      </c>
      <c r="G192" s="40"/>
      <c r="H192" s="32"/>
      <c r="I192" s="16"/>
    </row>
    <row r="193" spans="1:9" ht="37.5" customHeight="1">
      <c r="A193" s="105" t="s">
        <v>15</v>
      </c>
      <c r="B193" s="74" t="s">
        <v>15</v>
      </c>
      <c r="C193" s="118" t="s">
        <v>79</v>
      </c>
      <c r="D193" s="119" t="s">
        <v>80</v>
      </c>
      <c r="E193" s="1" t="s">
        <v>15</v>
      </c>
      <c r="F193" s="39" t="s">
        <v>15</v>
      </c>
      <c r="G193" s="124" t="s">
        <v>15</v>
      </c>
      <c r="H193" s="49" t="s">
        <v>15</v>
      </c>
      <c r="I193" s="16"/>
    </row>
    <row r="194" spans="1:9" ht="47.25">
      <c r="A194" s="107">
        <f>A192+1</f>
        <v>55</v>
      </c>
      <c r="B194" s="116"/>
      <c r="C194" s="118"/>
      <c r="D194" s="120" t="s">
        <v>152</v>
      </c>
      <c r="E194" s="118" t="s">
        <v>24</v>
      </c>
      <c r="F194" s="42">
        <f>'[2]Przedmiar_drogowy'!F125</f>
        <v>1758</v>
      </c>
      <c r="G194" s="40"/>
      <c r="H194" s="32"/>
      <c r="I194" s="16"/>
    </row>
    <row r="195" spans="1:9" ht="37.5" customHeight="1">
      <c r="A195" s="105" t="s">
        <v>15</v>
      </c>
      <c r="B195" s="74" t="s">
        <v>15</v>
      </c>
      <c r="C195" s="118" t="s">
        <v>81</v>
      </c>
      <c r="D195" s="119" t="s">
        <v>82</v>
      </c>
      <c r="E195" s="1" t="s">
        <v>15</v>
      </c>
      <c r="F195" s="39" t="s">
        <v>15</v>
      </c>
      <c r="G195" s="124" t="s">
        <v>15</v>
      </c>
      <c r="H195" s="49" t="s">
        <v>15</v>
      </c>
      <c r="I195" s="16"/>
    </row>
    <row r="196" spans="1:9" ht="37.5" customHeight="1">
      <c r="A196" s="107">
        <f>A194+1</f>
        <v>56</v>
      </c>
      <c r="B196" s="116"/>
      <c r="C196" s="118"/>
      <c r="D196" s="120" t="s">
        <v>153</v>
      </c>
      <c r="E196" s="118" t="s">
        <v>51</v>
      </c>
      <c r="F196" s="42">
        <f>'[2]Przedmiar_drogowy'!F127</f>
        <v>1316</v>
      </c>
      <c r="G196" s="40"/>
      <c r="H196" s="32"/>
      <c r="I196" s="16"/>
    </row>
    <row r="197" spans="1:9" ht="37.5" customHeight="1">
      <c r="A197" s="30" t="s">
        <v>15</v>
      </c>
      <c r="B197" s="25" t="s">
        <v>15</v>
      </c>
      <c r="C197" s="25" t="s">
        <v>15</v>
      </c>
      <c r="D197" s="41" t="s">
        <v>69</v>
      </c>
      <c r="E197" s="18" t="s">
        <v>15</v>
      </c>
      <c r="F197" s="25" t="s">
        <v>15</v>
      </c>
      <c r="G197" s="39" t="s">
        <v>15</v>
      </c>
      <c r="H197" s="50"/>
      <c r="I197" s="16"/>
    </row>
    <row r="198" spans="1:9" ht="37.5" customHeight="1">
      <c r="A198" s="91" t="s">
        <v>15</v>
      </c>
      <c r="B198" s="73" t="s">
        <v>15</v>
      </c>
      <c r="C198" s="71" t="s">
        <v>52</v>
      </c>
      <c r="D198" s="72" t="s">
        <v>53</v>
      </c>
      <c r="E198" s="73" t="s">
        <v>15</v>
      </c>
      <c r="F198" s="59" t="s">
        <v>15</v>
      </c>
      <c r="G198" s="58" t="s">
        <v>15</v>
      </c>
      <c r="H198" s="60" t="s">
        <v>15</v>
      </c>
      <c r="I198" s="16"/>
    </row>
    <row r="199" spans="1:9" ht="37.5" customHeight="1">
      <c r="A199" s="90" t="s">
        <v>15</v>
      </c>
      <c r="B199" s="96" t="s">
        <v>15</v>
      </c>
      <c r="C199" s="162" t="s">
        <v>108</v>
      </c>
      <c r="D199" s="163" t="s">
        <v>109</v>
      </c>
      <c r="E199" s="18" t="s">
        <v>15</v>
      </c>
      <c r="F199" s="39" t="s">
        <v>15</v>
      </c>
      <c r="G199" s="39" t="s">
        <v>15</v>
      </c>
      <c r="H199" s="49" t="s">
        <v>15</v>
      </c>
      <c r="I199" s="16"/>
    </row>
    <row r="200" spans="1:9" ht="37.5" customHeight="1">
      <c r="A200" s="89">
        <f>A196+1</f>
        <v>57</v>
      </c>
      <c r="B200" s="25"/>
      <c r="C200" s="22"/>
      <c r="D200" s="164" t="s">
        <v>110</v>
      </c>
      <c r="E200" s="165" t="s">
        <v>24</v>
      </c>
      <c r="F200" s="42">
        <f>'[2]Przedmiar_drogowy'!F130</f>
        <v>718</v>
      </c>
      <c r="G200" s="40"/>
      <c r="H200" s="32"/>
      <c r="I200" s="16"/>
    </row>
    <row r="201" spans="1:9" ht="47.25">
      <c r="A201" s="89">
        <f>A200+1</f>
        <v>58</v>
      </c>
      <c r="B201" s="25"/>
      <c r="C201" s="22"/>
      <c r="D201" s="164" t="s">
        <v>154</v>
      </c>
      <c r="E201" s="165" t="s">
        <v>24</v>
      </c>
      <c r="F201" s="42">
        <f>'[2]Przedmiar_drogowy'!F131</f>
        <v>997</v>
      </c>
      <c r="G201" s="40"/>
      <c r="H201" s="32"/>
      <c r="I201" s="16"/>
    </row>
    <row r="202" spans="1:9" ht="47.25">
      <c r="A202" s="89">
        <f>A201+1</f>
        <v>59</v>
      </c>
      <c r="B202" s="25"/>
      <c r="C202" s="22"/>
      <c r="D202" s="164" t="s">
        <v>155</v>
      </c>
      <c r="E202" s="166" t="s">
        <v>24</v>
      </c>
      <c r="F202" s="42">
        <f>'[2]Przedmiar_drogowy'!F132</f>
        <v>225</v>
      </c>
      <c r="G202" s="40"/>
      <c r="H202" s="32"/>
      <c r="I202" s="16"/>
    </row>
    <row r="203" spans="1:9" ht="37.5" customHeight="1">
      <c r="A203" s="90" t="s">
        <v>15</v>
      </c>
      <c r="B203" s="96" t="s">
        <v>15</v>
      </c>
      <c r="C203" s="156" t="s">
        <v>96</v>
      </c>
      <c r="D203" s="157" t="s">
        <v>97</v>
      </c>
      <c r="E203" s="18" t="s">
        <v>15</v>
      </c>
      <c r="F203" s="39" t="s">
        <v>15</v>
      </c>
      <c r="G203" s="39" t="s">
        <v>15</v>
      </c>
      <c r="H203" s="49" t="s">
        <v>15</v>
      </c>
      <c r="I203" s="16"/>
    </row>
    <row r="204" spans="1:9" ht="37.5" customHeight="1">
      <c r="A204" s="167">
        <f>A202+1</f>
        <v>60</v>
      </c>
      <c r="B204" s="168"/>
      <c r="C204" s="169"/>
      <c r="D204" s="170" t="s">
        <v>156</v>
      </c>
      <c r="E204" s="171" t="s">
        <v>48</v>
      </c>
      <c r="F204" s="42">
        <f>'[2]Przedmiar_drogowy'!F134</f>
        <v>1</v>
      </c>
      <c r="G204" s="40"/>
      <c r="H204" s="32"/>
      <c r="I204" s="16"/>
    </row>
    <row r="205" spans="1:13" ht="37.5" customHeight="1">
      <c r="A205" s="79" t="s">
        <v>15</v>
      </c>
      <c r="B205" s="80" t="s">
        <v>15</v>
      </c>
      <c r="C205" s="80" t="s">
        <v>15</v>
      </c>
      <c r="D205" s="81" t="s">
        <v>55</v>
      </c>
      <c r="E205" s="82" t="s">
        <v>15</v>
      </c>
      <c r="F205" s="25" t="s">
        <v>15</v>
      </c>
      <c r="G205" s="39" t="s">
        <v>15</v>
      </c>
      <c r="H205" s="50"/>
      <c r="I205" s="16"/>
      <c r="M205" s="152"/>
    </row>
    <row r="206" spans="1:8" ht="12.75" customHeight="1" hidden="1">
      <c r="A206" s="146"/>
      <c r="B206" s="147"/>
      <c r="C206" s="147"/>
      <c r="D206" s="147"/>
      <c r="E206" s="147"/>
      <c r="F206" s="25" t="s">
        <v>15</v>
      </c>
      <c r="G206" s="147"/>
      <c r="H206" s="148"/>
    </row>
    <row r="207" spans="1:8" ht="12.75" customHeight="1" hidden="1">
      <c r="A207" s="149"/>
      <c r="B207" s="150"/>
      <c r="C207" s="150"/>
      <c r="D207" s="150"/>
      <c r="E207" s="150"/>
      <c r="F207" s="150"/>
      <c r="G207" s="150"/>
      <c r="H207" s="151"/>
    </row>
    <row r="208" spans="1:8" ht="15" hidden="1">
      <c r="A208" s="149"/>
      <c r="B208" s="150"/>
      <c r="C208" s="150"/>
      <c r="D208" s="150"/>
      <c r="E208" s="150"/>
      <c r="F208" s="150"/>
      <c r="G208" s="150"/>
      <c r="H208" s="151"/>
    </row>
    <row r="209" spans="1:8" ht="15" hidden="1">
      <c r="A209" s="149"/>
      <c r="B209" s="150"/>
      <c r="C209" s="150"/>
      <c r="D209" s="150"/>
      <c r="E209" s="150"/>
      <c r="F209" s="150"/>
      <c r="G209" s="150"/>
      <c r="H209" s="151"/>
    </row>
    <row r="210" spans="1:8" ht="12.75" customHeight="1" hidden="1">
      <c r="A210" s="149"/>
      <c r="B210" s="150"/>
      <c r="C210" s="150"/>
      <c r="D210" s="150"/>
      <c r="E210" s="150"/>
      <c r="F210" s="150"/>
      <c r="G210" s="150"/>
      <c r="H210" s="151"/>
    </row>
    <row r="211" spans="1:8" ht="15" hidden="1">
      <c r="A211" s="149"/>
      <c r="B211" s="150"/>
      <c r="C211" s="150"/>
      <c r="D211" s="150"/>
      <c r="E211" s="150"/>
      <c r="F211" s="150"/>
      <c r="G211" s="150"/>
      <c r="H211" s="151"/>
    </row>
    <row r="212" spans="1:8" ht="12.75" customHeight="1" hidden="1">
      <c r="A212" s="149"/>
      <c r="B212" s="150"/>
      <c r="C212" s="150"/>
      <c r="D212" s="150"/>
      <c r="E212" s="150"/>
      <c r="F212" s="150"/>
      <c r="G212" s="150"/>
      <c r="H212" s="151"/>
    </row>
    <row r="213" spans="1:8" ht="15" hidden="1">
      <c r="A213" s="149"/>
      <c r="B213" s="150"/>
      <c r="C213" s="150"/>
      <c r="D213" s="150"/>
      <c r="E213" s="150"/>
      <c r="F213" s="150"/>
      <c r="G213" s="150"/>
      <c r="H213" s="151"/>
    </row>
    <row r="214" spans="1:8" ht="15" hidden="1">
      <c r="A214" s="149"/>
      <c r="B214" s="150"/>
      <c r="C214" s="150"/>
      <c r="D214" s="150"/>
      <c r="E214" s="150"/>
      <c r="F214" s="150"/>
      <c r="G214" s="150"/>
      <c r="H214" s="151"/>
    </row>
    <row r="215" spans="1:8" ht="15" hidden="1">
      <c r="A215" s="149"/>
      <c r="B215" s="150"/>
      <c r="C215" s="150"/>
      <c r="D215" s="150"/>
      <c r="E215" s="150"/>
      <c r="F215" s="150"/>
      <c r="G215" s="150"/>
      <c r="H215" s="151"/>
    </row>
    <row r="216" spans="1:8" ht="12.75" customHeight="1" hidden="1">
      <c r="A216" s="149"/>
      <c r="B216" s="150"/>
      <c r="C216" s="150"/>
      <c r="D216" s="150"/>
      <c r="E216" s="150"/>
      <c r="F216" s="150"/>
      <c r="G216" s="150"/>
      <c r="H216" s="151"/>
    </row>
    <row r="217" spans="1:8" ht="12.75" customHeight="1" hidden="1">
      <c r="A217" s="149"/>
      <c r="B217" s="150"/>
      <c r="C217" s="150"/>
      <c r="D217" s="150"/>
      <c r="E217" s="150"/>
      <c r="F217" s="150"/>
      <c r="G217" s="150"/>
      <c r="H217" s="151"/>
    </row>
    <row r="218" spans="1:8" ht="12.75" customHeight="1" hidden="1">
      <c r="A218" s="149"/>
      <c r="B218" s="150"/>
      <c r="C218" s="150"/>
      <c r="D218" s="150"/>
      <c r="E218" s="150"/>
      <c r="F218" s="150"/>
      <c r="G218" s="150"/>
      <c r="H218" s="151"/>
    </row>
    <row r="219" spans="1:8" ht="12.75" customHeight="1" hidden="1">
      <c r="A219" s="149"/>
      <c r="B219" s="150"/>
      <c r="C219" s="150"/>
      <c r="D219" s="150"/>
      <c r="E219" s="150"/>
      <c r="F219" s="150"/>
      <c r="G219" s="150"/>
      <c r="H219" s="151"/>
    </row>
    <row r="220" spans="1:8" ht="12.75" customHeight="1" hidden="1">
      <c r="A220" s="149"/>
      <c r="B220" s="150"/>
      <c r="C220" s="150"/>
      <c r="D220" s="150"/>
      <c r="E220" s="150"/>
      <c r="F220" s="150"/>
      <c r="G220" s="150"/>
      <c r="H220" s="151"/>
    </row>
    <row r="221" spans="1:8" ht="12.75" customHeight="1" hidden="1">
      <c r="A221" s="149"/>
      <c r="B221" s="150"/>
      <c r="C221" s="150"/>
      <c r="D221" s="150"/>
      <c r="E221" s="150"/>
      <c r="F221" s="150"/>
      <c r="G221" s="150"/>
      <c r="H221" s="151"/>
    </row>
    <row r="222" spans="1:8" ht="12.75" customHeight="1" hidden="1">
      <c r="A222" s="149"/>
      <c r="B222" s="150"/>
      <c r="C222" s="150"/>
      <c r="D222" s="150"/>
      <c r="E222" s="150"/>
      <c r="F222" s="150"/>
      <c r="G222" s="150"/>
      <c r="H222" s="151"/>
    </row>
    <row r="223" spans="1:8" ht="12.75" customHeight="1">
      <c r="A223" s="188"/>
      <c r="B223" s="189"/>
      <c r="C223" s="189"/>
      <c r="D223" s="189"/>
      <c r="E223" s="189"/>
      <c r="F223" s="189"/>
      <c r="G223" s="189"/>
      <c r="H223" s="190"/>
    </row>
    <row r="224" spans="1:8" s="17" customFormat="1" ht="44.25" customHeight="1">
      <c r="A224" s="191" t="s">
        <v>34</v>
      </c>
      <c r="B224" s="192"/>
      <c r="C224" s="192"/>
      <c r="D224" s="193"/>
      <c r="E224" s="43" t="s">
        <v>15</v>
      </c>
      <c r="F224" s="194" t="s">
        <v>15</v>
      </c>
      <c r="G224" s="194"/>
      <c r="H224" s="51"/>
    </row>
    <row r="225" spans="1:13" ht="44.25" customHeight="1">
      <c r="A225" s="191" t="s">
        <v>42</v>
      </c>
      <c r="B225" s="192"/>
      <c r="C225" s="192"/>
      <c r="D225" s="193"/>
      <c r="E225" s="43" t="s">
        <v>15</v>
      </c>
      <c r="F225" s="194" t="s">
        <v>15</v>
      </c>
      <c r="G225" s="194"/>
      <c r="H225" s="64"/>
      <c r="M225" s="16"/>
    </row>
    <row r="226" spans="1:8" ht="44.25" customHeight="1" thickBot="1">
      <c r="A226" s="183" t="s">
        <v>35</v>
      </c>
      <c r="B226" s="184"/>
      <c r="C226" s="184"/>
      <c r="D226" s="185"/>
      <c r="E226" s="65" t="s">
        <v>15</v>
      </c>
      <c r="F226" s="186" t="s">
        <v>15</v>
      </c>
      <c r="G226" s="186"/>
      <c r="H226" s="66"/>
    </row>
    <row r="227" ht="15">
      <c r="G227" s="117"/>
    </row>
    <row r="228" ht="15">
      <c r="G228" s="117"/>
    </row>
    <row r="229" ht="15">
      <c r="G229" s="117"/>
    </row>
    <row r="230" ht="15">
      <c r="G230" s="117"/>
    </row>
    <row r="231" ht="15">
      <c r="G231" s="117"/>
    </row>
    <row r="232" ht="15">
      <c r="G232" s="117"/>
    </row>
    <row r="233" ht="15">
      <c r="G233" s="117"/>
    </row>
    <row r="234" ht="15">
      <c r="G234" s="117"/>
    </row>
    <row r="235" ht="15">
      <c r="G235" s="117"/>
    </row>
    <row r="236" ht="15">
      <c r="G236" s="117"/>
    </row>
    <row r="237" ht="15">
      <c r="G237" s="117"/>
    </row>
    <row r="238" ht="15">
      <c r="G238" s="117"/>
    </row>
    <row r="239" ht="15">
      <c r="G239" s="117"/>
    </row>
    <row r="240" ht="15">
      <c r="G240" s="117"/>
    </row>
    <row r="241" ht="15">
      <c r="G241" s="117"/>
    </row>
    <row r="242" ht="15">
      <c r="G242" s="117"/>
    </row>
    <row r="243" ht="15">
      <c r="G243" s="117"/>
    </row>
    <row r="244" ht="15">
      <c r="G244" s="117"/>
    </row>
    <row r="245" ht="15">
      <c r="G245" s="117"/>
    </row>
    <row r="246" ht="15">
      <c r="G246" s="117"/>
    </row>
    <row r="247" ht="15">
      <c r="G247" s="117"/>
    </row>
    <row r="248" ht="15">
      <c r="G248" s="117"/>
    </row>
    <row r="249" ht="15">
      <c r="G249" s="117"/>
    </row>
    <row r="250" ht="15">
      <c r="G250" s="117"/>
    </row>
    <row r="251" ht="15">
      <c r="G251" s="117"/>
    </row>
    <row r="252" ht="15">
      <c r="G252" s="117"/>
    </row>
    <row r="253" ht="15">
      <c r="G253" s="117"/>
    </row>
    <row r="254" ht="15">
      <c r="G254" s="117"/>
    </row>
    <row r="255" ht="15">
      <c r="G255" s="117"/>
    </row>
    <row r="256" ht="15">
      <c r="G256" s="117"/>
    </row>
    <row r="257" ht="15">
      <c r="G257" s="117"/>
    </row>
    <row r="258" ht="15">
      <c r="G258" s="117"/>
    </row>
    <row r="259" ht="15">
      <c r="G259" s="117"/>
    </row>
    <row r="260" ht="15">
      <c r="G260" s="117"/>
    </row>
    <row r="261" ht="15">
      <c r="G261" s="117"/>
    </row>
    <row r="262" ht="15">
      <c r="G262" s="117"/>
    </row>
    <row r="263" ht="15">
      <c r="G263" s="117"/>
    </row>
    <row r="264" ht="15">
      <c r="G264" s="117"/>
    </row>
    <row r="265" ht="15">
      <c r="G265" s="117"/>
    </row>
    <row r="266" ht="15">
      <c r="G266" s="117"/>
    </row>
    <row r="267" ht="15">
      <c r="G267" s="117"/>
    </row>
    <row r="268" ht="15">
      <c r="G268" s="117"/>
    </row>
    <row r="269" ht="15">
      <c r="G269" s="117"/>
    </row>
    <row r="270" ht="15">
      <c r="G270" s="117"/>
    </row>
    <row r="271" ht="15">
      <c r="G271" s="117"/>
    </row>
    <row r="272" ht="15">
      <c r="G272" s="117"/>
    </row>
    <row r="273" ht="15">
      <c r="G273" s="117"/>
    </row>
  </sheetData>
  <sheetProtection/>
  <mergeCells count="8">
    <mergeCell ref="A226:D226"/>
    <mergeCell ref="F226:G226"/>
    <mergeCell ref="E1:F1"/>
    <mergeCell ref="A223:H223"/>
    <mergeCell ref="A224:D224"/>
    <mergeCell ref="F224:G224"/>
    <mergeCell ref="A225:D225"/>
    <mergeCell ref="F225:G225"/>
  </mergeCells>
  <printOptions/>
  <pageMargins left="0.6692913385826772" right="0.1968503937007874" top="1.220472440944882" bottom="0.8661417322834646" header="0.5118110236220472" footer="0.5118110236220472"/>
  <pageSetup horizontalDpi="600" verticalDpi="600" orientation="portrait" paperSize="9" scale="56" r:id="rId3"/>
  <headerFooter alignWithMargins="0">
    <oddHeader>&amp;C&amp;"Times New Roman,Pogrubiona"&amp;14KOSZTORYS OFERTOWY
PRZEBUDOWA DROGI POWIATOWEJ NR 1104W FALĘCICE - NOWE MIASTO NAD PILICĄ 
NA ODCINKU ADAMÓW - PACEW OD KM 2+715 DO KM 3+805</oddHeader>
    <oddFooter>&amp;C&amp;12 Listopad 2023r</oddFooter>
  </headerFooter>
  <rowBreaks count="2" manualBreakCount="2">
    <brk id="115" max="7" man="1"/>
    <brk id="19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Nachyła</dc:creator>
  <cp:keywords/>
  <dc:description/>
  <cp:lastModifiedBy>Zarząd Dróg</cp:lastModifiedBy>
  <cp:lastPrinted>2023-11-20T08:47:56Z</cp:lastPrinted>
  <dcterms:created xsi:type="dcterms:W3CDTF">2010-10-21T07:53:16Z</dcterms:created>
  <dcterms:modified xsi:type="dcterms:W3CDTF">2023-11-28T09:07:02Z</dcterms:modified>
  <cp:category/>
  <cp:version/>
  <cp:contentType/>
  <cp:contentStatus/>
</cp:coreProperties>
</file>