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tabRatio="500" activeTab="3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<sst xmlns="http://schemas.openxmlformats.org/spreadsheetml/2006/main" count="74" uniqueCount="36">
  <si>
    <t>l.p.</t>
  </si>
  <si>
    <t>Opis przedmiotu zamówienia</t>
  </si>
  <si>
    <t>j.m.</t>
  </si>
  <si>
    <t>cena jedn. netto</t>
  </si>
  <si>
    <t>stawka
 VAT
%</t>
  </si>
  <si>
    <t>wartość
 netto</t>
  </si>
  <si>
    <t xml:space="preserve">wartość brutto </t>
  </si>
  <si>
    <r>
      <rPr>
        <sz val="8"/>
        <rFont val="Arial CE"/>
        <family val="2"/>
      </rPr>
      <t xml:space="preserve">nazwa  i kraj producenta
</t>
    </r>
    <r>
      <rPr>
        <b/>
        <sz val="10"/>
        <rFont val="Arial CE"/>
        <family val="0"/>
      </rPr>
      <t>PODAĆ</t>
    </r>
  </si>
  <si>
    <t>1.</t>
  </si>
  <si>
    <t>2.</t>
  </si>
  <si>
    <t>System iniekcyjny dual dla wielu pacjentów 24h, zestaw wielokrotnego użytku do napełniania i wstrzykiwania do podawania dożylnego środków kontrastowych do tomografii komputerowej</t>
  </si>
  <si>
    <t>szt</t>
  </si>
  <si>
    <t>3.</t>
  </si>
  <si>
    <t>Linia pacjenta z podwójnym zaworem, linia o długości 23 cm z dwupoziomowym zaworem bezpieczeństwa do tomografii komputerowej i rezonansu magnetycznego</t>
  </si>
  <si>
    <t>RAZEM</t>
  </si>
  <si>
    <t xml:space="preserve">UWAGI: </t>
  </si>
  <si>
    <t>Ze względu na zachowanie warunków gwarancji wymagane jest oświadczenie producenta o kompatybilności wkładów ze strzykawką. Wstrzykiwacze muszą być kompatybilne ze strzykawką Optivantage.</t>
  </si>
  <si>
    <t xml:space="preserve">Uzupełniający zestaw do przezskórnej tracheotomii metodą Griggsa oparty na użyciu peana, zawierający skalpel, kaniulę z igłą i strzykawką do identyfikacji tchawicy, 
prowadnicę Seldingera, rozszerzadło oraz rurkę tracheostomijną z wbudowanym przewodem do odsysania z przestrzeni podgłośniowej z mankietem niskociśnieniowym, 
posiadającą sztywny samoblokujący się mandryn z otworem na prowadnicę Seldingera, pakowany na jednej, sztywnej tacy umożliwiającej szybkie otwarcie zestawu.
Rozmiary: 7,0mm, 8,0mm, 9,0mm
</t>
  </si>
  <si>
    <t xml:space="preserve">Bezpieczny zestaw do punkcji opłucnej metodą Seldingera (dedykowany również do punkcji osierdzia i otrzewnej), 
a także do pobierania próbek w celach diagnostycznych - o składzie:
igła Veressa ograniczająca  ryzyko omyłkowego nakłucia płuca (poprzez sygnalizację za pomocą zielonego wskaźnika położenie igły) i pozwalająca na wprowadzenie prowadnicy Seldingera, 
cewnik przezskórny prosty dostępny w 2-ch rozmiarach tj. 9 CH lub 12 CH, długość 20,5 cm (dla rozmiaru 9 CH) i 25,5 cm (dla rozmiaru 12 CH), wykonany z poliuretanu, widoczny w Rtg, z możliwością utrzymania w pacjencie do 29 dni, cewnik zakończony układem z automatycznymi zastawkami jednokierunkowymi (bez konieczności regulacji przepływu za pomocą kraników), możliwość przełączenia w tryb drenażu z pominięciem zastawek, możliwość drenażu grawitacyjnego,
prowadnica Seldingera pozwalająca na precyzyjną kontrolę przy pozycjonowaniu cewnika
strzykawka luer lock 30 ml,
worek do drenażu 2000 ml z kranikiem spustowym i zaworem odpowietrzającym i z zawieszką,
skalpel do nacięcia skóry z zatrzaskowym zabezpieczeniem ostrza przed zakłuciem 
łącznik stożkowy/luer-lock do podłączenia do systemu drenażowego, 
linię do przedłużenia cewnika o długości 50 cm, z zaciskiem (montowaną pomiędzy układem zastawek, a cewnikiem),
zacisk nożyczkowy 
mocowanie cewnika do skóry pacjenta 2 szt. (do przyszycia)
Zestaw sterylny, zapakowany na tacce (blister)
</t>
  </si>
  <si>
    <t>Razem</t>
  </si>
  <si>
    <t>nazwa
i index</t>
  </si>
  <si>
    <t>Lejce naczyniowe  śr.2,4x1,2mmx40cm oraz śr.2,4x1,2mmx75cm pakowane pojedyńczo sterylnie, dostępne w kolorze niebieskim , zółtym,czerwonym i białym.</t>
  </si>
  <si>
    <t>Trokar 12 mm z bezpiecznym ostrzem w kształcie liniowym naostrzonym obustronnie ,ostrze w bezpiecznej osłonie (po uzbrojeniu trokara wysuwa się tylko raz i chowa po ustąpieniu oporu tkanek by następnie zostać zablokowane - minimalizacja ryzyka uszkodzenia narządów wewnętrznych posiadający wizualny wskaźnik położenia ostrza) , z kaniulą karbowaną, przyciski otwierające umożliwiające desulfacje bez odłączania wężyka CO2 i ewakuację gazików po zabiegu. Zdejmowalna górna uszczelka mieszcząca narzędzia od 5 do 12mm (bez konieczności używania redukcji). Produkt sterylny, jednorazowego użytku długości kaniuli 150mm</t>
  </si>
  <si>
    <t>Półautomatyczna igła biopsyjna, jednorazowego użytku z mechanizmem sprężynowym do biopsji histopatologicznej tkanek miękkich z regulowanym rozmiarem wycięcia 15 lub 22mm. Posiada specjalnie przygotowany dystalny koniec widoczny w ultradźwiękach, co umożliwia dokładne pozycjonowanie. Rozmiar 18G/200mm</t>
  </si>
  <si>
    <t>razem</t>
  </si>
  <si>
    <t xml:space="preserve">Zestaw jednorazowy do strippingu żylaków, skład: dwie linki po 100 cm, uchwyt, oliwki o śr. 9,5 mm, 12,8 mm, 15,4 mm </t>
  </si>
  <si>
    <t xml:space="preserve">Uchwyt monopolarny  jednorazowego użytku z dwoma przyciskami do cięcia i koagulacji,jałowy, wtyk do diatermii 3-pin, długość kabla z uchwytem 300-330cm z wymiennym  nożykiem dł. 70mm wtyk 2,35±0,03mm z blokadą heksagonalną zapobiegającą obracaniu się nożyka, materiał uchwytu – polipropylen z ABS </t>
  </si>
  <si>
    <t>Opakowanie zawierające 2 sztuki</t>
  </si>
  <si>
    <t xml:space="preserve">Strzykawka wielofunkcyjna 24h wielokrotnego użytku  do tomografii komputerowej </t>
  </si>
  <si>
    <r>
      <t xml:space="preserve">Załącznik nr 2 do SIWZ – formularz asortymentowo-cenowy wraz z opisem przedmiotu zamówienia    
do postępowania na Sukcesywną dostawę produktów medycznych dla SPZOZ w Grodzisku Wielkopolskim; 
</t>
    </r>
    <r>
      <rPr>
        <sz val="12"/>
        <rFont val="Times New Roman"/>
        <family val="1"/>
      </rPr>
      <t xml:space="preserve">nr sprawy: SPZOZ.DLA.2300.05.2024 
</t>
    </r>
    <r>
      <rPr>
        <b/>
        <sz val="12"/>
        <rFont val="Times New Roman"/>
        <family val="1"/>
      </rPr>
      <t xml:space="preserve">Zamawiający: </t>
    </r>
    <r>
      <rPr>
        <sz val="12"/>
        <rFont val="Times New Roman"/>
        <family val="1"/>
      </rPr>
      <t xml:space="preserve">Samodzielny Publiczny Zakład Opieki Zdrowotnej, ul. Mossego 17, 62-065 Grodzisk Wlkp. 
</t>
    </r>
    <r>
      <rPr>
        <b/>
        <sz val="12"/>
        <rFont val="Times New Roman"/>
        <family val="1"/>
      </rPr>
      <t>Wykonawca ……………………………………………………………………………………………………………………………</t>
    </r>
  </si>
  <si>
    <t>PAKIET 1 - PRODUKTY MEDYCZNE 1</t>
  </si>
  <si>
    <t>PAKIET 2 - PRODUKTY MEDYCZNE 2</t>
  </si>
  <si>
    <t xml:space="preserve">PAKIET 3 - PRODUKTY MEDYCZNE 3
</t>
  </si>
  <si>
    <t>PAKIET 4 - PRODUKTY MEDYCZNE 4</t>
  </si>
  <si>
    <t>szacunkowe zapotrz. na 2 lata (24 miesiące)</t>
  </si>
  <si>
    <t>szacunkowe zapotrz. (op./szt)  na 2 lata (24 miesiące)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</si>
</sst>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;[Red]\-#,##0.00&quot; zł&quot;"/>
    <numFmt numFmtId="165" formatCode="_-* #,##0\ &quot;zł&quot;_-;\-* #,##0\ &quot;zł&quot;_-;_-* &quot;-&quot;\ &quot;zł&quot;_-;_-@_-"/>
    <numFmt numFmtId="166" formatCode="_-* #,##0_-;\-* #,##0_-;_-* &quot;-&quot;_-;_-@_-"/>
    <numFmt numFmtId="167" formatCode="_-* #,##0.00\ &quot;zł&quot;_-;\-* #,##0.00\ &quot;zł&quot;_-;_-* &quot;-&quot;??\ &quot;zł&quot;_-;_-@_-"/>
    <numFmt numFmtId="168" formatCode="_-* #,##0.00\ _z_ł_-;\-* #,##0.00\ _z_ł_-;_-* &quot;-&quot;??\ _z_ł_-;_-@_-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Arial CE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b/>
      <sz val="10"/>
      <name val="Arial CE"/>
      <family val="0"/>
    </font>
    <font>
      <sz val="12"/>
      <name val="Times New Roman"/>
      <family val="1"/>
    </font>
    <font>
      <b/>
      <sz val="9"/>
      <name val="Arial CE"/>
      <family val="0"/>
    </font>
    <font>
      <sz val="9"/>
      <name val="Arial CE"/>
      <family val="2"/>
    </font>
    <font>
      <sz val="10"/>
      <name val="Tahoma"/>
      <family val="2"/>
    </font>
    <font>
      <sz val="11"/>
      <color indexed="8"/>
      <name val="Arial1"/>
      <family val="0"/>
    </font>
    <font>
      <b/>
      <sz val="12"/>
      <name val="Times New Roman"/>
      <family val="1"/>
    </font>
    <font>
      <sz val="10"/>
      <name val="Arial CE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ont="0" applyFill="0" applyBorder="0" applyAlignment="0" applyProtection="0"/>
    <xf numFmtId="0" fontId="16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vertical="top" wrapText="1"/>
    </xf>
    <xf numFmtId="0" fontId="12" fillId="0" borderId="12" xfId="57" applyFont="1" applyBorder="1" applyAlignment="1">
      <alignment horizontal="center" vertical="center" wrapText="1"/>
      <protection/>
    </xf>
    <xf numFmtId="0" fontId="12" fillId="0" borderId="12" xfId="57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wrapText="1"/>
    </xf>
    <xf numFmtId="0" fontId="13" fillId="0" borderId="0" xfId="57" applyFont="1" applyFill="1" applyBorder="1">
      <alignment/>
      <protection/>
    </xf>
    <xf numFmtId="0" fontId="13" fillId="0" borderId="0" xfId="57" applyFont="1" applyFill="1" applyBorder="1">
      <alignment/>
      <protection/>
    </xf>
    <xf numFmtId="0" fontId="14" fillId="0" borderId="0" xfId="57" applyFont="1" applyFill="1" applyBorder="1" applyAlignment="1">
      <alignment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0" xfId="57" applyFont="1" applyFill="1">
      <alignment/>
      <protection/>
    </xf>
    <xf numFmtId="0" fontId="13" fillId="0" borderId="0" xfId="57" applyFont="1" applyFill="1" applyBorder="1" applyAlignment="1">
      <alignment/>
      <protection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4" fontId="19" fillId="0" borderId="16" xfId="0" applyNumberFormat="1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1" fillId="0" borderId="0" xfId="0" applyFont="1" applyAlignment="1">
      <alignment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6" fillId="0" borderId="12" xfId="57" applyFont="1" applyBorder="1" applyAlignment="1">
      <alignment horizontal="center" vertical="center" wrapText="1"/>
      <protection/>
    </xf>
    <xf numFmtId="0" fontId="17" fillId="35" borderId="18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15" fillId="0" borderId="22" xfId="45" applyFont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center"/>
    </xf>
    <xf numFmtId="0" fontId="8" fillId="33" borderId="22" xfId="0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3" xfId="53"/>
    <cellStyle name="Normalny 13 2" xfId="54"/>
    <cellStyle name="Normalny 2" xfId="55"/>
    <cellStyle name="Normalny 2 2" xfId="56"/>
    <cellStyle name="Normalny_Arkusz1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E4" sqref="E4:F6"/>
    </sheetView>
  </sheetViews>
  <sheetFormatPr defaultColWidth="9.140625" defaultRowHeight="12.75"/>
  <cols>
    <col min="1" max="1" width="4.00390625" style="0" customWidth="1"/>
    <col min="2" max="2" width="41.7109375" style="0" customWidth="1"/>
    <col min="3" max="5" width="8.8515625" style="0" customWidth="1"/>
    <col min="6" max="6" width="7.8515625" style="0" customWidth="1"/>
    <col min="7" max="7" width="8.8515625" style="0" customWidth="1"/>
    <col min="8" max="8" width="13.7109375" style="0" customWidth="1"/>
    <col min="9" max="9" width="16.28125" style="0" customWidth="1"/>
  </cols>
  <sheetData>
    <row r="1" spans="1:13" ht="96.7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</row>
    <row r="2" spans="1:13" ht="24.75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1"/>
      <c r="K2" s="1"/>
      <c r="L2" s="1"/>
      <c r="M2" s="1"/>
    </row>
    <row r="3" spans="1:13" ht="62.25" customHeight="1">
      <c r="A3" s="2" t="s">
        <v>0</v>
      </c>
      <c r="B3" s="3" t="s">
        <v>1</v>
      </c>
      <c r="C3" s="4" t="s">
        <v>2</v>
      </c>
      <c r="D3" s="5" t="s">
        <v>34</v>
      </c>
      <c r="E3" s="5" t="s">
        <v>3</v>
      </c>
      <c r="F3" s="6" t="s">
        <v>4</v>
      </c>
      <c r="G3" s="7" t="s">
        <v>5</v>
      </c>
      <c r="H3" s="7" t="s">
        <v>6</v>
      </c>
      <c r="I3" s="8" t="s">
        <v>7</v>
      </c>
      <c r="J3" s="1"/>
      <c r="K3" s="1"/>
      <c r="L3" s="1"/>
      <c r="M3" s="1"/>
    </row>
    <row r="4" spans="1:13" ht="42" customHeight="1">
      <c r="A4" s="9" t="s">
        <v>8</v>
      </c>
      <c r="B4" s="10" t="s">
        <v>28</v>
      </c>
      <c r="C4" s="45" t="s">
        <v>27</v>
      </c>
      <c r="D4" s="12">
        <v>300</v>
      </c>
      <c r="E4" s="13"/>
      <c r="F4" s="14"/>
      <c r="G4" s="15">
        <f>D4*E4</f>
        <v>0</v>
      </c>
      <c r="H4" s="15">
        <f>G4+(G4*F4/100)</f>
        <v>0</v>
      </c>
      <c r="I4" s="13"/>
      <c r="J4" s="1"/>
      <c r="K4" s="1"/>
      <c r="L4" s="1"/>
      <c r="M4" s="1"/>
    </row>
    <row r="5" spans="1:13" ht="66" customHeight="1">
      <c r="A5" s="9" t="s">
        <v>9</v>
      </c>
      <c r="B5" s="16" t="s">
        <v>10</v>
      </c>
      <c r="C5" s="11" t="s">
        <v>11</v>
      </c>
      <c r="D5" s="11">
        <v>300</v>
      </c>
      <c r="E5" s="13"/>
      <c r="F5" s="14"/>
      <c r="G5" s="15">
        <f>D5*E5</f>
        <v>0</v>
      </c>
      <c r="H5" s="15">
        <f>G5+(G5*F5/100)</f>
        <v>0</v>
      </c>
      <c r="I5" s="13"/>
      <c r="J5" s="1"/>
      <c r="K5" s="1"/>
      <c r="L5" s="1"/>
      <c r="M5" s="1"/>
    </row>
    <row r="6" spans="1:13" ht="66" customHeight="1">
      <c r="A6" s="9" t="s">
        <v>12</v>
      </c>
      <c r="B6" s="16" t="s">
        <v>13</v>
      </c>
      <c r="C6" s="11" t="s">
        <v>11</v>
      </c>
      <c r="D6" s="11">
        <v>1700</v>
      </c>
      <c r="E6" s="13"/>
      <c r="F6" s="14"/>
      <c r="G6" s="15">
        <f>D6*E6</f>
        <v>0</v>
      </c>
      <c r="H6" s="15">
        <f>G6+(G6*F6/100)</f>
        <v>0</v>
      </c>
      <c r="I6" s="13"/>
      <c r="J6" s="1"/>
      <c r="K6" s="1"/>
      <c r="L6" s="1"/>
      <c r="M6" s="1"/>
    </row>
    <row r="7" spans="1:13" ht="30.75" customHeight="1">
      <c r="A7" s="9"/>
      <c r="B7" s="16"/>
      <c r="C7" s="11"/>
      <c r="D7" s="11"/>
      <c r="E7" s="13"/>
      <c r="F7" s="14" t="s">
        <v>14</v>
      </c>
      <c r="G7" s="15">
        <f>SUM(G4:G6)</f>
        <v>0</v>
      </c>
      <c r="H7" s="15">
        <f>SUM(H4:H6)</f>
        <v>0</v>
      </c>
      <c r="I7" s="13"/>
      <c r="J7" s="1"/>
      <c r="K7" s="1"/>
      <c r="L7" s="1"/>
      <c r="M7" s="1"/>
    </row>
    <row r="8" spans="1:13" ht="12.75">
      <c r="A8" s="17" t="s">
        <v>15</v>
      </c>
      <c r="B8" s="18" t="s">
        <v>16</v>
      </c>
      <c r="C8" s="18"/>
      <c r="D8" s="19"/>
      <c r="E8" s="20"/>
      <c r="F8" s="20"/>
      <c r="G8" s="19"/>
      <c r="H8" s="21"/>
      <c r="I8" s="22"/>
      <c r="J8" s="19"/>
      <c r="K8" s="19"/>
      <c r="L8" s="19"/>
      <c r="M8" s="19"/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5">
      <selection activeCell="E7" sqref="E7"/>
    </sheetView>
  </sheetViews>
  <sheetFormatPr defaultColWidth="9.140625" defaultRowHeight="12.75"/>
  <cols>
    <col min="1" max="1" width="4.00390625" style="0" customWidth="1"/>
    <col min="2" max="2" width="65.28125" style="0" customWidth="1"/>
    <col min="3" max="3" width="4.7109375" style="0" customWidth="1"/>
    <col min="4" max="4" width="9.140625" style="0" customWidth="1"/>
    <col min="5" max="7" width="8.8515625" style="0" customWidth="1"/>
    <col min="8" max="8" width="11.8515625" style="0" customWidth="1"/>
    <col min="9" max="9" width="19.7109375" style="0" customWidth="1"/>
  </cols>
  <sheetData>
    <row r="1" spans="1:9" ht="113.2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</row>
    <row r="2" spans="1:9" ht="1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</row>
    <row r="3" spans="1:9" ht="62.25" customHeight="1">
      <c r="A3" s="2" t="s">
        <v>0</v>
      </c>
      <c r="B3" s="3" t="s">
        <v>1</v>
      </c>
      <c r="C3" s="4" t="s">
        <v>2</v>
      </c>
      <c r="D3" s="5" t="s">
        <v>34</v>
      </c>
      <c r="E3" s="5" t="s">
        <v>3</v>
      </c>
      <c r="F3" s="6" t="s">
        <v>4</v>
      </c>
      <c r="G3" s="7" t="s">
        <v>5</v>
      </c>
      <c r="H3" s="7" t="s">
        <v>6</v>
      </c>
      <c r="I3" s="8" t="s">
        <v>7</v>
      </c>
    </row>
    <row r="4" spans="1:9" ht="138" customHeight="1">
      <c r="A4" s="47">
        <v>1</v>
      </c>
      <c r="B4" s="48" t="s">
        <v>17</v>
      </c>
      <c r="C4" s="23" t="s">
        <v>11</v>
      </c>
      <c r="D4" s="23">
        <v>40</v>
      </c>
      <c r="E4" s="23"/>
      <c r="F4" s="23"/>
      <c r="G4" s="23">
        <f>D4*E4</f>
        <v>0</v>
      </c>
      <c r="H4" s="23">
        <f>G4+(G4*F4/100)</f>
        <v>0</v>
      </c>
      <c r="I4" s="23"/>
    </row>
    <row r="5" spans="1:9" ht="359.25" customHeight="1">
      <c r="A5" s="49">
        <v>2</v>
      </c>
      <c r="B5" s="66" t="s">
        <v>18</v>
      </c>
      <c r="C5" s="24" t="s">
        <v>11</v>
      </c>
      <c r="D5" s="24">
        <v>40</v>
      </c>
      <c r="E5" s="24"/>
      <c r="F5" s="24"/>
      <c r="G5" s="23">
        <f>D5*E5</f>
        <v>0</v>
      </c>
      <c r="H5" s="23">
        <f>G5+(G5*F5/100)</f>
        <v>0</v>
      </c>
      <c r="I5" s="24"/>
    </row>
    <row r="6" spans="1:9" ht="14.25" customHeight="1">
      <c r="A6" s="67" t="s">
        <v>19</v>
      </c>
      <c r="B6" s="67"/>
      <c r="C6" s="67"/>
      <c r="D6" s="67"/>
      <c r="E6" s="67"/>
      <c r="F6" s="67"/>
      <c r="G6" s="65">
        <f>SUM(G4:G5)</f>
        <v>0</v>
      </c>
      <c r="H6" s="25">
        <f>SUM(H4:H5)</f>
        <v>0</v>
      </c>
      <c r="I6" s="26"/>
    </row>
  </sheetData>
  <sheetProtection selectLockedCells="1" selectUnlockedCells="1"/>
  <mergeCells count="3">
    <mergeCell ref="A1:I1"/>
    <mergeCell ref="A2:I2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2.7109375" style="0" customWidth="1"/>
    <col min="2" max="2" width="50.28125" style="0" customWidth="1"/>
    <col min="3" max="3" width="8.8515625" style="0" customWidth="1"/>
    <col min="4" max="4" width="10.140625" style="0" customWidth="1"/>
    <col min="5" max="8" width="8.8515625" style="0" customWidth="1"/>
    <col min="9" max="9" width="24.7109375" style="0" customWidth="1"/>
  </cols>
  <sheetData>
    <row r="1" spans="1:9" ht="111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</row>
    <row r="2" spans="1:9" ht="37.5" customHeight="1">
      <c r="A2" s="44" t="s">
        <v>32</v>
      </c>
      <c r="B2" s="44"/>
      <c r="C2" s="44"/>
      <c r="D2" s="44"/>
      <c r="E2" s="44"/>
      <c r="F2" s="44"/>
      <c r="G2" s="44"/>
      <c r="H2" s="44"/>
      <c r="I2" s="44"/>
    </row>
    <row r="3" spans="1:9" ht="46.5" customHeight="1">
      <c r="A3" s="68" t="s">
        <v>0</v>
      </c>
      <c r="B3" s="69" t="s">
        <v>1</v>
      </c>
      <c r="C3" s="70" t="s">
        <v>2</v>
      </c>
      <c r="D3" s="70" t="s">
        <v>35</v>
      </c>
      <c r="E3" s="70" t="s">
        <v>3</v>
      </c>
      <c r="F3" s="70" t="s">
        <v>4</v>
      </c>
      <c r="G3" s="71" t="s">
        <v>5</v>
      </c>
      <c r="H3" s="71" t="s">
        <v>6</v>
      </c>
      <c r="I3" s="72" t="s">
        <v>20</v>
      </c>
    </row>
    <row r="4" spans="1:9" ht="52.5">
      <c r="A4" s="27">
        <v>1</v>
      </c>
      <c r="B4" s="28" t="s">
        <v>21</v>
      </c>
      <c r="C4" s="29" t="s">
        <v>11</v>
      </c>
      <c r="D4" s="30">
        <v>120</v>
      </c>
      <c r="E4" s="31"/>
      <c r="F4" s="32"/>
      <c r="G4" s="33">
        <f>D4*E4</f>
        <v>0</v>
      </c>
      <c r="H4" s="33">
        <f>G4+(G4*F4/100)</f>
        <v>0</v>
      </c>
      <c r="I4" s="34"/>
    </row>
    <row r="5" spans="1:9" ht="159" customHeight="1">
      <c r="A5" s="35">
        <v>2</v>
      </c>
      <c r="B5" s="36" t="s">
        <v>22</v>
      </c>
      <c r="C5" s="37" t="s">
        <v>11</v>
      </c>
      <c r="D5" s="38">
        <v>40</v>
      </c>
      <c r="E5" s="39"/>
      <c r="F5" s="40"/>
      <c r="G5" s="33">
        <f>D5*E5</f>
        <v>0</v>
      </c>
      <c r="H5" s="33">
        <f>G5+(G5*F5/100)</f>
        <v>0</v>
      </c>
      <c r="I5" s="40"/>
    </row>
    <row r="6" spans="1:9" ht="105.75" customHeight="1">
      <c r="A6" s="58">
        <v>3</v>
      </c>
      <c r="B6" s="59" t="s">
        <v>23</v>
      </c>
      <c r="C6" s="60" t="s">
        <v>11</v>
      </c>
      <c r="D6" s="61">
        <v>40</v>
      </c>
      <c r="E6" s="62"/>
      <c r="F6" s="63"/>
      <c r="G6" s="33">
        <f>D6*E6</f>
        <v>0</v>
      </c>
      <c r="H6" s="33">
        <f>G6+(G6*F6/100)</f>
        <v>0</v>
      </c>
      <c r="I6" s="40"/>
    </row>
    <row r="7" spans="1:9" ht="12.75">
      <c r="A7" s="64" t="s">
        <v>24</v>
      </c>
      <c r="B7" s="64"/>
      <c r="C7" s="64"/>
      <c r="D7" s="64"/>
      <c r="E7" s="64"/>
      <c r="F7" s="64"/>
      <c r="G7" s="57">
        <f>SUM(G4:G6)</f>
        <v>0</v>
      </c>
      <c r="H7" s="41">
        <f>SUM(H4:H6)</f>
        <v>0</v>
      </c>
      <c r="I7" s="41"/>
    </row>
  </sheetData>
  <sheetProtection selectLockedCells="1" selectUnlockedCells="1"/>
  <mergeCells count="3">
    <mergeCell ref="A1:I1"/>
    <mergeCell ref="A2:I2"/>
    <mergeCell ref="A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5.28125" style="0" customWidth="1"/>
    <col min="2" max="2" width="45.421875" style="0" customWidth="1"/>
    <col min="3" max="8" width="11.421875" style="0" customWidth="1"/>
    <col min="9" max="9" width="24.140625" style="0" customWidth="1"/>
  </cols>
  <sheetData>
    <row r="1" spans="1:9" ht="85.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</row>
    <row r="2" spans="1:9" ht="13.5">
      <c r="A2" s="43" t="s">
        <v>33</v>
      </c>
      <c r="B2" s="43"/>
      <c r="C2" s="43"/>
      <c r="D2" s="43"/>
      <c r="E2" s="43"/>
      <c r="F2" s="43"/>
      <c r="G2" s="43"/>
      <c r="H2" s="43"/>
      <c r="I2" s="43"/>
    </row>
    <row r="3" spans="1:9" ht="48">
      <c r="A3" s="2" t="s">
        <v>0</v>
      </c>
      <c r="B3" s="3" t="s">
        <v>1</v>
      </c>
      <c r="C3" s="4" t="s">
        <v>2</v>
      </c>
      <c r="D3" s="5" t="s">
        <v>34</v>
      </c>
      <c r="E3" s="5" t="s">
        <v>3</v>
      </c>
      <c r="F3" s="6" t="s">
        <v>4</v>
      </c>
      <c r="G3" s="7" t="s">
        <v>5</v>
      </c>
      <c r="H3" s="7" t="s">
        <v>6</v>
      </c>
      <c r="I3" s="8" t="s">
        <v>7</v>
      </c>
    </row>
    <row r="4" spans="1:9" ht="55.5" customHeight="1">
      <c r="A4" s="9" t="s">
        <v>8</v>
      </c>
      <c r="B4" s="16" t="s">
        <v>25</v>
      </c>
      <c r="C4" s="11" t="s">
        <v>11</v>
      </c>
      <c r="D4" s="12">
        <v>300</v>
      </c>
      <c r="E4" s="13"/>
      <c r="F4" s="14"/>
      <c r="G4" s="15">
        <f>D4*E4</f>
        <v>0</v>
      </c>
      <c r="H4" s="15">
        <f>G4+(G4*F4/100)</f>
        <v>0</v>
      </c>
      <c r="I4" s="13"/>
    </row>
    <row r="5" spans="1:9" ht="97.5" customHeight="1">
      <c r="A5" s="51">
        <v>2</v>
      </c>
      <c r="B5" s="42" t="s">
        <v>26</v>
      </c>
      <c r="C5" s="52" t="s">
        <v>11</v>
      </c>
      <c r="D5" s="53">
        <v>2500</v>
      </c>
      <c r="E5" s="54"/>
      <c r="F5" s="55"/>
      <c r="G5" s="15">
        <f>D5*E5</f>
        <v>0</v>
      </c>
      <c r="H5" s="15">
        <f>G5+(G5*F5/100)</f>
        <v>0</v>
      </c>
      <c r="I5" s="13"/>
    </row>
    <row r="6" spans="1:9" ht="29.25" customHeight="1">
      <c r="A6" s="56" t="s">
        <v>24</v>
      </c>
      <c r="B6" s="56"/>
      <c r="C6" s="56"/>
      <c r="D6" s="56"/>
      <c r="E6" s="56"/>
      <c r="F6" s="56"/>
      <c r="G6" s="50">
        <f>SUM(G4:G5)</f>
        <v>0</v>
      </c>
      <c r="H6" s="15">
        <f>SUM(H4:H5)</f>
        <v>0</v>
      </c>
      <c r="I6" s="13"/>
    </row>
  </sheetData>
  <sheetProtection selectLockedCells="1" selectUnlockedCells="1"/>
  <mergeCells count="3">
    <mergeCell ref="A2:I2"/>
    <mergeCell ref="A1:I1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2024-06-11T19:50:17Z</dcterms:created>
  <dcterms:modified xsi:type="dcterms:W3CDTF">2024-06-11T19:55:05Z</dcterms:modified>
  <cp:category/>
  <cp:version/>
  <cp:contentType/>
  <cp:contentStatus/>
</cp:coreProperties>
</file>