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 " sheetId="1" r:id="rId1"/>
  </sheets>
  <calcPr calcId="145621"/>
</workbook>
</file>

<file path=xl/calcChain.xml><?xml version="1.0" encoding="utf-8"?>
<calcChain xmlns="http://schemas.openxmlformats.org/spreadsheetml/2006/main">
  <c r="G8" i="1" l="1"/>
  <c r="I8" i="1" s="1"/>
  <c r="I7" i="1"/>
  <c r="G7" i="1"/>
  <c r="G6" i="1"/>
  <c r="I6" i="1" s="1"/>
  <c r="I5" i="1"/>
  <c r="G5" i="1"/>
  <c r="G4" i="1"/>
  <c r="G9" i="1" s="1"/>
  <c r="I4" i="1" l="1"/>
  <c r="I9" i="1" s="1"/>
</calcChain>
</file>

<file path=xl/sharedStrings.xml><?xml version="1.0" encoding="utf-8"?>
<sst xmlns="http://schemas.openxmlformats.org/spreadsheetml/2006/main" count="33" uniqueCount="30">
  <si>
    <t>FORMULARZ ASORTYMENTOWO-CENOWY</t>
  </si>
  <si>
    <t>Załącznik nr 2 do Zapytania</t>
  </si>
  <si>
    <t>Lp</t>
  </si>
  <si>
    <t>Nazwa i opis asortymetu</t>
  </si>
  <si>
    <t>Nazwa asortymentu / Producent</t>
  </si>
  <si>
    <t>Jednostka miary</t>
  </si>
  <si>
    <t>Szacowana liczba asortymentu</t>
  </si>
  <si>
    <t>Cena jednostkowa netto (PLN)</t>
  </si>
  <si>
    <t>Wartość 
netto</t>
  </si>
  <si>
    <t>podatek VAT</t>
  </si>
  <si>
    <t>Wartość 
brutto</t>
  </si>
  <si>
    <t>a</t>
  </si>
  <si>
    <t>b</t>
  </si>
  <si>
    <t>c</t>
  </si>
  <si>
    <t>d</t>
  </si>
  <si>
    <t>e</t>
  </si>
  <si>
    <t>g=d*e</t>
  </si>
  <si>
    <t>h</t>
  </si>
  <si>
    <t>i=g+(g*h)</t>
  </si>
  <si>
    <t>szt.</t>
  </si>
  <si>
    <t>Kapturki (koreczki) gumowe do kanału biopsyjnego do endoskopów firmy FUJIFILM/ FUJINON (opakowanie zbiorcze 10 szt.)*</t>
  </si>
  <si>
    <t>op.</t>
  </si>
  <si>
    <t>Szczotki czyszczące, jednorazowe, dwustronne średnica włosia 5 mm i 10 mm. Dł. Narzędzia 2300 mm, średnica cewnika 1,7 mm. Główka pierwsza wymiary: dł. Szczoteczki 30 mm, szerokość 10 mm, dł. włosia 5 mm, główka druga wymiary: dł. szczoteczki 20 mm, szerokość szczoteczki 5 mm, dł. włosia 3 m. (opakowanie zbiorcze 50 sztuk)*</t>
  </si>
  <si>
    <t>Ustnik endoskopowy z paskiem tekstylnym,
- jednorazowego użytku, sterylny
- otwór centralny o średnicy 22 mm x 27 mm,
- wyrób wolny od lateksu
- otwory w gumce co 15 mm zapewniające poprawne mocowanie ustnika
- wypustki plastikowe na części wewnętrznej zapobiegające przesuwaniu ustnika na uzębieniu pacjenta</t>
  </si>
  <si>
    <t>Wartość oferty ogółem:</t>
  </si>
  <si>
    <t>x</t>
  </si>
  <si>
    <t>*Zamawiajacy wyraża zgodę na zaproponowanie innego konfekcjonowania asortymenu z zastrzeżeniem,</t>
  </si>
  <si>
    <t>że opakowania nie mogą być większe niż wskazane przez Zamawiającego</t>
  </si>
  <si>
    <r>
      <t xml:space="preserve">Szczypczyki biopsyjne, jednokrotnego użytku, pokrywane, łyżeczki owlane z okienkiem, bez igły, średnica 2,3 mm, długość robocza 1800 mm, maksymalny kąt rozwarcia 90 stopni, długość miseczki 3,4 mm, szerokość miseczki 2,3 mm, </t>
    </r>
    <r>
      <rPr>
        <sz val="8"/>
        <color theme="1"/>
        <rFont val="Calibri"/>
        <family val="2"/>
        <charset val="238"/>
      </rPr>
      <t>minimalne rozwarcie miseczki 7mm, maksymalne rozwarcie miseczki 8 mm, pojemność miseczki 7,6 mm3</t>
    </r>
  </si>
  <si>
    <r>
      <t xml:space="preserve">Szczypczyki biopsyjne, jednokrotnego użytku, pokrywane, łyżeczki owlane z okienkiem, z igłą, średnica 2,3 mm, długość robocza 1800 mm, maksymalny kąt rozwarcia 90 stopni, długość miseczki 3,4 mm, szerokość miseczki 2,3 mm, </t>
    </r>
    <r>
      <rPr>
        <sz val="8"/>
        <color theme="1"/>
        <rFont val="Calibri"/>
        <family val="2"/>
        <charset val="238"/>
      </rPr>
      <t>minimalne rozwarcie miseczki 7 mm, maksymalne rozwarcie miseczki 8 mm, pojemność miseczki 7,6 mm3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</si>
</sst>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E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i/>
      <sz val="9"/>
      <name val="Calibri"/>
      <family val="2"/>
      <charset val="238"/>
    </font>
    <font>
      <sz val="11"/>
      <color rgb="FF000000"/>
      <name val="Calibri"/>
      <family val="2"/>
      <charset val="1"/>
    </font>
    <font>
      <sz val="8"/>
      <name val="Calibri"/>
      <family val="2"/>
      <charset val="238"/>
    </font>
    <font>
      <sz val="10.5"/>
      <name val="Calibri"/>
      <family val="2"/>
      <charset val="238"/>
    </font>
    <font>
      <sz val="8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1" fillId="0" borderId="0" xfId="0" applyFont="1" applyAlignment="1"/>
    <xf numFmtId="0" fontId="1" fillId="0" borderId="0" xfId="0" applyFont="1" applyBorder="1" applyAlignment="1"/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6" fillId="3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/>
    </xf>
  </cellXfs>
  <cellStyles count="2">
    <cellStyle name="Normalny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C5000B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12"/>
  <sheetViews>
    <sheetView tabSelected="1" zoomScale="120" zoomScaleNormal="120" workbookViewId="0">
      <selection activeCell="C7" sqref="C7"/>
    </sheetView>
  </sheetViews>
  <sheetFormatPr defaultRowHeight="15" x14ac:dyDescent="0.25"/>
  <cols>
    <col min="1" max="1" width="4" style="1"/>
    <col min="2" max="2" width="48.85546875" style="1"/>
    <col min="3" max="3" width="18.5703125" style="1"/>
    <col min="4" max="4" width="9.28515625" style="1"/>
    <col min="5" max="5" width="11" style="1"/>
    <col min="6" max="6" width="11.85546875" style="1"/>
    <col min="7" max="7" width="14.85546875" style="1"/>
    <col min="8" max="8" width="6.85546875" style="1"/>
    <col min="9" max="9" width="15.28515625" style="1"/>
    <col min="10" max="10" width="9.140625" style="1"/>
    <col min="11" max="1025" width="9.140625" style="2"/>
  </cols>
  <sheetData>
    <row r="1" spans="1:1024" x14ac:dyDescent="0.25">
      <c r="A1" s="3" t="s">
        <v>0</v>
      </c>
      <c r="B1"/>
      <c r="C1"/>
      <c r="D1"/>
      <c r="E1"/>
      <c r="F1"/>
      <c r="G1" s="1" t="s">
        <v>1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7" customFormat="1" ht="55.5" customHeight="1" x14ac:dyDescent="0.2">
      <c r="A2" s="4" t="s">
        <v>2</v>
      </c>
      <c r="B2" s="4" t="s">
        <v>3</v>
      </c>
      <c r="C2" s="5" t="s">
        <v>4</v>
      </c>
      <c r="D2" s="4" t="s">
        <v>5</v>
      </c>
      <c r="E2" s="4" t="s">
        <v>6</v>
      </c>
      <c r="F2" s="5" t="s">
        <v>7</v>
      </c>
      <c r="G2" s="5" t="s">
        <v>8</v>
      </c>
      <c r="H2" s="4" t="s">
        <v>9</v>
      </c>
      <c r="I2" s="5" t="s">
        <v>10</v>
      </c>
      <c r="J2" s="6"/>
    </row>
    <row r="3" spans="1:1024" s="12" customFormat="1" ht="14.25" customHeight="1" x14ac:dyDescent="0.2">
      <c r="A3" s="8" t="s">
        <v>11</v>
      </c>
      <c r="B3" s="8" t="s">
        <v>12</v>
      </c>
      <c r="C3" s="9"/>
      <c r="D3" s="8" t="s">
        <v>13</v>
      </c>
      <c r="E3" s="8" t="s">
        <v>14</v>
      </c>
      <c r="F3" s="9" t="s">
        <v>15</v>
      </c>
      <c r="G3" s="9" t="s">
        <v>16</v>
      </c>
      <c r="H3" s="8" t="s">
        <v>17</v>
      </c>
      <c r="I3" s="9" t="s">
        <v>18</v>
      </c>
      <c r="J3" s="10"/>
      <c r="K3" s="11"/>
      <c r="L3" s="11"/>
      <c r="M3" s="11"/>
      <c r="N3" s="11"/>
    </row>
    <row r="4" spans="1:1024" ht="56.25" x14ac:dyDescent="0.25">
      <c r="A4" s="4">
        <v>1</v>
      </c>
      <c r="B4" s="13" t="s">
        <v>28</v>
      </c>
      <c r="C4" s="14"/>
      <c r="D4" s="15" t="s">
        <v>19</v>
      </c>
      <c r="E4" s="16">
        <v>1000</v>
      </c>
      <c r="F4" s="17"/>
      <c r="G4" s="17">
        <f>E4*F4</f>
        <v>0</v>
      </c>
      <c r="H4" s="18">
        <v>0.08</v>
      </c>
      <c r="I4" s="17">
        <f>G4+(G4*H4)</f>
        <v>0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56.25" x14ac:dyDescent="0.25">
      <c r="A5" s="4">
        <v>2</v>
      </c>
      <c r="B5" s="13" t="s">
        <v>29</v>
      </c>
      <c r="C5" s="14"/>
      <c r="D5" s="15" t="s">
        <v>19</v>
      </c>
      <c r="E5" s="16">
        <v>100</v>
      </c>
      <c r="F5" s="17"/>
      <c r="G5" s="17">
        <f>E5*F5</f>
        <v>0</v>
      </c>
      <c r="H5" s="18">
        <v>0.08</v>
      </c>
      <c r="I5" s="17">
        <f>G5+(G5*H5)</f>
        <v>0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22.5" x14ac:dyDescent="0.25">
      <c r="A6" s="4">
        <v>3</v>
      </c>
      <c r="B6" s="13" t="s">
        <v>20</v>
      </c>
      <c r="C6" s="14"/>
      <c r="D6" s="15" t="s">
        <v>21</v>
      </c>
      <c r="E6" s="16">
        <v>4</v>
      </c>
      <c r="F6" s="17"/>
      <c r="G6" s="17">
        <f>E6*F6</f>
        <v>0</v>
      </c>
      <c r="H6" s="18">
        <v>0.08</v>
      </c>
      <c r="I6" s="17">
        <f>G6+(G6*H6)</f>
        <v>0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56.25" x14ac:dyDescent="0.25">
      <c r="A7" s="4">
        <v>4</v>
      </c>
      <c r="B7" s="13" t="s">
        <v>22</v>
      </c>
      <c r="C7" s="14"/>
      <c r="D7" s="15" t="s">
        <v>21</v>
      </c>
      <c r="E7" s="16">
        <v>7</v>
      </c>
      <c r="F7" s="17"/>
      <c r="G7" s="17">
        <f>E7*F7</f>
        <v>0</v>
      </c>
      <c r="H7" s="18">
        <v>0.08</v>
      </c>
      <c r="I7" s="17">
        <f>G7+(G7*H7)</f>
        <v>0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83.25" customHeight="1" x14ac:dyDescent="0.25">
      <c r="A8" s="4">
        <v>5</v>
      </c>
      <c r="B8" s="13" t="s">
        <v>23</v>
      </c>
      <c r="C8" s="14"/>
      <c r="D8" s="15" t="s">
        <v>19</v>
      </c>
      <c r="E8" s="16">
        <v>800</v>
      </c>
      <c r="F8" s="17"/>
      <c r="G8" s="17">
        <f>E8*F8</f>
        <v>0</v>
      </c>
      <c r="H8" s="18">
        <v>0.08</v>
      </c>
      <c r="I8" s="17">
        <f>G8+(G8*H8)</f>
        <v>0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4" customFormat="1" ht="35.25" customHeight="1" x14ac:dyDescent="0.25">
      <c r="A9" s="19" t="s">
        <v>24</v>
      </c>
      <c r="B9" s="20"/>
      <c r="C9" s="20"/>
      <c r="D9" s="20"/>
      <c r="E9" s="21"/>
      <c r="F9" s="20"/>
      <c r="G9" s="22">
        <f>SUM(G4:G8)</f>
        <v>0</v>
      </c>
      <c r="H9" s="23" t="s">
        <v>25</v>
      </c>
      <c r="I9" s="22">
        <f>SUM(I4:I8)</f>
        <v>0</v>
      </c>
      <c r="J9" s="3"/>
    </row>
    <row r="10" spans="1:1024" s="2" customFormat="1" ht="23.25" customHeight="1" x14ac:dyDescent="0.25">
      <c r="A10" s="25"/>
      <c r="B10" s="26"/>
      <c r="C10" s="26"/>
      <c r="D10" s="26"/>
      <c r="E10" s="26"/>
    </row>
    <row r="11" spans="1:1024" x14ac:dyDescent="0.25">
      <c r="A11" s="27" t="s">
        <v>26</v>
      </c>
    </row>
    <row r="12" spans="1:1024" x14ac:dyDescent="0.25">
      <c r="A12" s="3" t="s">
        <v>27</v>
      </c>
    </row>
  </sheetData>
  <pageMargins left="0.52986111111111101" right="0.359722222222222" top="0.64027777777777795" bottom="0.69027777777777799" header="0.51180555555555496" footer="0.51180555555555496"/>
  <pageSetup paperSize="9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Nowak Urszula</dc:creator>
  <cp:lastModifiedBy>Kaszak Magdalena</cp:lastModifiedBy>
  <cp:revision>0</cp:revision>
  <cp:lastPrinted>2024-12-09T10:18:54Z</cp:lastPrinted>
  <dcterms:created xsi:type="dcterms:W3CDTF">2007-12-09T15:25:05Z</dcterms:created>
  <dcterms:modified xsi:type="dcterms:W3CDTF">2024-12-18T08:58:26Z</dcterms:modified>
  <dc:language>pl-PL</dc:language>
</cp:coreProperties>
</file>