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22" documentId="8_{D396970C-0B25-41D9-B215-2715E19A6B5D}" xr6:coauthVersionLast="47" xr6:coauthVersionMax="47" xr10:uidLastSave="{8FA4DB98-2E99-4ADC-98E9-CED9BDA38FC9}"/>
  <workbookProtection workbookAlgorithmName="SHA-512" workbookHashValue="2WqAt+gIsUSDkWE9WtU4qd3qeL1AyenMkq+U5UkJ2YIRevFFr1yTX6R73GYmxGyIna0/qoNFcSbLjiS/P0cikA==" workbookSaltValue="svcAvtEtHwMjPYfYek6JUw==" workbookSpinCount="100000" lockStructure="1"/>
  <bookViews>
    <workbookView xWindow="-108" yWindow="-108" windowWidth="23256" windowHeight="12456" xr2:uid="{00000000-000D-0000-FFFF-FFFF00000000}"/>
  </bookViews>
  <sheets>
    <sheet name="formularz do części 6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2" i="7" l="1"/>
  <c r="Q12" i="7"/>
  <c r="P12" i="7"/>
  <c r="O12" i="7"/>
  <c r="N12" i="7"/>
  <c r="R11" i="7"/>
  <c r="Q11" i="7"/>
  <c r="P11" i="7"/>
  <c r="O11" i="7"/>
  <c r="N11" i="7"/>
  <c r="R10" i="7"/>
  <c r="Q10" i="7"/>
  <c r="P10" i="7"/>
  <c r="O10" i="7"/>
  <c r="N10" i="7"/>
  <c r="R9" i="7"/>
  <c r="Q9" i="7"/>
  <c r="P9" i="7"/>
  <c r="O9" i="7"/>
  <c r="N9" i="7"/>
  <c r="R8" i="7"/>
  <c r="Q8" i="7"/>
  <c r="P8" i="7"/>
  <c r="O8" i="7"/>
  <c r="N8" i="7"/>
  <c r="R7" i="7"/>
  <c r="Q7" i="7"/>
  <c r="P7" i="7"/>
  <c r="O7" i="7"/>
  <c r="N7" i="7"/>
  <c r="S7" i="7" l="1"/>
  <c r="O13" i="7"/>
  <c r="S12" i="7"/>
  <c r="T12" i="7" s="1"/>
  <c r="S9" i="7"/>
  <c r="T9" i="7" s="1"/>
  <c r="R13" i="7"/>
  <c r="Q13" i="7"/>
  <c r="S10" i="7"/>
  <c r="T10" i="7" s="1"/>
  <c r="P13" i="7"/>
  <c r="S8" i="7"/>
  <c r="T8" i="7" s="1"/>
  <c r="S11" i="7"/>
  <c r="T11" i="7" s="1"/>
  <c r="N13" i="7"/>
  <c r="F16" i="7" s="1"/>
  <c r="G16" i="7" s="1"/>
  <c r="F25" i="7" s="1"/>
  <c r="F18" i="7" l="1"/>
  <c r="G18" i="7" s="1"/>
  <c r="F27" i="7" s="1"/>
  <c r="F20" i="7"/>
  <c r="G20" i="7" s="1"/>
  <c r="F29" i="7" s="1"/>
  <c r="F19" i="7"/>
  <c r="G19" i="7" s="1"/>
  <c r="F28" i="7" s="1"/>
  <c r="F17" i="7"/>
  <c r="G17" i="7" s="1"/>
  <c r="F26" i="7" s="1"/>
  <c r="S13" i="7"/>
  <c r="T7" i="7"/>
  <c r="T13" i="7" s="1"/>
  <c r="F30" i="7" l="1"/>
</calcChain>
</file>

<file path=xl/sharedStrings.xml><?xml version="1.0" encoding="utf-8"?>
<sst xmlns="http://schemas.openxmlformats.org/spreadsheetml/2006/main" count="51" uniqueCount="43">
  <si>
    <t>Suma ubezpieczenia</t>
  </si>
  <si>
    <t>Składka roczna</t>
  </si>
  <si>
    <t>Składka za okres obowiązywania Umowy Generalnej Ubezpieczenia</t>
  </si>
  <si>
    <r>
      <t xml:space="preserve">(pełna nazwa/firma, adres, w zależności od podmiotu: NIP /PESEL, KRS/CEiDG)
</t>
    </r>
    <r>
      <rPr>
        <b/>
        <sz val="9"/>
        <color theme="1"/>
        <rFont val="Calibri"/>
        <family val="2"/>
        <charset val="238"/>
        <scheme val="minor"/>
      </rPr>
      <t>reprezentowany przez:</t>
    </r>
    <r>
      <rPr>
        <sz val="9"/>
        <color theme="1"/>
        <rFont val="Calibri"/>
        <family val="2"/>
        <charset val="238"/>
        <scheme val="minor"/>
      </rPr>
      <t xml:space="preserve">
(imię, nazwisko, stanowisko /podstawa do reprezentacji)</t>
    </r>
  </si>
  <si>
    <t>L.p.</t>
  </si>
  <si>
    <t>Rodzaj ubezpieczenia</t>
  </si>
  <si>
    <t>Niniejszy plik należy opatrzyć kwalifikowanym podpisem elektronicznym przez osobę upoważnioną.</t>
  </si>
  <si>
    <t>Rodzaj pojazdu</t>
  </si>
  <si>
    <t>Ilość pojazdów do OC</t>
  </si>
  <si>
    <t>Ilość pojazdów do AC</t>
  </si>
  <si>
    <t>Ilość pojazdów do NNW</t>
  </si>
  <si>
    <t xml:space="preserve">Ilość pojazdów do Ass </t>
  </si>
  <si>
    <t xml:space="preserve">Ilość pojazdów do Szyby </t>
  </si>
  <si>
    <t>Składka OC za pojazd</t>
  </si>
  <si>
    <t>Stawka AC (w %)</t>
  </si>
  <si>
    <t>Składka NNW za pojazd</t>
  </si>
  <si>
    <t xml:space="preserve">Składka Assistance za pojazd  </t>
  </si>
  <si>
    <t xml:space="preserve">Składka Szyby za pojazd  </t>
  </si>
  <si>
    <t>Łącznie OC</t>
  </si>
  <si>
    <t>Łącznie AC</t>
  </si>
  <si>
    <t>Łącznie NNW</t>
  </si>
  <si>
    <t>Łącznie ASS</t>
  </si>
  <si>
    <t>Łącznie Szyby</t>
  </si>
  <si>
    <t>samochody osobowe</t>
  </si>
  <si>
    <t>samochody ciężar. o DMC do 3,5t</t>
  </si>
  <si>
    <t>samochody ciężar. o DMC powyżej 3,5t</t>
  </si>
  <si>
    <t>samochody specjalne</t>
  </si>
  <si>
    <t>przyczepy</t>
  </si>
  <si>
    <t>ciągniki rolnicze</t>
  </si>
  <si>
    <t>Suma składek</t>
  </si>
  <si>
    <t>Składka za roczny okres ochrony</t>
  </si>
  <si>
    <t>Obowiązkowe ubezpieczenie OC posiadaczy pojazdów mechanicznych</t>
  </si>
  <si>
    <t>Ubezpieczenie pojazdów od uszkodzeń i kradzieży</t>
  </si>
  <si>
    <t>Ubezpieczenie następstw nieszczęśliwych wypadków kierowców i pasażerów</t>
  </si>
  <si>
    <t>Ubezpieczenie assistance</t>
  </si>
  <si>
    <t>Ubezpieczenie szyby</t>
  </si>
  <si>
    <t>1. Ubezpieczenie komunikacyjne</t>
  </si>
  <si>
    <t>2. Oferta cenowa ubezpieczenie komunikacyjne (łącznie):</t>
  </si>
  <si>
    <t>3. Oferta cenowa za ubezpieczenia Części 6</t>
  </si>
  <si>
    <r>
      <t xml:space="preserve">Oferta cenowa </t>
    </r>
    <r>
      <rPr>
        <b/>
        <sz val="9"/>
        <color indexed="10"/>
        <rFont val="Calibri"/>
        <family val="2"/>
      </rPr>
      <t>(do przeniesienia do Formularza oferty)</t>
    </r>
  </si>
  <si>
    <t>Składka za okres obowiązywania Umowy Generalnej Ubezpieczenia + 10% możliwych doubezpieczeń</t>
  </si>
  <si>
    <t>UWAGA! Oferta cenowa stanowi maksymalną zaoferowaną cenę z uwzględnieniem 10% przewidywanego wzrostu składki z tytułu doubezpieczeń</t>
  </si>
  <si>
    <r>
      <rPr>
        <b/>
        <sz val="9"/>
        <color theme="1"/>
        <rFont val="Calibri"/>
        <family val="2"/>
        <charset val="238"/>
      </rPr>
      <t xml:space="preserve">Załącznik nr 3f </t>
    </r>
    <r>
      <rPr>
        <sz val="9"/>
        <color theme="1"/>
        <rFont val="Calibri"/>
        <family val="2"/>
      </rPr>
      <t>Wzór załącznika do formularza ofertowego „szczegółowa kalkulacja oferowanej ceny” ubezpieczenie komunikacyjne PIG-PIB</t>
    </r>
    <r>
      <rPr>
        <sz val="9"/>
        <color theme="1"/>
        <rFont val="Calibri"/>
        <family val="2"/>
        <charset val="238"/>
      </rPr>
      <t xml:space="preserve"> Część 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</si>
</sst>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6" formatCode="_-* #,##0.00\ [$zł-415]_-;\-* #,##0.00\ [$zł-415]_-;_-* &quot;-&quot;??\ [$zł-415]_-;_-@_-"/>
    <numFmt numFmtId="168" formatCode="0.0000%"/>
  </numFmts>
  <fonts count="12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sz val="8"/>
      <name val="Calibri"/>
      <family val="2"/>
      <scheme val="minor"/>
    </font>
    <font>
      <b/>
      <sz val="9"/>
      <color indexed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Protection="1">
      <protection hidden="1"/>
    </xf>
    <xf numFmtId="0" fontId="6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/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166" fontId="2" fillId="0" borderId="0" xfId="0" applyNumberFormat="1" applyFont="1" applyProtection="1">
      <protection hidden="1"/>
    </xf>
    <xf numFmtId="0" fontId="2" fillId="0" borderId="0" xfId="0" applyFont="1" applyAlignment="1" applyProtection="1">
      <alignment wrapText="1"/>
      <protection hidden="1"/>
    </xf>
    <xf numFmtId="166" fontId="2" fillId="0" borderId="1" xfId="0" applyNumberFormat="1" applyFont="1" applyBorder="1" applyAlignment="1" applyProtection="1">
      <alignment vertical="center"/>
      <protection locked="0" hidden="1"/>
    </xf>
    <xf numFmtId="0" fontId="8" fillId="0" borderId="0" xfId="0" applyFont="1" applyAlignment="1" applyProtection="1">
      <alignment vertical="center" wrapText="1"/>
      <protection hidden="1"/>
    </xf>
    <xf numFmtId="166" fontId="2" fillId="3" borderId="1" xfId="0" applyNumberFormat="1" applyFont="1" applyFill="1" applyBorder="1" applyAlignment="1" applyProtection="1">
      <alignment vertical="center"/>
      <protection hidden="1"/>
    </xf>
    <xf numFmtId="166" fontId="1" fillId="3" borderId="1" xfId="0" applyNumberFormat="1" applyFont="1" applyFill="1" applyBorder="1" applyAlignment="1" applyProtection="1">
      <alignment horizontal="center" vertical="center" wrapText="1"/>
      <protection hidden="1"/>
    </xf>
    <xf numFmtId="1" fontId="10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3" borderId="1" xfId="0" applyFont="1" applyFill="1" applyBorder="1" applyAlignment="1" applyProtection="1">
      <alignment horizontal="center" vertical="center"/>
      <protection hidden="1"/>
    </xf>
    <xf numFmtId="166" fontId="2" fillId="0" borderId="0" xfId="0" applyNumberFormat="1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68" fontId="2" fillId="0" borderId="1" xfId="1" applyNumberFormat="1" applyFont="1" applyBorder="1" applyAlignment="1" applyProtection="1">
      <alignment vertical="center"/>
      <protection locked="0" hidden="1"/>
    </xf>
    <xf numFmtId="166" fontId="2" fillId="0" borderId="1" xfId="0" applyNumberFormat="1" applyFont="1" applyBorder="1" applyAlignment="1" applyProtection="1">
      <alignment vertical="center"/>
      <protection locked="0"/>
    </xf>
    <xf numFmtId="168" fontId="2" fillId="0" borderId="6" xfId="1" applyNumberFormat="1" applyFont="1" applyBorder="1" applyAlignment="1" applyProtection="1">
      <alignment vertical="center"/>
      <protection locked="0" hidden="1"/>
    </xf>
    <xf numFmtId="166" fontId="2" fillId="0" borderId="6" xfId="0" applyNumberFormat="1" applyFont="1" applyBorder="1" applyAlignment="1" applyProtection="1">
      <alignment vertical="center"/>
      <protection locked="0" hidden="1"/>
    </xf>
    <xf numFmtId="0" fontId="4" fillId="3" borderId="1" xfId="0" applyFont="1" applyFill="1" applyBorder="1" applyAlignment="1" applyProtection="1">
      <alignment horizontal="left" vertical="center" wrapText="1"/>
      <protection hidden="1"/>
    </xf>
    <xf numFmtId="166" fontId="6" fillId="3" borderId="1" xfId="0" applyNumberFormat="1" applyFont="1" applyFill="1" applyBorder="1" applyAlignment="1" applyProtection="1">
      <alignment vertical="center"/>
      <protection hidden="1"/>
    </xf>
    <xf numFmtId="0" fontId="2" fillId="3" borderId="1" xfId="0" applyFont="1" applyFill="1" applyBorder="1" applyAlignment="1" applyProtection="1">
      <alignment vertical="center" wrapText="1"/>
      <protection hidden="1"/>
    </xf>
    <xf numFmtId="44" fontId="2" fillId="3" borderId="1" xfId="2" applyFont="1" applyFill="1" applyBorder="1" applyAlignment="1" applyProtection="1">
      <alignment vertical="center"/>
      <protection hidden="1"/>
    </xf>
    <xf numFmtId="44" fontId="2" fillId="3" borderId="3" xfId="2" applyFont="1" applyFill="1" applyBorder="1" applyAlignment="1" applyProtection="1">
      <alignment vertical="center"/>
      <protection hidden="1"/>
    </xf>
    <xf numFmtId="166" fontId="2" fillId="3" borderId="7" xfId="0" applyNumberFormat="1" applyFont="1" applyFill="1" applyBorder="1" applyAlignment="1" applyProtection="1">
      <alignment vertical="center"/>
      <protection hidden="1"/>
    </xf>
    <xf numFmtId="1" fontId="2" fillId="3" borderId="1" xfId="0" applyNumberFormat="1" applyFont="1" applyFill="1" applyBorder="1" applyAlignment="1" applyProtection="1">
      <alignment vertical="center"/>
      <protection hidden="1"/>
    </xf>
    <xf numFmtId="166" fontId="2" fillId="3" borderId="3" xfId="0" applyNumberFormat="1" applyFont="1" applyFill="1" applyBorder="1" applyAlignment="1" applyProtection="1">
      <alignment vertical="center"/>
      <protection hidden="1"/>
    </xf>
    <xf numFmtId="0" fontId="2" fillId="3" borderId="1" xfId="0" applyFont="1" applyFill="1" applyBorder="1" applyAlignment="1" applyProtection="1">
      <alignment wrapText="1"/>
      <protection hidden="1"/>
    </xf>
    <xf numFmtId="166" fontId="2" fillId="3" borderId="1" xfId="0" applyNumberFormat="1" applyFont="1" applyFill="1" applyBorder="1" applyAlignment="1" applyProtection="1">
      <alignment wrapText="1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2" fillId="4" borderId="1" xfId="0" applyFont="1" applyFill="1" applyBorder="1" applyAlignment="1" applyProtection="1">
      <alignment wrapTex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hidden="1"/>
    </xf>
    <xf numFmtId="0" fontId="1" fillId="3" borderId="4" xfId="0" applyFont="1" applyFill="1" applyBorder="1" applyAlignment="1" applyProtection="1">
      <alignment horizontal="center" vertical="center" wrapText="1"/>
      <protection hidden="1"/>
    </xf>
    <xf numFmtId="0" fontId="1" fillId="3" borderId="3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5" fillId="2" borderId="5" xfId="0" applyFont="1" applyFill="1" applyBorder="1" applyAlignment="1" applyProtection="1">
      <alignment horizontal="left"/>
      <protection hidden="1"/>
    </xf>
    <xf numFmtId="0" fontId="2" fillId="3" borderId="4" xfId="0" applyFont="1" applyFill="1" applyBorder="1" applyAlignment="1" applyProtection="1">
      <alignment horizontal="left" wrapText="1"/>
      <protection hidden="1"/>
    </xf>
    <xf numFmtId="0" fontId="2" fillId="3" borderId="3" xfId="0" applyFont="1" applyFill="1" applyBorder="1" applyAlignment="1" applyProtection="1">
      <alignment horizontal="left" wrapText="1"/>
      <protection hidden="1"/>
    </xf>
    <xf numFmtId="0" fontId="2" fillId="3" borderId="2" xfId="0" applyFont="1" applyFill="1" applyBorder="1" applyAlignment="1" applyProtection="1">
      <alignment horizontal="left" wrapText="1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left"/>
      <protection hidden="1"/>
    </xf>
    <xf numFmtId="0" fontId="5" fillId="0" borderId="0" xfId="0" applyFont="1" applyAlignment="1" applyProtection="1">
      <alignment horizontal="left"/>
      <protection hidden="1"/>
    </xf>
    <xf numFmtId="44" fontId="2" fillId="4" borderId="1" xfId="2" applyFont="1" applyFill="1" applyBorder="1" applyAlignment="1" applyProtection="1">
      <alignment horizontal="center" wrapText="1"/>
      <protection hidden="1"/>
    </xf>
    <xf numFmtId="44" fontId="1" fillId="4" borderId="1" xfId="2" applyFont="1" applyFill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left" wrapText="1"/>
      <protection hidden="1"/>
    </xf>
    <xf numFmtId="166" fontId="1" fillId="4" borderId="2" xfId="0" applyNumberFormat="1" applyFont="1" applyFill="1" applyBorder="1" applyAlignment="1" applyProtection="1">
      <alignment horizontal="center" vertical="center" wrapText="1"/>
      <protection hidden="1"/>
    </xf>
    <xf numFmtId="166" fontId="1" fillId="4" borderId="4" xfId="0" applyNumberFormat="1" applyFont="1" applyFill="1" applyBorder="1" applyAlignment="1" applyProtection="1">
      <alignment horizontal="center" vertical="center" wrapText="1"/>
      <protection hidden="1"/>
    </xf>
    <xf numFmtId="166" fontId="1" fillId="4" borderId="3" xfId="0" applyNumberFormat="1" applyFont="1" applyFill="1" applyBorder="1" applyAlignment="1" applyProtection="1">
      <alignment horizontal="center" vertical="center" wrapText="1"/>
      <protection hidden="1"/>
    </xf>
    <xf numFmtId="0" fontId="2" fillId="4" borderId="2" xfId="0" applyFont="1" applyFill="1" applyBorder="1" applyAlignment="1" applyProtection="1">
      <alignment horizontal="left" wrapText="1"/>
      <protection hidden="1"/>
    </xf>
    <xf numFmtId="0" fontId="2" fillId="4" borderId="4" xfId="0" applyFont="1" applyFill="1" applyBorder="1" applyAlignment="1" applyProtection="1">
      <alignment horizontal="left" wrapText="1"/>
      <protection hidden="1"/>
    </xf>
    <xf numFmtId="166" fontId="1" fillId="4" borderId="4" xfId="0" applyNumberFormat="1" applyFont="1" applyFill="1" applyBorder="1" applyAlignment="1" applyProtection="1">
      <alignment horizontal="right" vertical="center" wrapText="1"/>
      <protection hidden="1"/>
    </xf>
  </cellXfs>
  <cellStyles count="3">
    <cellStyle name="Normalny" xfId="0" builtinId="0"/>
    <cellStyle name="Procentowy" xfId="1" builtinId="5"/>
    <cellStyle name="Walutowy" xfId="2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EBF69-0048-40C6-A09D-D643D258CBD5}">
  <dimension ref="A1:T31"/>
  <sheetViews>
    <sheetView showGridLines="0" tabSelected="1" workbookViewId="0">
      <selection activeCell="A5" sqref="A5:T5"/>
    </sheetView>
  </sheetViews>
  <sheetFormatPr defaultColWidth="8.88671875" defaultRowHeight="12" x14ac:dyDescent="0.25"/>
  <cols>
    <col min="1" max="1" width="3.109375" style="1" bestFit="1" customWidth="1"/>
    <col min="2" max="2" width="26" style="1" customWidth="1"/>
    <col min="3" max="5" width="15" style="1" customWidth="1"/>
    <col min="6" max="6" width="15" style="5" customWidth="1"/>
    <col min="7" max="7" width="15" style="1" customWidth="1"/>
    <col min="8" max="8" width="12.44140625" style="1" bestFit="1" customWidth="1"/>
    <col min="9" max="9" width="15.109375" style="1" customWidth="1"/>
    <col min="10" max="13" width="10" style="1" customWidth="1"/>
    <col min="14" max="19" width="14" style="1" customWidth="1"/>
    <col min="20" max="20" width="18" style="1" customWidth="1"/>
    <col min="21" max="21" width="15.5546875" style="1" bestFit="1" customWidth="1"/>
    <col min="22" max="22" width="19.109375" style="1" bestFit="1" customWidth="1"/>
    <col min="23" max="16384" width="8.88671875" style="1"/>
  </cols>
  <sheetData>
    <row r="1" spans="1:20" ht="41.25" customHeight="1" x14ac:dyDescent="0.25">
      <c r="A1" s="36" t="s">
        <v>42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20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20" ht="55.5" customHeight="1" x14ac:dyDescent="0.25">
      <c r="A3" s="32" t="s">
        <v>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20" ht="10.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20" x14ac:dyDescent="0.25">
      <c r="A5" s="37" t="s">
        <v>36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spans="1:20" s="6" customFormat="1" ht="48" x14ac:dyDescent="0.25">
      <c r="A6" s="4" t="s">
        <v>4</v>
      </c>
      <c r="B6" s="4" t="s">
        <v>7</v>
      </c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10" t="s">
        <v>0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  <c r="Q6" s="4" t="s">
        <v>21</v>
      </c>
      <c r="R6" s="4" t="s">
        <v>22</v>
      </c>
      <c r="S6" s="4" t="s">
        <v>1</v>
      </c>
      <c r="T6" s="4" t="s">
        <v>2</v>
      </c>
    </row>
    <row r="7" spans="1:20" x14ac:dyDescent="0.25">
      <c r="A7" s="12">
        <v>1</v>
      </c>
      <c r="B7" s="19" t="s">
        <v>23</v>
      </c>
      <c r="C7" s="11">
        <v>66</v>
      </c>
      <c r="D7" s="11">
        <v>66</v>
      </c>
      <c r="E7" s="11">
        <v>66</v>
      </c>
      <c r="F7" s="11">
        <v>66</v>
      </c>
      <c r="G7" s="11">
        <v>66</v>
      </c>
      <c r="H7" s="20">
        <v>5157374.8</v>
      </c>
      <c r="I7" s="7"/>
      <c r="J7" s="15"/>
      <c r="K7" s="7"/>
      <c r="L7" s="7"/>
      <c r="M7" s="7"/>
      <c r="N7" s="22">
        <f t="shared" ref="N7:N12" si="0">I7*C7</f>
        <v>0</v>
      </c>
      <c r="O7" s="22">
        <f>J7*H7</f>
        <v>0</v>
      </c>
      <c r="P7" s="22">
        <f>K7*E7</f>
        <v>0</v>
      </c>
      <c r="Q7" s="22">
        <f>L7*F7</f>
        <v>0</v>
      </c>
      <c r="R7" s="22">
        <f>G7*M7</f>
        <v>0</v>
      </c>
      <c r="S7" s="9">
        <f>SUM(N7:R7)</f>
        <v>0</v>
      </c>
      <c r="T7" s="9">
        <f>S7*3</f>
        <v>0</v>
      </c>
    </row>
    <row r="8" spans="1:20" x14ac:dyDescent="0.25">
      <c r="A8" s="12">
        <v>2</v>
      </c>
      <c r="B8" s="21" t="s">
        <v>24</v>
      </c>
      <c r="C8" s="11">
        <v>21</v>
      </c>
      <c r="D8" s="11">
        <v>21</v>
      </c>
      <c r="E8" s="11">
        <v>21</v>
      </c>
      <c r="F8" s="11">
        <v>21</v>
      </c>
      <c r="G8" s="11">
        <v>21</v>
      </c>
      <c r="H8" s="20">
        <v>2622145.6850000001</v>
      </c>
      <c r="I8" s="7"/>
      <c r="J8" s="15"/>
      <c r="K8" s="7"/>
      <c r="L8" s="7"/>
      <c r="M8" s="7"/>
      <c r="N8" s="22">
        <f t="shared" si="0"/>
        <v>0</v>
      </c>
      <c r="O8" s="22">
        <f t="shared" ref="O8:O12" si="1">J8*H8</f>
        <v>0</v>
      </c>
      <c r="P8" s="22">
        <f>K8*E8</f>
        <v>0</v>
      </c>
      <c r="Q8" s="22">
        <f t="shared" ref="Q8:Q12" si="2">L8*F8</f>
        <v>0</v>
      </c>
      <c r="R8" s="22">
        <f>G8*M8</f>
        <v>0</v>
      </c>
      <c r="S8" s="9">
        <f t="shared" ref="S8:S12" si="3">SUM(N8:R8)</f>
        <v>0</v>
      </c>
      <c r="T8" s="9">
        <f t="shared" ref="T8:T12" si="4">S8*3</f>
        <v>0</v>
      </c>
    </row>
    <row r="9" spans="1:20" ht="24" x14ac:dyDescent="0.25">
      <c r="A9" s="12">
        <v>3</v>
      </c>
      <c r="B9" s="21" t="s">
        <v>25</v>
      </c>
      <c r="C9" s="11">
        <v>1</v>
      </c>
      <c r="D9" s="11">
        <v>1</v>
      </c>
      <c r="E9" s="11">
        <v>1</v>
      </c>
      <c r="F9" s="11"/>
      <c r="G9" s="11">
        <v>1</v>
      </c>
      <c r="H9" s="20">
        <v>1123555.1850000001</v>
      </c>
      <c r="I9" s="7"/>
      <c r="J9" s="15"/>
      <c r="K9" s="7"/>
      <c r="L9" s="25"/>
      <c r="M9" s="7"/>
      <c r="N9" s="22">
        <f t="shared" si="0"/>
        <v>0</v>
      </c>
      <c r="O9" s="22">
        <f t="shared" si="1"/>
        <v>0</v>
      </c>
      <c r="P9" s="22">
        <f t="shared" ref="P9:P12" si="5">K9*E9</f>
        <v>0</v>
      </c>
      <c r="Q9" s="22">
        <f t="shared" si="2"/>
        <v>0</v>
      </c>
      <c r="R9" s="22">
        <f t="shared" ref="R9:R12" si="6">G9*M9</f>
        <v>0</v>
      </c>
      <c r="S9" s="9">
        <f t="shared" si="3"/>
        <v>0</v>
      </c>
      <c r="T9" s="9">
        <f t="shared" si="4"/>
        <v>0</v>
      </c>
    </row>
    <row r="10" spans="1:20" x14ac:dyDescent="0.25">
      <c r="A10" s="12">
        <v>4</v>
      </c>
      <c r="B10" s="21" t="s">
        <v>26</v>
      </c>
      <c r="C10" s="11">
        <v>5</v>
      </c>
      <c r="D10" s="11">
        <v>5</v>
      </c>
      <c r="E10" s="11">
        <v>5</v>
      </c>
      <c r="F10" s="11">
        <v>2</v>
      </c>
      <c r="G10" s="11"/>
      <c r="H10" s="20">
        <v>2034057.96</v>
      </c>
      <c r="I10" s="7"/>
      <c r="J10" s="15"/>
      <c r="K10" s="7"/>
      <c r="L10" s="7"/>
      <c r="M10" s="25"/>
      <c r="N10" s="22">
        <f t="shared" si="0"/>
        <v>0</v>
      </c>
      <c r="O10" s="22">
        <f t="shared" si="1"/>
        <v>0</v>
      </c>
      <c r="P10" s="22">
        <f t="shared" si="5"/>
        <v>0</v>
      </c>
      <c r="Q10" s="22">
        <f t="shared" si="2"/>
        <v>0</v>
      </c>
      <c r="R10" s="22">
        <f t="shared" si="6"/>
        <v>0</v>
      </c>
      <c r="S10" s="9">
        <f t="shared" si="3"/>
        <v>0</v>
      </c>
      <c r="T10" s="9">
        <f t="shared" si="4"/>
        <v>0</v>
      </c>
    </row>
    <row r="11" spans="1:20" x14ac:dyDescent="0.25">
      <c r="A11" s="12">
        <v>5</v>
      </c>
      <c r="B11" s="21" t="s">
        <v>27</v>
      </c>
      <c r="C11" s="11">
        <v>17</v>
      </c>
      <c r="D11" s="11">
        <v>16</v>
      </c>
      <c r="E11" s="11">
        <v>0</v>
      </c>
      <c r="F11" s="11">
        <v>2</v>
      </c>
      <c r="G11" s="11"/>
      <c r="H11" s="20">
        <v>357650.28</v>
      </c>
      <c r="I11" s="7"/>
      <c r="J11" s="15"/>
      <c r="K11" s="26"/>
      <c r="L11" s="16"/>
      <c r="M11" s="25"/>
      <c r="N11" s="22">
        <f t="shared" si="0"/>
        <v>0</v>
      </c>
      <c r="O11" s="22">
        <f t="shared" si="1"/>
        <v>0</v>
      </c>
      <c r="P11" s="22">
        <f t="shared" si="5"/>
        <v>0</v>
      </c>
      <c r="Q11" s="22">
        <f t="shared" si="2"/>
        <v>0</v>
      </c>
      <c r="R11" s="22">
        <f t="shared" si="6"/>
        <v>0</v>
      </c>
      <c r="S11" s="9">
        <f t="shared" si="3"/>
        <v>0</v>
      </c>
      <c r="T11" s="9">
        <f t="shared" si="4"/>
        <v>0</v>
      </c>
    </row>
    <row r="12" spans="1:20" x14ac:dyDescent="0.25">
      <c r="A12" s="12">
        <v>6</v>
      </c>
      <c r="B12" s="21" t="s">
        <v>28</v>
      </c>
      <c r="C12" s="11">
        <v>2</v>
      </c>
      <c r="D12" s="11">
        <v>2</v>
      </c>
      <c r="E12" s="11">
        <v>2</v>
      </c>
      <c r="F12" s="11"/>
      <c r="G12" s="11"/>
      <c r="H12" s="20">
        <v>653337.65</v>
      </c>
      <c r="I12" s="7"/>
      <c r="J12" s="17"/>
      <c r="K12" s="18"/>
      <c r="L12" s="24"/>
      <c r="M12" s="24"/>
      <c r="N12" s="22">
        <f t="shared" si="0"/>
        <v>0</v>
      </c>
      <c r="O12" s="22">
        <f t="shared" si="1"/>
        <v>0</v>
      </c>
      <c r="P12" s="22">
        <f t="shared" si="5"/>
        <v>0</v>
      </c>
      <c r="Q12" s="22">
        <f t="shared" si="2"/>
        <v>0</v>
      </c>
      <c r="R12" s="22">
        <f t="shared" si="6"/>
        <v>0</v>
      </c>
      <c r="S12" s="9">
        <f t="shared" si="3"/>
        <v>0</v>
      </c>
      <c r="T12" s="9">
        <f t="shared" si="4"/>
        <v>0</v>
      </c>
    </row>
    <row r="13" spans="1:20" x14ac:dyDescent="0.25">
      <c r="A13" s="3"/>
      <c r="B13" s="3"/>
      <c r="C13" s="3"/>
      <c r="D13" s="3"/>
      <c r="E13" s="3"/>
      <c r="F13" s="13"/>
      <c r="G13" s="3"/>
      <c r="H13" s="3"/>
      <c r="I13" s="3"/>
      <c r="J13" s="41" t="s">
        <v>29</v>
      </c>
      <c r="K13" s="41"/>
      <c r="L13" s="41"/>
      <c r="M13" s="41"/>
      <c r="N13" s="23">
        <f>SUM(N7:N12)</f>
        <v>0</v>
      </c>
      <c r="O13" s="22">
        <f t="shared" ref="O13:R13" si="7">SUM(O7:O12)</f>
        <v>0</v>
      </c>
      <c r="P13" s="22">
        <f t="shared" si="7"/>
        <v>0</v>
      </c>
      <c r="Q13" s="22">
        <f t="shared" si="7"/>
        <v>0</v>
      </c>
      <c r="R13" s="22">
        <f t="shared" si="7"/>
        <v>0</v>
      </c>
      <c r="S13" s="9">
        <f>SUM(S7:S12)</f>
        <v>0</v>
      </c>
      <c r="T13" s="9">
        <f>SUM(T7:T12)</f>
        <v>0</v>
      </c>
    </row>
    <row r="14" spans="1:20" x14ac:dyDescent="0.25">
      <c r="A14" s="42" t="s">
        <v>37</v>
      </c>
      <c r="B14" s="42"/>
      <c r="C14" s="42"/>
      <c r="D14" s="42"/>
      <c r="E14" s="42"/>
      <c r="F14" s="42"/>
      <c r="G14" s="42"/>
    </row>
    <row r="15" spans="1:20" ht="48" x14ac:dyDescent="0.25">
      <c r="A15" s="4" t="s">
        <v>4</v>
      </c>
      <c r="B15" s="33" t="s">
        <v>5</v>
      </c>
      <c r="C15" s="34"/>
      <c r="D15" s="34"/>
      <c r="E15" s="35"/>
      <c r="F15" s="10" t="s">
        <v>30</v>
      </c>
      <c r="G15" s="4" t="s">
        <v>2</v>
      </c>
    </row>
    <row r="16" spans="1:20" x14ac:dyDescent="0.25">
      <c r="A16" s="27">
        <v>1</v>
      </c>
      <c r="B16" s="40" t="s">
        <v>31</v>
      </c>
      <c r="C16" s="38"/>
      <c r="D16" s="38"/>
      <c r="E16" s="39"/>
      <c r="F16" s="28">
        <f>N13</f>
        <v>0</v>
      </c>
      <c r="G16" s="28">
        <f>F16*3</f>
        <v>0</v>
      </c>
    </row>
    <row r="17" spans="1:19" x14ac:dyDescent="0.25">
      <c r="A17" s="27">
        <v>2</v>
      </c>
      <c r="B17" s="40" t="s">
        <v>32</v>
      </c>
      <c r="C17" s="38"/>
      <c r="D17" s="38"/>
      <c r="E17" s="39"/>
      <c r="F17" s="28">
        <f>O13</f>
        <v>0</v>
      </c>
      <c r="G17" s="28">
        <f t="shared" ref="G17:G20" si="8">F17*3</f>
        <v>0</v>
      </c>
    </row>
    <row r="18" spans="1:19" x14ac:dyDescent="0.25">
      <c r="A18" s="27">
        <v>3</v>
      </c>
      <c r="B18" s="40" t="s">
        <v>33</v>
      </c>
      <c r="C18" s="38"/>
      <c r="D18" s="38"/>
      <c r="E18" s="39"/>
      <c r="F18" s="28">
        <f>P13</f>
        <v>0</v>
      </c>
      <c r="G18" s="28">
        <f t="shared" si="8"/>
        <v>0</v>
      </c>
    </row>
    <row r="19" spans="1:19" x14ac:dyDescent="0.25">
      <c r="A19" s="27">
        <v>4</v>
      </c>
      <c r="B19" s="40" t="s">
        <v>34</v>
      </c>
      <c r="C19" s="38"/>
      <c r="D19" s="38"/>
      <c r="E19" s="39"/>
      <c r="F19" s="28">
        <f>Q13</f>
        <v>0</v>
      </c>
      <c r="G19" s="28">
        <f>F19*3</f>
        <v>0</v>
      </c>
    </row>
    <row r="20" spans="1:19" x14ac:dyDescent="0.25">
      <c r="A20" s="27">
        <v>5</v>
      </c>
      <c r="B20" s="40" t="s">
        <v>35</v>
      </c>
      <c r="C20" s="38"/>
      <c r="D20" s="38"/>
      <c r="E20" s="39"/>
      <c r="F20" s="28">
        <f>R13</f>
        <v>0</v>
      </c>
      <c r="G20" s="28">
        <f t="shared" si="8"/>
        <v>0</v>
      </c>
    </row>
    <row r="22" spans="1:19" x14ac:dyDescent="0.25">
      <c r="A22" s="43" t="s">
        <v>38</v>
      </c>
      <c r="B22" s="43"/>
      <c r="C22" s="43"/>
      <c r="D22" s="43"/>
      <c r="E22" s="43"/>
      <c r="F22" s="43"/>
      <c r="G22" s="43"/>
      <c r="H22" s="43"/>
      <c r="I22" s="43"/>
    </row>
    <row r="23" spans="1:19" ht="25.5" customHeight="1" x14ac:dyDescent="0.25">
      <c r="A23" s="46" t="s">
        <v>41</v>
      </c>
      <c r="B23" s="46"/>
      <c r="C23" s="46"/>
      <c r="D23" s="46"/>
      <c r="E23" s="46"/>
      <c r="F23" s="46"/>
      <c r="G23" s="46"/>
      <c r="H23" s="6"/>
      <c r="I23" s="6"/>
    </row>
    <row r="24" spans="1:19" ht="24" customHeight="1" x14ac:dyDescent="0.25">
      <c r="A24" s="29" t="s">
        <v>4</v>
      </c>
      <c r="B24" s="47" t="s">
        <v>40</v>
      </c>
      <c r="C24" s="48"/>
      <c r="D24" s="48"/>
      <c r="E24" s="48"/>
      <c r="F24" s="48"/>
      <c r="G24" s="49"/>
    </row>
    <row r="25" spans="1:19" x14ac:dyDescent="0.25">
      <c r="A25" s="30">
        <v>1</v>
      </c>
      <c r="B25" s="50" t="s">
        <v>31</v>
      </c>
      <c r="C25" s="51"/>
      <c r="D25" s="51"/>
      <c r="E25" s="51"/>
      <c r="F25" s="44">
        <f>G16*110%</f>
        <v>0</v>
      </c>
      <c r="G25" s="44"/>
    </row>
    <row r="26" spans="1:19" x14ac:dyDescent="0.25">
      <c r="A26" s="30">
        <v>2</v>
      </c>
      <c r="B26" s="50" t="s">
        <v>32</v>
      </c>
      <c r="C26" s="51"/>
      <c r="D26" s="51"/>
      <c r="E26" s="51"/>
      <c r="F26" s="44">
        <f>G17*110%</f>
        <v>0</v>
      </c>
      <c r="G26" s="44"/>
    </row>
    <row r="27" spans="1:19" x14ac:dyDescent="0.25">
      <c r="A27" s="30">
        <v>3</v>
      </c>
      <c r="B27" s="50" t="s">
        <v>33</v>
      </c>
      <c r="C27" s="51"/>
      <c r="D27" s="51"/>
      <c r="E27" s="51"/>
      <c r="F27" s="44">
        <f>G18*110%</f>
        <v>0</v>
      </c>
      <c r="G27" s="44"/>
    </row>
    <row r="28" spans="1:19" x14ac:dyDescent="0.25">
      <c r="A28" s="30">
        <v>4</v>
      </c>
      <c r="B28" s="50" t="s">
        <v>34</v>
      </c>
      <c r="C28" s="51"/>
      <c r="D28" s="51"/>
      <c r="E28" s="51"/>
      <c r="F28" s="44">
        <f>G19*110%</f>
        <v>0</v>
      </c>
      <c r="G28" s="44"/>
    </row>
    <row r="29" spans="1:19" x14ac:dyDescent="0.25">
      <c r="A29" s="30">
        <v>5</v>
      </c>
      <c r="B29" s="50" t="s">
        <v>35</v>
      </c>
      <c r="C29" s="51"/>
      <c r="D29" s="51"/>
      <c r="E29" s="51"/>
      <c r="F29" s="44">
        <f>G20*110%</f>
        <v>0</v>
      </c>
      <c r="G29" s="44"/>
    </row>
    <row r="30" spans="1:19" ht="12" customHeight="1" x14ac:dyDescent="0.25">
      <c r="A30" s="52" t="s">
        <v>39</v>
      </c>
      <c r="B30" s="52"/>
      <c r="C30" s="52"/>
      <c r="D30" s="52"/>
      <c r="E30" s="52"/>
      <c r="F30" s="45">
        <f>F25+F26+F27+F28+F29</f>
        <v>0</v>
      </c>
      <c r="G30" s="45"/>
    </row>
    <row r="31" spans="1:19" s="3" customFormat="1" ht="28.5" customHeight="1" x14ac:dyDescent="0.3">
      <c r="A31" s="31" t="s">
        <v>6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R31" s="14"/>
      <c r="S31" s="14"/>
    </row>
  </sheetData>
  <sheetProtection algorithmName="SHA-512" hashValue="hxcX00uk8dJ43BysE7JFbDFI88LGpJVtTF/ZX8GUElCJ/pzr4F2A3EkInzsfFtNkPujEyOEnhhnZWM59PPMfww==" saltValue="Pi3U7q5CSWdvEzbOU5nf7A==" spinCount="100000" sheet="1" objects="1" scenarios="1"/>
  <protectedRanges>
    <protectedRange sqref="A3:L3 I7:M8 M9 L10:L11 K12 I9:J12 K10 K9" name="Rozstęp2"/>
  </protectedRanges>
  <mergeCells count="27">
    <mergeCell ref="F29:G29"/>
    <mergeCell ref="F30:G30"/>
    <mergeCell ref="A31:K31"/>
    <mergeCell ref="A23:G23"/>
    <mergeCell ref="B24:G24"/>
    <mergeCell ref="B25:E25"/>
    <mergeCell ref="B26:E26"/>
    <mergeCell ref="B27:E27"/>
    <mergeCell ref="F25:G25"/>
    <mergeCell ref="F26:G26"/>
    <mergeCell ref="F27:G27"/>
    <mergeCell ref="B28:E28"/>
    <mergeCell ref="B29:E29"/>
    <mergeCell ref="A30:E30"/>
    <mergeCell ref="F28:G28"/>
    <mergeCell ref="B17:E17"/>
    <mergeCell ref="B18:E18"/>
    <mergeCell ref="B19:E19"/>
    <mergeCell ref="B20:E20"/>
    <mergeCell ref="A22:I22"/>
    <mergeCell ref="J13:M13"/>
    <mergeCell ref="B15:E15"/>
    <mergeCell ref="B16:E16"/>
    <mergeCell ref="A1:N1"/>
    <mergeCell ref="A3:L3"/>
    <mergeCell ref="A5:T5"/>
    <mergeCell ref="A14:G14"/>
  </mergeCells>
  <dataValidations count="2">
    <dataValidation type="decimal" operator="greaterThan" allowBlank="1" showInputMessage="1" showErrorMessage="1" error="Należy wpisać liczbę, kwotę oddzielić przecinkiem, nie wpisywać waluty" sqref="I7:I12" xr:uid="{FEC09266-FFB5-4FD3-B933-83F6664E626A}">
      <formula1>-1</formula1>
    </dataValidation>
    <dataValidation type="decimal" operator="greaterThan" allowBlank="1" showInputMessage="1" showErrorMessage="1" sqref="J7:J12" xr:uid="{A2CF9A49-2D45-4CDD-A9B7-AF1A299AF402}">
      <formula1>-1</formula1>
    </dataValidation>
  </dataValidations>
  <pageMargins left="0.7" right="0.7" top="0.75" bottom="0.75" header="0.3" footer="0.3"/>
  <ignoredErrors>
    <ignoredError sqref="O7:O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do części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2025-10-21T09:20:53Z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3f10a-881e-4653-a55e-02ca2cc829dc_Enabled">
    <vt:lpwstr>true</vt:lpwstr>
  </property>
  <property fmtid="{D5CDD505-2E9C-101B-9397-08002B2CF9AE}" pid="3" name="MSIP_Label_9043f10a-881e-4653-a55e-02ca2cc829dc_SetDate">
    <vt:lpwstr>2025-10-03T13:11:40Z</vt:lpwstr>
  </property>
  <property fmtid="{D5CDD505-2E9C-101B-9397-08002B2CF9AE}" pid="4" name="MSIP_Label_9043f10a-881e-4653-a55e-02ca2cc829dc_Method">
    <vt:lpwstr>Standard</vt:lpwstr>
  </property>
  <property fmtid="{D5CDD505-2E9C-101B-9397-08002B2CF9AE}" pid="5" name="MSIP_Label_9043f10a-881e-4653-a55e-02ca2cc829dc_Name">
    <vt:lpwstr>ADC_class_200</vt:lpwstr>
  </property>
  <property fmtid="{D5CDD505-2E9C-101B-9397-08002B2CF9AE}" pid="6" name="MSIP_Label_9043f10a-881e-4653-a55e-02ca2cc829dc_SiteId">
    <vt:lpwstr>94cfddbc-0627-494a-ad7a-29aea3aea832</vt:lpwstr>
  </property>
  <property fmtid="{D5CDD505-2E9C-101B-9397-08002B2CF9AE}" pid="7" name="MSIP_Label_9043f10a-881e-4653-a55e-02ca2cc829dc_ActionId">
    <vt:lpwstr>7f14399c-c045-4934-b4f8-57451a024bcc</vt:lpwstr>
  </property>
  <property fmtid="{D5CDD505-2E9C-101B-9397-08002B2CF9AE}" pid="8" name="MSIP_Label_9043f10a-881e-4653-a55e-02ca2cc829dc_ContentBits">
    <vt:lpwstr>0</vt:lpwstr>
  </property>
  <property fmtid="{D5CDD505-2E9C-101B-9397-08002B2CF9AE}" pid="9" name="MSIP_Label_9043f10a-881e-4653-a55e-02ca2cc829dc_Tag">
    <vt:lpwstr>10, 3, 0, 1</vt:lpwstr>
  </property>
</Properties>
</file>