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ysk D\dariusz_graczyk\Daras\Energetyka\energetyka przetarg 2024\pliki do przetargu\"/>
    </mc:Choice>
  </mc:AlternateContent>
  <xr:revisionPtr revIDLastSave="0" documentId="13_ncr:1_{759568F0-23B4-4768-9D1A-1125F4CD473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</sheets>
  <definedNames>
    <definedName name="_xlnm.Print_Area" localSheetId="0">Arkusz1!$A$1:$L$76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8" i="1" l="1"/>
  <c r="D19" i="1" l="1"/>
  <c r="D49" i="1" l="1"/>
  <c r="D40" i="1"/>
  <c r="D21" i="1"/>
  <c r="D10" i="1"/>
  <c r="D20" i="1" l="1"/>
  <c r="D44" i="1" l="1"/>
  <c r="D45" i="1"/>
  <c r="D47" i="1"/>
  <c r="D14" i="1"/>
  <c r="D15" i="1"/>
  <c r="D41" i="1"/>
  <c r="D50" i="1" s="1"/>
  <c r="D11" i="1"/>
  <c r="D46" i="1" l="1"/>
  <c r="D52" i="1"/>
  <c r="I67" i="1" l="1"/>
  <c r="D51" i="1"/>
  <c r="H76" i="1" l="1"/>
  <c r="I68" i="1" l="1"/>
  <c r="I69" i="1" s="1"/>
</calcChain>
</file>

<file path=xl/sharedStrings.xml><?xml version="1.0" encoding="utf-8"?>
<sst xmlns="http://schemas.openxmlformats.org/spreadsheetml/2006/main" count="104" uniqueCount="51">
  <si>
    <t xml:space="preserve">do kalkulacji kosztów dostawy energii elektrycznej </t>
  </si>
  <si>
    <t>Opis</t>
  </si>
  <si>
    <t>Wartość netto zł</t>
  </si>
  <si>
    <t>Sprzedaż energii elektrycznej zł/kWh</t>
  </si>
  <si>
    <t>Całodobowo</t>
  </si>
  <si>
    <t>kWh</t>
  </si>
  <si>
    <t>Opłata za obsługę rozliczeń – zł/m-c</t>
  </si>
  <si>
    <t>Razem energia elektryczna  czynna</t>
  </si>
  <si>
    <t>suma energii</t>
  </si>
  <si>
    <t>Dystrybucja energii elektrycznej</t>
  </si>
  <si>
    <t>Składnik zmienny stawki sieciowej – zł/kWh całodobowo</t>
  </si>
  <si>
    <t>Stawka jakościowa – zł/kWh</t>
  </si>
  <si>
    <t>Stawka opłaty abonamentowej zł/układ pom.</t>
  </si>
  <si>
    <t>Razem dystrybucja energii elektrycznej</t>
  </si>
  <si>
    <t xml:space="preserve">OGÓŁEM (razem energia elektryczna + razem dystrybucja </t>
  </si>
  <si>
    <t>Ceny  jednostkowe mogą być podane z dokładnością do czterech miejsc po przecinku, wartość netto i brutto należy podać z dokładnością do dwóch miejsc po przecinku.</t>
  </si>
  <si>
    <t xml:space="preserve"> Rozliczenia odbywać się będą na podstawie wskazań układów pomiarowo-rozliczeniowych.</t>
  </si>
  <si>
    <t xml:space="preserve">Stawka opłaty przejściowej – zł/kW/miesiąc </t>
  </si>
  <si>
    <t>kW</t>
  </si>
  <si>
    <t>miesięcy</t>
  </si>
  <si>
    <t>Składnik stały stawki sieciowej zł/kW/miesiąc</t>
  </si>
  <si>
    <t>Ilość szacunkowa podana przez Zamawiającego</t>
  </si>
  <si>
    <t>Cena jednostkowa netto zł</t>
  </si>
  <si>
    <t>szt.</t>
  </si>
  <si>
    <t>punkt/y odbioru</t>
  </si>
  <si>
    <t>Ilość punktów odbioru</t>
  </si>
  <si>
    <t>Łączna moc umowna</t>
  </si>
  <si>
    <t xml:space="preserve">Grupa taryfowa C11 – </t>
  </si>
  <si>
    <t>Wartość vat 23% zł</t>
  </si>
  <si>
    <t>Zbiorcze zestawienie kosztów</t>
  </si>
  <si>
    <t xml:space="preserve">Grupa taryfowa C12a – </t>
  </si>
  <si>
    <t>łączna moc</t>
  </si>
  <si>
    <t>Czas umowy</t>
  </si>
  <si>
    <t>x 12 m-cy</t>
  </si>
  <si>
    <t>cena brutto zł</t>
  </si>
  <si>
    <t>Razem brutto zł</t>
  </si>
  <si>
    <t xml:space="preserve">Wartość brutto zł na czas trwania umowy
(1 rok) </t>
  </si>
  <si>
    <t>Opłata OZE - zł/MWh</t>
  </si>
  <si>
    <t>Opłata kogeneracyjna - zł/MWh</t>
  </si>
  <si>
    <t>szczyt</t>
  </si>
  <si>
    <t>pozaszczytem</t>
  </si>
  <si>
    <t>Składnik zmienny stawki sieciowej – zł/kWh szczytowy</t>
  </si>
  <si>
    <t>Składnik zmienny stawki sieciowej – zł/kWh pozaszczytowy</t>
  </si>
  <si>
    <t xml:space="preserve"> FORMULARZ CENOWO INWESTORSKI</t>
  </si>
  <si>
    <t xml:space="preserve"> FORMULARZ CENOWO INWESTORSKI nr 2.I</t>
  </si>
  <si>
    <t xml:space="preserve"> FORMULARZ CENOWO INWESTORSKI nr 2.2</t>
  </si>
  <si>
    <t>Opłata mocowa - zł/kWh</t>
  </si>
  <si>
    <t>Opłata OZE - zł/kWh</t>
  </si>
  <si>
    <t>Opłata kogeneracyjna - zł/kWh</t>
  </si>
  <si>
    <t>formularz ofertowy nr 2.I</t>
  </si>
  <si>
    <t>formularz ofertowy nr 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</si>
</sst>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z_ł_-;\-* #,##0.00\ _z_ł_-;_-* &quot;-&quot;??\ _z_ł_-;_-@_-"/>
    <numFmt numFmtId="165" formatCode="0.0000"/>
    <numFmt numFmtId="166" formatCode="0.00000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2"/>
      <color theme="1"/>
      <name val="Times New Roman"/>
      <family val="1"/>
      <charset val="238"/>
    </font>
    <font>
      <sz val="14"/>
      <color rgb="FF000000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6"/>
      <color theme="1"/>
      <name val="Times New Roman"/>
      <family val="1"/>
      <charset val="238"/>
    </font>
    <font>
      <sz val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 style="medium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/>
      <bottom/>
      <diagonal/>
    </border>
    <border>
      <left style="medium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medium">
        <color rgb="FF000000"/>
      </right>
      <top style="thick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medium">
        <color rgb="FF00000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6">
    <xf numFmtId="0" fontId="0" fillId="0" borderId="0" xfId="0"/>
    <xf numFmtId="0" fontId="9" fillId="0" borderId="7" xfId="0" applyFont="1" applyBorder="1" applyAlignment="1">
      <alignment vertical="center" wrapText="1"/>
    </xf>
    <xf numFmtId="4" fontId="0" fillId="0" borderId="0" xfId="0" applyNumberFormat="1"/>
    <xf numFmtId="165" fontId="0" fillId="0" borderId="0" xfId="0" applyNumberFormat="1"/>
    <xf numFmtId="1" fontId="0" fillId="0" borderId="0" xfId="0" applyNumberForma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" fontId="6" fillId="0" borderId="6" xfId="0" applyNumberFormat="1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2" fontId="6" fillId="0" borderId="6" xfId="0" applyNumberFormat="1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8" xfId="0" applyFont="1" applyBorder="1" applyAlignment="1">
      <alignment vertical="center" wrapText="1"/>
    </xf>
    <xf numFmtId="0" fontId="5" fillId="0" borderId="0" xfId="0" applyFont="1" applyAlignment="1">
      <alignment horizontal="right" vertical="center"/>
    </xf>
    <xf numFmtId="1" fontId="6" fillId="0" borderId="0" xfId="0" applyNumberFormat="1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" fontId="3" fillId="0" borderId="0" xfId="0" applyNumberFormat="1" applyFont="1" applyAlignment="1">
      <alignment horizontal="center" vertical="center" wrapText="1"/>
    </xf>
    <xf numFmtId="165" fontId="5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/>
    </xf>
    <xf numFmtId="2" fontId="0" fillId="0" borderId="0" xfId="0" applyNumberFormat="1"/>
    <xf numFmtId="0" fontId="15" fillId="0" borderId="35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165" fontId="5" fillId="0" borderId="8" xfId="0" applyNumberFormat="1" applyFont="1" applyBorder="1" applyAlignment="1">
      <alignment horizontal="center" vertical="center" wrapText="1"/>
    </xf>
    <xf numFmtId="4" fontId="5" fillId="0" borderId="8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6" fillId="0" borderId="6" xfId="0" applyFont="1" applyBorder="1" applyAlignment="1">
      <alignment horizontal="right" vertical="center" wrapText="1"/>
    </xf>
    <xf numFmtId="4" fontId="3" fillId="0" borderId="39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0" xfId="0" applyFont="1"/>
    <xf numFmtId="0" fontId="6" fillId="0" borderId="0" xfId="0" applyFont="1" applyAlignment="1">
      <alignment vertical="center"/>
    </xf>
    <xf numFmtId="164" fontId="0" fillId="0" borderId="0" xfId="0" applyNumberFormat="1"/>
    <xf numFmtId="164" fontId="1" fillId="0" borderId="0" xfId="1" applyFont="1" applyFill="1"/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165" fontId="5" fillId="0" borderId="6" xfId="0" applyNumberFormat="1" applyFont="1" applyBorder="1" applyAlignment="1">
      <alignment horizontal="center" vertical="center" wrapText="1"/>
    </xf>
    <xf numFmtId="166" fontId="5" fillId="0" borderId="6" xfId="0" applyNumberFormat="1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164" fontId="6" fillId="0" borderId="3" xfId="1" applyFont="1" applyBorder="1" applyAlignment="1">
      <alignment horizontal="center" vertical="center" wrapText="1"/>
    </xf>
    <xf numFmtId="164" fontId="6" fillId="0" borderId="5" xfId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36" xfId="1" applyFont="1" applyFill="1" applyBorder="1" applyAlignment="1">
      <alignment horizontal="center" vertical="center" wrapText="1"/>
    </xf>
    <xf numFmtId="164" fontId="5" fillId="0" borderId="37" xfId="1" applyFont="1" applyFill="1" applyBorder="1" applyAlignment="1">
      <alignment horizontal="center" vertical="center" wrapText="1"/>
    </xf>
    <xf numFmtId="164" fontId="1" fillId="0" borderId="1" xfId="1" applyFont="1" applyFill="1" applyBorder="1" applyAlignment="1">
      <alignment horizontal="center" vertical="center" wrapText="1"/>
    </xf>
    <xf numFmtId="164" fontId="1" fillId="0" borderId="9" xfId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17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0" xfId="0" applyBorder="1"/>
    <xf numFmtId="0" fontId="0" fillId="0" borderId="1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164" fontId="6" fillId="0" borderId="16" xfId="1" applyFont="1" applyBorder="1" applyAlignment="1">
      <alignment horizontal="center" vertical="center" wrapText="1"/>
    </xf>
    <xf numFmtId="164" fontId="6" fillId="0" borderId="15" xfId="1" applyFont="1" applyBorder="1" applyAlignment="1">
      <alignment horizontal="center" vertical="center" wrapText="1"/>
    </xf>
    <xf numFmtId="0" fontId="0" fillId="0" borderId="13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3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right" vertical="center" wrapText="1"/>
    </xf>
    <xf numFmtId="165" fontId="5" fillId="0" borderId="10" xfId="0" applyNumberFormat="1" applyFont="1" applyBorder="1" applyAlignment="1">
      <alignment horizontal="center" vertical="center" wrapText="1"/>
    </xf>
    <xf numFmtId="165" fontId="5" fillId="0" borderId="7" xfId="0" applyNumberFormat="1" applyFont="1" applyBorder="1" applyAlignment="1">
      <alignment horizontal="center" vertical="center" wrapText="1"/>
    </xf>
    <xf numFmtId="164" fontId="5" fillId="0" borderId="3" xfId="1" applyFont="1" applyBorder="1" applyAlignment="1">
      <alignment horizontal="center" vertical="center" wrapText="1"/>
    </xf>
    <xf numFmtId="164" fontId="5" fillId="0" borderId="5" xfId="1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164" fontId="5" fillId="0" borderId="17" xfId="1" applyFont="1" applyFill="1" applyBorder="1" applyAlignment="1">
      <alignment horizontal="center" vertical="center" wrapText="1"/>
    </xf>
    <xf numFmtId="164" fontId="0" fillId="0" borderId="18" xfId="1" applyFont="1" applyFill="1" applyBorder="1" applyAlignment="1">
      <alignment vertical="center" wrapText="1"/>
    </xf>
    <xf numFmtId="164" fontId="0" fillId="0" borderId="1" xfId="1" applyFont="1" applyFill="1" applyBorder="1" applyAlignment="1">
      <alignment vertical="center" wrapText="1"/>
    </xf>
    <xf numFmtId="164" fontId="0" fillId="0" borderId="9" xfId="1" applyFont="1" applyFill="1" applyBorder="1" applyAlignment="1">
      <alignment vertical="center" wrapText="1"/>
    </xf>
    <xf numFmtId="164" fontId="3" fillId="0" borderId="3" xfId="1" applyFont="1" applyBorder="1" applyAlignment="1">
      <alignment horizontal="center" vertical="center" wrapText="1"/>
    </xf>
    <xf numFmtId="164" fontId="3" fillId="0" borderId="5" xfId="1" applyFont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center" wrapText="1"/>
    </xf>
    <xf numFmtId="164" fontId="0" fillId="0" borderId="0" xfId="0" applyNumberFormat="1" applyAlignment="1">
      <alignment horizontal="center"/>
    </xf>
    <xf numFmtId="0" fontId="14" fillId="0" borderId="0" xfId="0" applyFont="1" applyAlignment="1">
      <alignment horizontal="center"/>
    </xf>
    <xf numFmtId="2" fontId="6" fillId="0" borderId="16" xfId="0" applyNumberFormat="1" applyFont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164" fontId="12" fillId="0" borderId="23" xfId="0" applyNumberFormat="1" applyFont="1" applyBorder="1" applyAlignment="1">
      <alignment horizontal="center" vertical="center" wrapText="1"/>
    </xf>
    <xf numFmtId="164" fontId="12" fillId="0" borderId="24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164" fontId="12" fillId="0" borderId="25" xfId="0" applyNumberFormat="1" applyFont="1" applyBorder="1" applyAlignment="1">
      <alignment horizontal="center" vertical="center" wrapText="1"/>
    </xf>
    <xf numFmtId="164" fontId="12" fillId="0" borderId="26" xfId="0" applyNumberFormat="1" applyFont="1" applyBorder="1" applyAlignment="1">
      <alignment horizontal="center" vertical="center" wrapText="1"/>
    </xf>
    <xf numFmtId="164" fontId="12" fillId="0" borderId="27" xfId="0" applyNumberFormat="1" applyFont="1" applyBorder="1" applyAlignment="1">
      <alignment horizontal="center" vertical="center" wrapText="1"/>
    </xf>
    <xf numFmtId="164" fontId="10" fillId="0" borderId="11" xfId="0" applyNumberFormat="1" applyFont="1" applyBorder="1" applyAlignment="1">
      <alignment horizontal="right" vertical="center" wrapText="1"/>
    </xf>
    <xf numFmtId="164" fontId="10" fillId="0" borderId="12" xfId="0" applyNumberFormat="1" applyFont="1" applyBorder="1" applyAlignment="1">
      <alignment horizontal="right" vertical="center" wrapText="1"/>
    </xf>
    <xf numFmtId="164" fontId="10" fillId="0" borderId="11" xfId="0" applyNumberFormat="1" applyFont="1" applyBorder="1" applyAlignment="1">
      <alignment horizontal="right" vertical="top" wrapText="1"/>
    </xf>
    <xf numFmtId="164" fontId="10" fillId="0" borderId="12" xfId="0" applyNumberFormat="1" applyFont="1" applyBorder="1" applyAlignment="1">
      <alignment horizontal="right" vertical="top" wrapText="1"/>
    </xf>
    <xf numFmtId="0" fontId="10" fillId="0" borderId="2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5"/>
  <sheetViews>
    <sheetView tabSelected="1" view="pageBreakPreview" topLeftCell="A46" zoomScale="90" zoomScaleNormal="100" zoomScaleSheetLayoutView="90" workbookViewId="0">
      <selection activeCell="H53" sqref="H53:J54"/>
    </sheetView>
  </sheetViews>
  <sheetFormatPr defaultRowHeight="15" x14ac:dyDescent="0.25"/>
  <cols>
    <col min="1" max="1" width="3" customWidth="1"/>
    <col min="2" max="2" width="20.42578125" customWidth="1"/>
    <col min="3" max="3" width="18.42578125" customWidth="1"/>
    <col min="4" max="4" width="7.28515625" customWidth="1"/>
    <col min="5" max="5" width="15.7109375" customWidth="1"/>
    <col min="6" max="6" width="13.140625" customWidth="1"/>
    <col min="7" max="7" width="12.5703125" customWidth="1"/>
    <col min="8" max="8" width="14" customWidth="1"/>
    <col min="9" max="9" width="11.85546875" customWidth="1"/>
    <col min="10" max="10" width="20.7109375" customWidth="1"/>
    <col min="12" max="12" width="14.140625" customWidth="1"/>
    <col min="13" max="13" width="4.5703125" customWidth="1"/>
    <col min="15" max="15" width="9.7109375" bestFit="1" customWidth="1"/>
    <col min="16" max="16" width="11" bestFit="1" customWidth="1"/>
    <col min="18" max="18" width="15.7109375" customWidth="1"/>
    <col min="19" max="19" width="11.7109375" customWidth="1"/>
  </cols>
  <sheetData>
    <row r="1" spans="1:18" x14ac:dyDescent="0.2">
      <c r="B1" s="5" t="s">
        <v>49</v>
      </c>
    </row>
    <row r="2" spans="1:18" x14ac:dyDescent="0.25">
      <c r="B2" s="5" t="s">
        <v>0</v>
      </c>
    </row>
    <row r="3" spans="1:18" x14ac:dyDescent="0.25">
      <c r="B3" s="6" t="s">
        <v>27</v>
      </c>
    </row>
    <row r="4" spans="1:18" ht="15.75" thickBot="1" x14ac:dyDescent="0.3">
      <c r="B4" s="6"/>
    </row>
    <row r="5" spans="1:18" ht="15" customHeight="1" x14ac:dyDescent="0.25">
      <c r="A5" s="85"/>
      <c r="B5" s="79" t="s">
        <v>1</v>
      </c>
      <c r="C5" s="80"/>
      <c r="D5" s="79" t="s">
        <v>21</v>
      </c>
      <c r="E5" s="94"/>
      <c r="F5" s="80"/>
      <c r="G5" s="70" t="s">
        <v>22</v>
      </c>
      <c r="H5" s="70" t="s">
        <v>2</v>
      </c>
      <c r="I5" s="70" t="s">
        <v>28</v>
      </c>
      <c r="J5" s="70" t="s">
        <v>36</v>
      </c>
    </row>
    <row r="6" spans="1:18" ht="18" customHeight="1" x14ac:dyDescent="0.25">
      <c r="A6" s="85"/>
      <c r="B6" s="81"/>
      <c r="C6" s="82"/>
      <c r="D6" s="81"/>
      <c r="E6" s="95"/>
      <c r="F6" s="82"/>
      <c r="G6" s="86"/>
      <c r="H6" s="92"/>
      <c r="I6" s="92"/>
      <c r="J6" s="92"/>
    </row>
    <row r="7" spans="1:18" ht="20.25" customHeight="1" thickBot="1" x14ac:dyDescent="0.3">
      <c r="A7" s="85"/>
      <c r="B7" s="83"/>
      <c r="C7" s="84"/>
      <c r="D7" s="83"/>
      <c r="E7" s="96"/>
      <c r="F7" s="84"/>
      <c r="G7" s="87"/>
      <c r="H7" s="93"/>
      <c r="I7" s="93"/>
      <c r="J7" s="93"/>
    </row>
    <row r="8" spans="1:18" x14ac:dyDescent="0.25">
      <c r="B8" s="7"/>
      <c r="C8" s="99" t="s">
        <v>4</v>
      </c>
      <c r="D8" s="107">
        <v>86546</v>
      </c>
      <c r="E8" s="108"/>
      <c r="F8" s="105" t="s">
        <v>5</v>
      </c>
      <c r="G8" s="101"/>
      <c r="H8" s="97"/>
      <c r="I8" s="97"/>
      <c r="J8" s="97"/>
    </row>
    <row r="9" spans="1:18" ht="35.25" customHeight="1" thickBot="1" x14ac:dyDescent="0.3">
      <c r="B9" s="8" t="s">
        <v>3</v>
      </c>
      <c r="C9" s="100"/>
      <c r="D9" s="109"/>
      <c r="E9" s="110"/>
      <c r="F9" s="106"/>
      <c r="G9" s="102"/>
      <c r="H9" s="98"/>
      <c r="I9" s="87"/>
      <c r="J9" s="98"/>
    </row>
    <row r="10" spans="1:18" ht="15.75" thickBot="1" x14ac:dyDescent="0.3">
      <c r="B10" s="68" t="s">
        <v>6</v>
      </c>
      <c r="C10" s="69"/>
      <c r="D10" s="9">
        <f>C24</f>
        <v>86</v>
      </c>
      <c r="E10" s="10" t="s">
        <v>24</v>
      </c>
      <c r="F10" s="11" t="s">
        <v>33</v>
      </c>
      <c r="G10" s="12"/>
      <c r="H10" s="12"/>
      <c r="I10" s="12"/>
      <c r="J10" s="13"/>
    </row>
    <row r="11" spans="1:18" ht="24.75" thickBot="1" x14ac:dyDescent="0.3">
      <c r="B11" s="8" t="s">
        <v>7</v>
      </c>
      <c r="C11" s="8" t="s">
        <v>8</v>
      </c>
      <c r="D11" s="111">
        <f>D8</f>
        <v>86546</v>
      </c>
      <c r="E11" s="112"/>
      <c r="F11" s="14" t="s">
        <v>5</v>
      </c>
      <c r="G11" s="15"/>
      <c r="H11" s="16"/>
      <c r="I11" s="16"/>
      <c r="J11" s="17"/>
      <c r="R11" s="3"/>
    </row>
    <row r="12" spans="1:18" ht="15.75" thickBot="1" x14ac:dyDescent="0.3">
      <c r="B12" s="54"/>
      <c r="C12" s="55"/>
      <c r="D12" s="55"/>
      <c r="E12" s="55"/>
      <c r="F12" s="55"/>
      <c r="G12" s="55"/>
      <c r="H12" s="55"/>
      <c r="I12" s="55"/>
      <c r="J12" s="56"/>
    </row>
    <row r="13" spans="1:18" ht="15.75" customHeight="1" thickBot="1" x14ac:dyDescent="0.3">
      <c r="B13" s="63" t="s">
        <v>9</v>
      </c>
      <c r="C13" s="64"/>
      <c r="D13" s="64"/>
      <c r="E13" s="64"/>
      <c r="F13" s="64"/>
      <c r="G13" s="64"/>
      <c r="H13" s="64"/>
      <c r="I13" s="64"/>
      <c r="J13" s="65"/>
    </row>
    <row r="14" spans="1:18" ht="30" customHeight="1" thickBot="1" x14ac:dyDescent="0.3">
      <c r="B14" s="88" t="s">
        <v>10</v>
      </c>
      <c r="C14" s="89"/>
      <c r="D14" s="103">
        <f>D8</f>
        <v>86546</v>
      </c>
      <c r="E14" s="104"/>
      <c r="F14" s="18" t="s">
        <v>5</v>
      </c>
      <c r="G14" s="50"/>
      <c r="H14" s="13"/>
      <c r="I14" s="13"/>
      <c r="J14" s="13"/>
      <c r="L14" s="2"/>
      <c r="O14" s="2"/>
    </row>
    <row r="15" spans="1:18" ht="24" customHeight="1" thickBot="1" x14ac:dyDescent="0.3">
      <c r="B15" s="88" t="s">
        <v>11</v>
      </c>
      <c r="C15" s="89"/>
      <c r="D15" s="103">
        <f>D8</f>
        <v>86546</v>
      </c>
      <c r="E15" s="104"/>
      <c r="F15" s="19" t="s">
        <v>5</v>
      </c>
      <c r="G15" s="51"/>
      <c r="H15" s="13"/>
      <c r="I15" s="13"/>
      <c r="J15" s="13"/>
      <c r="L15" s="2"/>
    </row>
    <row r="16" spans="1:18" ht="27" customHeight="1" thickBot="1" x14ac:dyDescent="0.3">
      <c r="B16" s="88" t="s">
        <v>17</v>
      </c>
      <c r="C16" s="89"/>
      <c r="D16" s="20">
        <v>153</v>
      </c>
      <c r="E16" s="21" t="s">
        <v>31</v>
      </c>
      <c r="F16" s="11" t="s">
        <v>33</v>
      </c>
      <c r="G16" s="52"/>
      <c r="H16" s="13"/>
      <c r="I16" s="13"/>
      <c r="J16" s="13"/>
      <c r="L16" s="2"/>
    </row>
    <row r="17" spans="2:18" ht="24.75" customHeight="1" thickBot="1" x14ac:dyDescent="0.3">
      <c r="B17" s="88" t="s">
        <v>20</v>
      </c>
      <c r="C17" s="89"/>
      <c r="D17" s="20">
        <v>153</v>
      </c>
      <c r="E17" s="21" t="s">
        <v>31</v>
      </c>
      <c r="F17" s="11" t="s">
        <v>33</v>
      </c>
      <c r="G17" s="52"/>
      <c r="H17" s="13"/>
      <c r="I17" s="13"/>
      <c r="J17" s="13"/>
    </row>
    <row r="18" spans="2:18" ht="27" customHeight="1" thickBot="1" x14ac:dyDescent="0.3">
      <c r="B18" s="88" t="s">
        <v>12</v>
      </c>
      <c r="C18" s="89"/>
      <c r="D18" s="9">
        <v>86</v>
      </c>
      <c r="E18" s="21" t="s">
        <v>24</v>
      </c>
      <c r="F18" s="11" t="s">
        <v>33</v>
      </c>
      <c r="G18" s="52"/>
      <c r="H18" s="13"/>
      <c r="I18" s="13"/>
      <c r="J18" s="13"/>
    </row>
    <row r="19" spans="2:18" ht="27" customHeight="1" thickBot="1" x14ac:dyDescent="0.3">
      <c r="B19" s="57" t="s">
        <v>47</v>
      </c>
      <c r="C19" s="113"/>
      <c r="D19" s="90">
        <f>D8</f>
        <v>86546</v>
      </c>
      <c r="E19" s="91"/>
      <c r="F19" s="22" t="s">
        <v>5</v>
      </c>
      <c r="G19" s="48"/>
      <c r="H19" s="13"/>
      <c r="I19" s="13"/>
      <c r="J19" s="13"/>
    </row>
    <row r="20" spans="2:18" ht="27" customHeight="1" thickBot="1" x14ac:dyDescent="0.3">
      <c r="B20" s="57" t="s">
        <v>38</v>
      </c>
      <c r="C20" s="58"/>
      <c r="D20" s="59">
        <f>D19</f>
        <v>86546</v>
      </c>
      <c r="E20" s="60"/>
      <c r="F20" s="10" t="s">
        <v>5</v>
      </c>
      <c r="G20" s="49"/>
      <c r="H20" s="13"/>
      <c r="I20" s="13"/>
      <c r="J20" s="13"/>
    </row>
    <row r="21" spans="2:18" ht="25.5" customHeight="1" thickBot="1" x14ac:dyDescent="0.3">
      <c r="B21" s="57" t="s">
        <v>46</v>
      </c>
      <c r="C21" s="58"/>
      <c r="D21" s="59">
        <f>D8</f>
        <v>86546</v>
      </c>
      <c r="E21" s="60"/>
      <c r="F21" s="10" t="s">
        <v>5</v>
      </c>
      <c r="G21" s="48"/>
      <c r="H21" s="13"/>
      <c r="I21" s="13"/>
      <c r="J21" s="13"/>
    </row>
    <row r="22" spans="2:18" ht="24" customHeight="1" thickBot="1" x14ac:dyDescent="0.3">
      <c r="B22" s="76" t="s">
        <v>13</v>
      </c>
      <c r="C22" s="77"/>
      <c r="D22" s="77"/>
      <c r="E22" s="77"/>
      <c r="F22" s="77"/>
      <c r="G22" s="78"/>
      <c r="H22" s="16"/>
      <c r="I22" s="16"/>
      <c r="J22" s="17"/>
    </row>
    <row r="23" spans="2:18" ht="17.25" customHeight="1" thickBot="1" x14ac:dyDescent="0.3">
      <c r="B23" s="76" t="s">
        <v>14</v>
      </c>
      <c r="C23" s="77"/>
      <c r="D23" s="77"/>
      <c r="E23" s="77"/>
      <c r="F23" s="77"/>
      <c r="G23" s="78"/>
      <c r="H23" s="16"/>
      <c r="I23" s="16"/>
      <c r="J23" s="17"/>
    </row>
    <row r="24" spans="2:18" x14ac:dyDescent="0.25">
      <c r="B24" s="23" t="s">
        <v>25</v>
      </c>
      <c r="C24" s="24">
        <v>86</v>
      </c>
      <c r="E24" s="25" t="s">
        <v>23</v>
      </c>
      <c r="F24" s="26"/>
      <c r="G24" s="26"/>
      <c r="H24" s="27"/>
      <c r="I24" s="27"/>
      <c r="J24" s="27"/>
      <c r="R24" s="4"/>
    </row>
    <row r="25" spans="2:18" x14ac:dyDescent="0.25">
      <c r="B25" s="23" t="s">
        <v>26</v>
      </c>
      <c r="C25">
        <v>153</v>
      </c>
      <c r="E25" t="s">
        <v>18</v>
      </c>
      <c r="L25" s="2"/>
    </row>
    <row r="26" spans="2:18" x14ac:dyDescent="0.25">
      <c r="B26" s="23" t="s">
        <v>32</v>
      </c>
      <c r="C26">
        <v>12</v>
      </c>
      <c r="E26" t="s">
        <v>19</v>
      </c>
    </row>
    <row r="27" spans="2:18" x14ac:dyDescent="0.25">
      <c r="F27" s="28"/>
    </row>
    <row r="28" spans="2:18" x14ac:dyDescent="0.25">
      <c r="F28" s="28"/>
    </row>
    <row r="30" spans="2:18" x14ac:dyDescent="0.25">
      <c r="B30" s="29"/>
      <c r="E30" s="30"/>
      <c r="F30" s="2"/>
      <c r="G30" s="2"/>
      <c r="H30" s="2"/>
      <c r="I30" s="2"/>
    </row>
    <row r="31" spans="2:18" x14ac:dyDescent="0.25">
      <c r="B31" s="5" t="s">
        <v>50</v>
      </c>
    </row>
    <row r="32" spans="2:18" x14ac:dyDescent="0.25">
      <c r="B32" s="5" t="s">
        <v>0</v>
      </c>
    </row>
    <row r="33" spans="2:14" x14ac:dyDescent="0.25">
      <c r="B33" s="6" t="s">
        <v>30</v>
      </c>
    </row>
    <row r="34" spans="2:14" ht="15" customHeight="1" thickBot="1" x14ac:dyDescent="0.3">
      <c r="B34" s="6"/>
    </row>
    <row r="35" spans="2:14" x14ac:dyDescent="0.25">
      <c r="B35" s="79" t="s">
        <v>1</v>
      </c>
      <c r="C35" s="80"/>
      <c r="D35" s="79" t="s">
        <v>21</v>
      </c>
      <c r="E35" s="94"/>
      <c r="F35" s="80"/>
      <c r="G35" s="70" t="s">
        <v>22</v>
      </c>
      <c r="H35" s="70" t="s">
        <v>2</v>
      </c>
      <c r="I35" s="70" t="s">
        <v>28</v>
      </c>
      <c r="J35" s="70" t="s">
        <v>36</v>
      </c>
    </row>
    <row r="36" spans="2:14" x14ac:dyDescent="0.25">
      <c r="B36" s="81"/>
      <c r="C36" s="82"/>
      <c r="D36" s="81"/>
      <c r="E36" s="95"/>
      <c r="F36" s="82"/>
      <c r="G36" s="86"/>
      <c r="H36" s="92"/>
      <c r="I36" s="92"/>
      <c r="J36" s="92"/>
    </row>
    <row r="37" spans="2:14" ht="15.75" thickBot="1" x14ac:dyDescent="0.3">
      <c r="B37" s="83"/>
      <c r="C37" s="84"/>
      <c r="D37" s="83"/>
      <c r="E37" s="96"/>
      <c r="F37" s="84"/>
      <c r="G37" s="87"/>
      <c r="H37" s="93"/>
      <c r="I37" s="93"/>
      <c r="J37" s="93"/>
    </row>
    <row r="38" spans="2:14" ht="15" customHeight="1" thickBot="1" x14ac:dyDescent="0.3">
      <c r="B38" s="70" t="s">
        <v>3</v>
      </c>
      <c r="C38" s="31" t="s">
        <v>39</v>
      </c>
      <c r="D38" s="72">
        <v>12000</v>
      </c>
      <c r="E38" s="73"/>
      <c r="F38" s="32" t="s">
        <v>5</v>
      </c>
      <c r="G38" s="33"/>
      <c r="H38" s="34"/>
      <c r="I38" s="34"/>
      <c r="J38" s="34"/>
    </row>
    <row r="39" spans="2:14" ht="15.75" thickBot="1" x14ac:dyDescent="0.3">
      <c r="B39" s="71"/>
      <c r="C39" s="35" t="s">
        <v>40</v>
      </c>
      <c r="D39" s="74">
        <v>4985</v>
      </c>
      <c r="E39" s="75"/>
      <c r="F39" s="32" t="s">
        <v>5</v>
      </c>
      <c r="G39" s="33"/>
      <c r="H39" s="34"/>
      <c r="I39" s="34"/>
      <c r="J39" s="34"/>
    </row>
    <row r="40" spans="2:14" ht="15.75" thickBot="1" x14ac:dyDescent="0.3">
      <c r="B40" s="68" t="s">
        <v>6</v>
      </c>
      <c r="C40" s="69"/>
      <c r="D40" s="9">
        <f>C55</f>
        <v>1</v>
      </c>
      <c r="E40" s="10" t="s">
        <v>24</v>
      </c>
      <c r="F40" s="11" t="s">
        <v>33</v>
      </c>
      <c r="G40" s="12"/>
      <c r="H40" s="12"/>
      <c r="I40" s="13"/>
      <c r="J40" s="13"/>
      <c r="N40" s="2"/>
    </row>
    <row r="41" spans="2:14" ht="24.75" thickBot="1" x14ac:dyDescent="0.3">
      <c r="B41" s="8" t="s">
        <v>7</v>
      </c>
      <c r="C41" s="8" t="s">
        <v>8</v>
      </c>
      <c r="D41" s="66">
        <f>D38+D39</f>
        <v>16985</v>
      </c>
      <c r="E41" s="67"/>
      <c r="F41" s="14" t="s">
        <v>5</v>
      </c>
      <c r="G41" s="15"/>
      <c r="H41" s="36"/>
      <c r="I41" s="36"/>
      <c r="J41" s="36"/>
    </row>
    <row r="42" spans="2:14" ht="15.75" customHeight="1" thickBot="1" x14ac:dyDescent="0.3">
      <c r="B42" s="54"/>
      <c r="C42" s="55"/>
      <c r="D42" s="55"/>
      <c r="E42" s="55"/>
      <c r="F42" s="55"/>
      <c r="G42" s="55"/>
      <c r="H42" s="55"/>
      <c r="I42" s="55"/>
      <c r="J42" s="56"/>
    </row>
    <row r="43" spans="2:14" ht="26.25" customHeight="1" thickBot="1" x14ac:dyDescent="0.3">
      <c r="B43" s="63" t="s">
        <v>9</v>
      </c>
      <c r="C43" s="64"/>
      <c r="D43" s="64"/>
      <c r="E43" s="64"/>
      <c r="F43" s="64"/>
      <c r="G43" s="64"/>
      <c r="H43" s="64"/>
      <c r="I43" s="64"/>
      <c r="J43" s="65"/>
    </row>
    <row r="44" spans="2:14" ht="31.5" customHeight="1" thickBot="1" x14ac:dyDescent="0.3">
      <c r="B44" s="88" t="s">
        <v>41</v>
      </c>
      <c r="C44" s="89"/>
      <c r="D44" s="103">
        <f>D38</f>
        <v>12000</v>
      </c>
      <c r="E44" s="104"/>
      <c r="F44" s="37" t="s">
        <v>5</v>
      </c>
      <c r="G44" s="53"/>
      <c r="H44" s="34"/>
      <c r="I44" s="34"/>
      <c r="J44" s="34"/>
    </row>
    <row r="45" spans="2:14" ht="25.5" customHeight="1" thickBot="1" x14ac:dyDescent="0.3">
      <c r="B45" s="88" t="s">
        <v>42</v>
      </c>
      <c r="C45" s="89"/>
      <c r="D45" s="103">
        <f>D39</f>
        <v>4985</v>
      </c>
      <c r="E45" s="104"/>
      <c r="F45" s="37" t="s">
        <v>5</v>
      </c>
      <c r="G45" s="51"/>
      <c r="H45" s="34"/>
      <c r="I45" s="34"/>
      <c r="J45" s="34"/>
    </row>
    <row r="46" spans="2:14" ht="15.75" thickBot="1" x14ac:dyDescent="0.3">
      <c r="B46" s="88" t="s">
        <v>11</v>
      </c>
      <c r="C46" s="89"/>
      <c r="D46" s="103">
        <f>SUM(D44:E45)</f>
        <v>16985</v>
      </c>
      <c r="E46" s="104"/>
      <c r="F46" s="19" t="s">
        <v>5</v>
      </c>
      <c r="G46" s="51"/>
      <c r="H46" s="34"/>
      <c r="I46" s="34"/>
      <c r="J46" s="34"/>
    </row>
    <row r="47" spans="2:14" ht="15.75" thickBot="1" x14ac:dyDescent="0.3">
      <c r="B47" s="88" t="s">
        <v>17</v>
      </c>
      <c r="C47" s="89"/>
      <c r="D47" s="38">
        <f>C56</f>
        <v>10.08</v>
      </c>
      <c r="E47" s="21" t="s">
        <v>31</v>
      </c>
      <c r="F47" s="11" t="s">
        <v>33</v>
      </c>
      <c r="G47" s="52"/>
      <c r="H47" s="13"/>
      <c r="I47" s="34"/>
      <c r="J47" s="34"/>
    </row>
    <row r="48" spans="2:14" ht="15.75" customHeight="1" thickBot="1" x14ac:dyDescent="0.3">
      <c r="B48" s="88" t="s">
        <v>20</v>
      </c>
      <c r="C48" s="89"/>
      <c r="D48" s="20">
        <f>C56</f>
        <v>10.08</v>
      </c>
      <c r="E48" s="21" t="s">
        <v>31</v>
      </c>
      <c r="F48" s="11" t="s">
        <v>33</v>
      </c>
      <c r="G48" s="52"/>
      <c r="H48" s="13"/>
      <c r="I48" s="34"/>
      <c r="J48" s="34"/>
    </row>
    <row r="49" spans="2:12" ht="15.75" thickBot="1" x14ac:dyDescent="0.3">
      <c r="B49" s="88" t="s">
        <v>12</v>
      </c>
      <c r="C49" s="89"/>
      <c r="D49" s="9">
        <f>C55</f>
        <v>1</v>
      </c>
      <c r="E49" s="21" t="s">
        <v>24</v>
      </c>
      <c r="F49" s="11" t="s">
        <v>33</v>
      </c>
      <c r="G49" s="52"/>
      <c r="H49" s="13"/>
      <c r="I49" s="34"/>
      <c r="J49" s="34"/>
    </row>
    <row r="50" spans="2:12" ht="15.75" thickBot="1" x14ac:dyDescent="0.3">
      <c r="B50" s="57" t="s">
        <v>37</v>
      </c>
      <c r="C50" s="113"/>
      <c r="D50" s="116">
        <f>D41</f>
        <v>16985</v>
      </c>
      <c r="E50" s="117"/>
      <c r="F50" s="22" t="s">
        <v>5</v>
      </c>
      <c r="G50" s="48"/>
      <c r="H50" s="34"/>
      <c r="I50" s="34"/>
      <c r="J50" s="34"/>
    </row>
    <row r="51" spans="2:12" ht="15.75" thickBot="1" x14ac:dyDescent="0.3">
      <c r="B51" s="57" t="s">
        <v>48</v>
      </c>
      <c r="C51" s="58"/>
      <c r="D51" s="61">
        <f>D50</f>
        <v>16985</v>
      </c>
      <c r="E51" s="62"/>
      <c r="F51" s="10" t="s">
        <v>5</v>
      </c>
      <c r="G51" s="49"/>
      <c r="H51" s="34"/>
      <c r="I51" s="34"/>
      <c r="J51" s="34"/>
    </row>
    <row r="52" spans="2:12" ht="15.75" thickBot="1" x14ac:dyDescent="0.3">
      <c r="B52" s="57" t="s">
        <v>46</v>
      </c>
      <c r="C52" s="58"/>
      <c r="D52" s="59">
        <f>D41</f>
        <v>16985</v>
      </c>
      <c r="E52" s="60"/>
      <c r="F52" s="10" t="s">
        <v>5</v>
      </c>
      <c r="G52" s="48"/>
      <c r="H52" s="13"/>
      <c r="I52" s="34"/>
      <c r="J52" s="34"/>
    </row>
    <row r="53" spans="2:12" ht="15.75" thickBot="1" x14ac:dyDescent="0.3">
      <c r="B53" s="76" t="s">
        <v>13</v>
      </c>
      <c r="C53" s="77"/>
      <c r="D53" s="77"/>
      <c r="E53" s="77"/>
      <c r="F53" s="77"/>
      <c r="G53" s="78"/>
      <c r="H53" s="16"/>
      <c r="I53" s="16"/>
      <c r="J53" s="39"/>
    </row>
    <row r="54" spans="2:12" ht="15.75" thickBot="1" x14ac:dyDescent="0.3">
      <c r="B54" s="76" t="s">
        <v>14</v>
      </c>
      <c r="C54" s="77"/>
      <c r="D54" s="77"/>
      <c r="E54" s="77"/>
      <c r="F54" s="77"/>
      <c r="G54" s="78"/>
      <c r="H54" s="16"/>
      <c r="I54" s="16"/>
      <c r="J54" s="17"/>
      <c r="L54" s="2"/>
    </row>
    <row r="55" spans="2:12" x14ac:dyDescent="0.25">
      <c r="B55" s="23" t="s">
        <v>25</v>
      </c>
      <c r="C55" s="24">
        <v>1</v>
      </c>
      <c r="E55" s="25" t="s">
        <v>23</v>
      </c>
      <c r="F55" s="26"/>
      <c r="G55" s="26"/>
      <c r="H55" s="27"/>
      <c r="I55" s="27"/>
      <c r="J55" s="27"/>
    </row>
    <row r="56" spans="2:12" x14ac:dyDescent="0.25">
      <c r="B56" s="23" t="s">
        <v>26</v>
      </c>
      <c r="C56" s="40">
        <v>10.08</v>
      </c>
      <c r="E56" t="s">
        <v>18</v>
      </c>
      <c r="F56" s="41"/>
      <c r="H56" s="3"/>
    </row>
    <row r="57" spans="2:12" x14ac:dyDescent="0.25">
      <c r="B57" s="23" t="s">
        <v>32</v>
      </c>
      <c r="C57">
        <v>12</v>
      </c>
      <c r="E57" t="s">
        <v>19</v>
      </c>
    </row>
    <row r="58" spans="2:12" x14ac:dyDescent="0.25">
      <c r="B58" s="29"/>
      <c r="E58" s="30"/>
      <c r="F58" s="2"/>
      <c r="G58" s="2"/>
      <c r="H58" s="2"/>
      <c r="I58" s="2"/>
    </row>
    <row r="59" spans="2:12" x14ac:dyDescent="0.25">
      <c r="B59" s="29" t="s">
        <v>16</v>
      </c>
    </row>
    <row r="60" spans="2:12" x14ac:dyDescent="0.25">
      <c r="B60" s="42" t="s">
        <v>15</v>
      </c>
    </row>
    <row r="61" spans="2:12" x14ac:dyDescent="0.25">
      <c r="B61" s="29"/>
      <c r="E61" s="30"/>
      <c r="F61" s="2"/>
      <c r="G61" s="2"/>
      <c r="H61" s="2"/>
      <c r="I61" s="2"/>
    </row>
    <row r="62" spans="2:12" ht="15.75" customHeight="1" x14ac:dyDescent="0.25">
      <c r="B62" s="29"/>
      <c r="E62" s="30"/>
      <c r="F62" s="2"/>
      <c r="G62" s="2"/>
      <c r="H62" s="2"/>
      <c r="I62" s="2"/>
    </row>
    <row r="63" spans="2:12" ht="17.25" customHeight="1" x14ac:dyDescent="0.3">
      <c r="C63" s="115" t="s">
        <v>29</v>
      </c>
      <c r="D63" s="115"/>
      <c r="E63" s="115"/>
      <c r="F63" s="115"/>
      <c r="G63" s="115"/>
      <c r="H63" s="115"/>
      <c r="I63" s="115"/>
      <c r="J63" s="115"/>
    </row>
    <row r="64" spans="2:12" ht="21.75" customHeight="1" thickBot="1" x14ac:dyDescent="0.3"/>
    <row r="65" spans="2:19" ht="23.25" customHeight="1" thickTop="1" x14ac:dyDescent="0.25">
      <c r="C65" s="140" t="s">
        <v>43</v>
      </c>
      <c r="D65" s="141"/>
      <c r="E65" s="141"/>
      <c r="F65" s="141"/>
      <c r="G65" s="141"/>
      <c r="H65" s="142"/>
      <c r="I65" s="129" t="s">
        <v>34</v>
      </c>
      <c r="J65" s="130"/>
      <c r="P65" s="2"/>
      <c r="R65" s="2"/>
      <c r="S65" s="2"/>
    </row>
    <row r="66" spans="2:19" ht="15.75" customHeight="1" thickBot="1" x14ac:dyDescent="0.3">
      <c r="C66" s="143"/>
      <c r="D66" s="144"/>
      <c r="E66" s="144"/>
      <c r="F66" s="144"/>
      <c r="G66" s="144"/>
      <c r="H66" s="145"/>
      <c r="I66" s="131"/>
      <c r="J66" s="132"/>
    </row>
    <row r="67" spans="2:19" ht="23.25" customHeight="1" thickTop="1" thickBot="1" x14ac:dyDescent="0.3">
      <c r="C67" s="133" t="s">
        <v>44</v>
      </c>
      <c r="D67" s="134"/>
      <c r="E67" s="134"/>
      <c r="F67" s="134"/>
      <c r="G67" s="134"/>
      <c r="H67" s="135"/>
      <c r="I67" s="127">
        <f>J23</f>
        <v>0</v>
      </c>
      <c r="J67" s="128"/>
      <c r="P67" s="2"/>
    </row>
    <row r="68" spans="2:19" ht="22.5" customHeight="1" thickTop="1" thickBot="1" x14ac:dyDescent="0.3">
      <c r="C68" s="133" t="s">
        <v>45</v>
      </c>
      <c r="D68" s="134"/>
      <c r="E68" s="134"/>
      <c r="F68" s="134"/>
      <c r="G68" s="134"/>
      <c r="H68" s="135"/>
      <c r="I68" s="125">
        <f>J54</f>
        <v>0</v>
      </c>
      <c r="J68" s="126"/>
      <c r="P68" s="2"/>
    </row>
    <row r="69" spans="2:19" ht="15.75" thickTop="1" x14ac:dyDescent="0.25">
      <c r="G69" s="136" t="s">
        <v>35</v>
      </c>
      <c r="H69" s="137"/>
      <c r="I69" s="119">
        <f>SUM(I67:J68)</f>
        <v>0</v>
      </c>
      <c r="J69" s="120"/>
    </row>
    <row r="70" spans="2:19" x14ac:dyDescent="0.25">
      <c r="G70" s="136"/>
      <c r="H70" s="137"/>
      <c r="I70" s="121"/>
      <c r="J70" s="122"/>
    </row>
    <row r="71" spans="2:19" ht="15.75" thickBot="1" x14ac:dyDescent="0.3">
      <c r="G71" s="138"/>
      <c r="H71" s="139"/>
      <c r="I71" s="123"/>
      <c r="J71" s="124"/>
    </row>
    <row r="72" spans="2:19" ht="15.75" thickTop="1" x14ac:dyDescent="0.25"/>
    <row r="73" spans="2:19" x14ac:dyDescent="0.25">
      <c r="B73" s="118"/>
      <c r="C73" s="118"/>
      <c r="D73" s="118"/>
      <c r="E73" s="118"/>
      <c r="F73" s="118"/>
      <c r="G73" s="118"/>
      <c r="H73" s="118"/>
      <c r="I73" s="118"/>
      <c r="J73" s="118"/>
    </row>
    <row r="76" spans="2:19" x14ac:dyDescent="0.25">
      <c r="F76" s="43"/>
      <c r="H76" s="114">
        <f>H54+H23</f>
        <v>0</v>
      </c>
      <c r="I76" s="114"/>
      <c r="J76" s="43"/>
    </row>
    <row r="77" spans="2:19" x14ac:dyDescent="0.25">
      <c r="B77" s="29"/>
      <c r="E77" s="44"/>
      <c r="F77" s="2"/>
      <c r="G77" s="2"/>
      <c r="H77" s="114"/>
      <c r="I77" s="114"/>
    </row>
    <row r="78" spans="2:19" x14ac:dyDescent="0.25">
      <c r="B78" s="29"/>
      <c r="E78" s="44"/>
      <c r="F78" s="2"/>
      <c r="G78" s="2"/>
      <c r="H78" s="2"/>
      <c r="I78" s="2"/>
    </row>
    <row r="79" spans="2:19" x14ac:dyDescent="0.25">
      <c r="B79" s="29"/>
      <c r="E79" s="3"/>
      <c r="F79" s="2"/>
      <c r="G79" s="2"/>
      <c r="H79" s="2"/>
      <c r="I79" s="2"/>
    </row>
    <row r="80" spans="2:19" x14ac:dyDescent="0.25">
      <c r="B80" s="6"/>
      <c r="E80" s="43"/>
    </row>
    <row r="81" spans="2:5" x14ac:dyDescent="0.25">
      <c r="B81" s="45"/>
      <c r="E81" s="43"/>
    </row>
    <row r="82" spans="2:5" x14ac:dyDescent="0.25">
      <c r="B82" s="46"/>
    </row>
    <row r="83" spans="2:5" x14ac:dyDescent="0.25">
      <c r="B83" s="47"/>
    </row>
    <row r="84" spans="2:5" x14ac:dyDescent="0.25">
      <c r="B84" s="47"/>
    </row>
    <row r="85" spans="2:5" x14ac:dyDescent="0.25">
      <c r="B85" s="47"/>
    </row>
  </sheetData>
  <mergeCells count="74">
    <mergeCell ref="C68:H68"/>
    <mergeCell ref="G69:H71"/>
    <mergeCell ref="C67:H67"/>
    <mergeCell ref="C65:H66"/>
    <mergeCell ref="D44:E44"/>
    <mergeCell ref="B45:C45"/>
    <mergeCell ref="D45:E45"/>
    <mergeCell ref="B47:C47"/>
    <mergeCell ref="H76:I77"/>
    <mergeCell ref="C63:J63"/>
    <mergeCell ref="B53:G53"/>
    <mergeCell ref="B50:C50"/>
    <mergeCell ref="D50:E50"/>
    <mergeCell ref="B54:G54"/>
    <mergeCell ref="D52:E52"/>
    <mergeCell ref="B73:J73"/>
    <mergeCell ref="I69:J71"/>
    <mergeCell ref="I68:J68"/>
    <mergeCell ref="I67:J67"/>
    <mergeCell ref="I65:J66"/>
    <mergeCell ref="B48:C48"/>
    <mergeCell ref="B46:C46"/>
    <mergeCell ref="D46:E46"/>
    <mergeCell ref="J8:J9"/>
    <mergeCell ref="D8:E9"/>
    <mergeCell ref="D11:E11"/>
    <mergeCell ref="J35:J37"/>
    <mergeCell ref="B19:C19"/>
    <mergeCell ref="B17:C17"/>
    <mergeCell ref="B35:C37"/>
    <mergeCell ref="D35:F37"/>
    <mergeCell ref="G35:G37"/>
    <mergeCell ref="H35:H37"/>
    <mergeCell ref="I35:I37"/>
    <mergeCell ref="I8:I9"/>
    <mergeCell ref="B44:C44"/>
    <mergeCell ref="C8:C9"/>
    <mergeCell ref="G8:G9"/>
    <mergeCell ref="D15:E15"/>
    <mergeCell ref="B15:C15"/>
    <mergeCell ref="D14:E14"/>
    <mergeCell ref="F8:F9"/>
    <mergeCell ref="B5:C7"/>
    <mergeCell ref="A5:A7"/>
    <mergeCell ref="G5:G7"/>
    <mergeCell ref="B18:C18"/>
    <mergeCell ref="B22:G22"/>
    <mergeCell ref="D19:E19"/>
    <mergeCell ref="B10:C10"/>
    <mergeCell ref="B14:C14"/>
    <mergeCell ref="B12:J12"/>
    <mergeCell ref="B13:J13"/>
    <mergeCell ref="H5:H7"/>
    <mergeCell ref="D5:F7"/>
    <mergeCell ref="I5:I7"/>
    <mergeCell ref="J5:J7"/>
    <mergeCell ref="B16:C16"/>
    <mergeCell ref="H8:H9"/>
    <mergeCell ref="B42:J42"/>
    <mergeCell ref="B21:C21"/>
    <mergeCell ref="D21:E21"/>
    <mergeCell ref="B52:C52"/>
    <mergeCell ref="B20:C20"/>
    <mergeCell ref="D20:E20"/>
    <mergeCell ref="B51:C51"/>
    <mergeCell ref="D51:E51"/>
    <mergeCell ref="B43:J43"/>
    <mergeCell ref="D41:E41"/>
    <mergeCell ref="B40:C40"/>
    <mergeCell ref="B38:B39"/>
    <mergeCell ref="D38:E38"/>
    <mergeCell ref="D39:E39"/>
    <mergeCell ref="B23:G23"/>
    <mergeCell ref="B49:C49"/>
  </mergeCells>
  <pageMargins left="0.7" right="0.7" top="0.75" bottom="0.75" header="0.3" footer="0.3"/>
  <pageSetup paperSize="9" scale="78" orientation="landscape" horizontalDpi="4294967293" verticalDpi="4294967293" r:id="rId1"/>
  <rowBreaks count="2" manualBreakCount="2">
    <brk id="27" max="11" man="1"/>
    <brk id="60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3:D12"/>
  <sheetViews>
    <sheetView workbookViewId="0">
      <selection activeCell="D3" sqref="D3:D12"/>
    </sheetView>
  </sheetViews>
  <sheetFormatPr defaultRowHeight="15" x14ac:dyDescent="0.25"/>
  <cols>
    <col min="4" max="4" width="22.85546875" customWidth="1"/>
  </cols>
  <sheetData>
    <row r="3" spans="4:4" ht="15.75" thickBot="1" x14ac:dyDescent="0.25">
      <c r="D3" s="1">
        <v>12683.27</v>
      </c>
    </row>
    <row r="4" spans="4:4" ht="15.75" thickBot="1" x14ac:dyDescent="0.25">
      <c r="D4" s="1">
        <v>2804.5</v>
      </c>
    </row>
    <row r="5" spans="4:4" ht="15.75" thickBot="1" x14ac:dyDescent="0.25">
      <c r="D5" s="1">
        <v>5215.74</v>
      </c>
    </row>
    <row r="6" spans="4:4" ht="15.75" thickBot="1" x14ac:dyDescent="0.25">
      <c r="D6" s="1">
        <v>18541.02</v>
      </c>
    </row>
    <row r="7" spans="4:4" ht="15.75" thickBot="1" x14ac:dyDescent="0.25">
      <c r="D7" s="1">
        <v>299540.81</v>
      </c>
    </row>
    <row r="8" spans="4:4" ht="15.75" thickBot="1" x14ac:dyDescent="0.25">
      <c r="D8" s="1">
        <v>91882.77</v>
      </c>
    </row>
    <row r="9" spans="4:4" ht="15.75" thickBot="1" x14ac:dyDescent="0.25">
      <c r="D9" s="1">
        <v>12070.9</v>
      </c>
    </row>
    <row r="10" spans="4:4" ht="15.75" thickBot="1" x14ac:dyDescent="0.25">
      <c r="D10" s="1">
        <v>2518.16</v>
      </c>
    </row>
    <row r="11" spans="4:4" ht="15.75" thickBot="1" x14ac:dyDescent="0.25">
      <c r="D11" s="1">
        <v>10992.24</v>
      </c>
    </row>
    <row r="12" spans="4:4" ht="15.75" thickBot="1" x14ac:dyDescent="0.25">
      <c r="D12" s="1">
        <v>475013.11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Arkusz1</vt:lpstr>
      <vt:lpstr>Arkusz2</vt:lpstr>
      <vt:lpstr>Arkusz1!Obszar_wydruku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Chojnacki</dc:creator>
  <cp:lastModifiedBy>Dariusz Graczyk</cp:lastModifiedBy>
  <cp:lastPrinted>2024-10-16T09:58:48Z</cp:lastPrinted>
  <dcterms:created xsi:type="dcterms:W3CDTF">2011-04-01T08:17:29Z</dcterms:created>
  <dcterms:modified xsi:type="dcterms:W3CDTF">2024-10-16T10:02:13Z</dcterms:modified>
</cp:coreProperties>
</file>