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0" yWindow="0" windowWidth="22764" windowHeight="2340"/>
  </bookViews>
  <sheets>
    <sheet name="Wykaz ppe ENERGA" sheetId="13" r:id="rId1"/>
    <sheet name="wykaz jednostek ogółem" sheetId="16" r:id="rId2"/>
    <sheet name="wykaz odbiorców Woj. Pom." sheetId="17" r:id="rId3"/>
    <sheet name="wykaz nabywców innych " sheetId="18" r:id="rId4"/>
  </sheets>
  <externalReferences>
    <externalReference r:id="rId5"/>
  </externalReferences>
  <definedNames>
    <definedName name="__Osd3">'[1]Lista OSD'!$C$2:$C$21</definedName>
    <definedName name="_Osd3">'[1]Lista OSD'!$C$2:$C$21</definedName>
  </definedNames>
  <calcPr calcId="162913"/>
</workbook>
</file>

<file path=xl/calcChain.xml><?xml version="1.0" encoding="utf-8"?>
<calcChain xmlns="http://schemas.openxmlformats.org/spreadsheetml/2006/main">
  <c r="S270" i="13" l="1"/>
  <c r="R270" i="13"/>
  <c r="Q270" i="13"/>
  <c r="S271" i="13" s="1"/>
  <c r="O270" i="13"/>
  <c r="T269" i="13"/>
  <c r="T268" i="13"/>
  <c r="T267" i="13"/>
  <c r="T266" i="13"/>
  <c r="C266" i="13"/>
  <c r="C267" i="13" s="1"/>
  <c r="C268" i="13" s="1"/>
  <c r="T265" i="13"/>
  <c r="T264" i="13"/>
  <c r="T263" i="13"/>
  <c r="T262" i="13"/>
  <c r="C262" i="13"/>
  <c r="C263" i="13" s="1"/>
  <c r="C264" i="13" s="1"/>
  <c r="T261" i="13"/>
  <c r="T260" i="13"/>
  <c r="T259" i="13"/>
  <c r="T258" i="13"/>
  <c r="T257" i="13"/>
  <c r="T256" i="13"/>
  <c r="T255" i="13"/>
  <c r="T254" i="13"/>
  <c r="T253" i="13"/>
  <c r="T252" i="13"/>
  <c r="T251" i="13"/>
  <c r="T250" i="13"/>
  <c r="T249" i="13"/>
  <c r="T248" i="13"/>
  <c r="T247" i="13"/>
  <c r="C247" i="13"/>
  <c r="C248" i="13" s="1"/>
  <c r="C249" i="13" s="1"/>
  <c r="C250" i="13" s="1"/>
  <c r="C251" i="13" s="1"/>
  <c r="C252" i="13" s="1"/>
  <c r="C253" i="13" s="1"/>
  <c r="C254" i="13" s="1"/>
  <c r="C255" i="13" s="1"/>
  <c r="C256" i="13" s="1"/>
  <c r="C257" i="13" s="1"/>
  <c r="C258" i="13" s="1"/>
  <c r="C259" i="13" s="1"/>
  <c r="C260" i="13" s="1"/>
  <c r="T246" i="13"/>
  <c r="T245" i="13"/>
  <c r="T244" i="13"/>
  <c r="T243" i="13"/>
  <c r="T242" i="13"/>
  <c r="T241" i="13"/>
  <c r="T240" i="13"/>
  <c r="T239" i="13"/>
  <c r="T238" i="13"/>
  <c r="T237" i="13"/>
  <c r="T236" i="13"/>
  <c r="T235" i="13"/>
  <c r="T234" i="13"/>
  <c r="C234" i="13"/>
  <c r="C235" i="13" s="1"/>
  <c r="C236" i="13" s="1"/>
  <c r="C237" i="13" s="1"/>
  <c r="C238" i="13" s="1"/>
  <c r="C239" i="13" s="1"/>
  <c r="C240" i="13" s="1"/>
  <c r="C241" i="13" s="1"/>
  <c r="C242" i="13" s="1"/>
  <c r="C243" i="13" s="1"/>
  <c r="C244" i="13" s="1"/>
  <c r="T233" i="13"/>
  <c r="T232" i="13"/>
  <c r="T231" i="13"/>
  <c r="T230" i="13"/>
  <c r="C230" i="13"/>
  <c r="C231" i="13" s="1"/>
  <c r="T229" i="13"/>
  <c r="T228" i="13"/>
  <c r="T227" i="13"/>
  <c r="C227" i="13"/>
  <c r="C228" i="13" s="1"/>
  <c r="T226" i="13"/>
  <c r="T225" i="13"/>
  <c r="C225" i="13"/>
  <c r="T224" i="13"/>
  <c r="T223" i="13"/>
  <c r="T222" i="13"/>
  <c r="T221" i="13"/>
  <c r="T220" i="13"/>
  <c r="T219" i="13"/>
  <c r="T218" i="13"/>
  <c r="T217" i="13"/>
  <c r="T216" i="13"/>
  <c r="T215" i="13"/>
  <c r="T214" i="13"/>
  <c r="T213" i="13"/>
  <c r="T212" i="13"/>
  <c r="T211" i="13"/>
  <c r="T210" i="13"/>
  <c r="C210" i="13"/>
  <c r="C211" i="13" s="1"/>
  <c r="C212" i="13" s="1"/>
  <c r="C213" i="13" s="1"/>
  <c r="C214" i="13" s="1"/>
  <c r="C215" i="13" s="1"/>
  <c r="C216" i="13" s="1"/>
  <c r="C217" i="13" s="1"/>
  <c r="C218" i="13" s="1"/>
  <c r="C219" i="13" s="1"/>
  <c r="C220" i="13" s="1"/>
  <c r="C221" i="13" s="1"/>
  <c r="C222" i="13" s="1"/>
  <c r="C223" i="13" s="1"/>
  <c r="T209" i="13"/>
  <c r="T208" i="13"/>
  <c r="C208" i="13"/>
  <c r="C209" i="13" s="1"/>
  <c r="T207" i="13"/>
  <c r="T206" i="13"/>
  <c r="T205" i="13"/>
  <c r="T204" i="13"/>
  <c r="C204" i="13"/>
  <c r="C205" i="13" s="1"/>
  <c r="T203" i="13"/>
  <c r="T202" i="13"/>
  <c r="T201" i="13"/>
  <c r="T200" i="13"/>
  <c r="T199" i="13"/>
  <c r="T198" i="13"/>
  <c r="T197" i="13"/>
  <c r="T196" i="13"/>
  <c r="T195" i="13"/>
  <c r="T194" i="13"/>
  <c r="T193" i="13"/>
  <c r="C193" i="13"/>
  <c r="C194" i="13" s="1"/>
  <c r="C195" i="13" s="1"/>
  <c r="C196" i="13" s="1"/>
  <c r="C197" i="13" s="1"/>
  <c r="C198" i="13" s="1"/>
  <c r="C199" i="13" s="1"/>
  <c r="C200" i="13" s="1"/>
  <c r="C201" i="13" s="1"/>
  <c r="C202" i="13" s="1"/>
  <c r="T192" i="13"/>
  <c r="T191" i="13"/>
  <c r="T190" i="13"/>
  <c r="C190" i="13"/>
  <c r="C191" i="13" s="1"/>
  <c r="T189" i="13"/>
  <c r="T188" i="13"/>
  <c r="T187" i="13"/>
  <c r="T186" i="13"/>
  <c r="T185" i="13"/>
  <c r="T184" i="13"/>
  <c r="T183" i="13"/>
  <c r="T182" i="13"/>
  <c r="T181" i="13"/>
  <c r="T180" i="13"/>
  <c r="T179" i="13"/>
  <c r="T178" i="13"/>
  <c r="T177" i="13"/>
  <c r="T176" i="13"/>
  <c r="T175" i="13"/>
  <c r="C175" i="13"/>
  <c r="C176" i="13" s="1"/>
  <c r="C177" i="13" s="1"/>
  <c r="C178" i="13" s="1"/>
  <c r="C179" i="13" s="1"/>
  <c r="C180" i="13" s="1"/>
  <c r="C181" i="13" s="1"/>
  <c r="C182" i="13" s="1"/>
  <c r="C183" i="13" s="1"/>
  <c r="C184" i="13" s="1"/>
  <c r="C185" i="13" s="1"/>
  <c r="C186" i="13" s="1"/>
  <c r="C187" i="13" s="1"/>
  <c r="C188" i="13" s="1"/>
  <c r="T174" i="13"/>
  <c r="T173" i="13"/>
  <c r="T172" i="13"/>
  <c r="T171" i="13"/>
  <c r="T170" i="13"/>
  <c r="T169" i="13"/>
  <c r="T168" i="13"/>
  <c r="T167" i="13"/>
  <c r="T166" i="13"/>
  <c r="T165" i="13"/>
  <c r="T164" i="13"/>
  <c r="T163" i="13"/>
  <c r="C163" i="13"/>
  <c r="C164" i="13" s="1"/>
  <c r="C165" i="13" s="1"/>
  <c r="C166" i="13" s="1"/>
  <c r="C167" i="13" s="1"/>
  <c r="C168" i="13" s="1"/>
  <c r="C169" i="13" s="1"/>
  <c r="C170" i="13" s="1"/>
  <c r="C171" i="13" s="1"/>
  <c r="C172" i="13" s="1"/>
  <c r="T162" i="13"/>
  <c r="T161" i="13"/>
  <c r="T160" i="13"/>
  <c r="T159" i="13"/>
  <c r="T158" i="13"/>
  <c r="T157" i="13"/>
  <c r="T156" i="13"/>
  <c r="T155" i="13"/>
  <c r="T154" i="13"/>
  <c r="C154" i="13"/>
  <c r="C155" i="13" s="1"/>
  <c r="C156" i="13" s="1"/>
  <c r="C157" i="13" s="1"/>
  <c r="C158" i="13" s="1"/>
  <c r="C159" i="13" s="1"/>
  <c r="C160" i="13" s="1"/>
  <c r="T153" i="13"/>
  <c r="T152" i="13"/>
  <c r="T151" i="13"/>
  <c r="T150" i="13"/>
  <c r="T149" i="13"/>
  <c r="T148" i="13"/>
  <c r="T147" i="13"/>
  <c r="T146" i="13"/>
  <c r="T145" i="13"/>
  <c r="T144" i="13"/>
  <c r="T143" i="13"/>
  <c r="T142" i="13"/>
  <c r="T141" i="13"/>
  <c r="T140" i="13"/>
  <c r="C140" i="13"/>
  <c r="C141" i="13" s="1"/>
  <c r="C142" i="13" s="1"/>
  <c r="C143" i="13" s="1"/>
  <c r="C144" i="13" s="1"/>
  <c r="C145" i="13" s="1"/>
  <c r="C146" i="13" s="1"/>
  <c r="C147" i="13" s="1"/>
  <c r="C148" i="13" s="1"/>
  <c r="C149" i="13" s="1"/>
  <c r="C150" i="13" s="1"/>
  <c r="C151" i="13" s="1"/>
  <c r="C152" i="13" s="1"/>
  <c r="T139" i="13"/>
  <c r="T138" i="13"/>
  <c r="T137" i="13"/>
  <c r="T136" i="13"/>
  <c r="T135" i="13"/>
  <c r="T134" i="13"/>
  <c r="T133" i="13"/>
  <c r="T132" i="13"/>
  <c r="T131" i="13"/>
  <c r="T130" i="13"/>
  <c r="T129" i="13"/>
  <c r="T128" i="13"/>
  <c r="T127" i="13"/>
  <c r="T126" i="13"/>
  <c r="T125" i="13"/>
  <c r="T124" i="13"/>
  <c r="T123" i="13"/>
  <c r="C123" i="13"/>
  <c r="C124" i="13" s="1"/>
  <c r="C125" i="13" s="1"/>
  <c r="C126" i="13" s="1"/>
  <c r="C127" i="13" s="1"/>
  <c r="C128" i="13" s="1"/>
  <c r="C129" i="13" s="1"/>
  <c r="C130" i="13" s="1"/>
  <c r="C131" i="13" s="1"/>
  <c r="C132" i="13" s="1"/>
  <c r="C133" i="13" s="1"/>
  <c r="C134" i="13" s="1"/>
  <c r="C135" i="13" s="1"/>
  <c r="C136" i="13" s="1"/>
  <c r="C137" i="13" s="1"/>
  <c r="T122" i="13"/>
  <c r="T121" i="13"/>
  <c r="T120" i="13"/>
  <c r="T119" i="13"/>
  <c r="T118" i="13"/>
  <c r="T117" i="13"/>
  <c r="T116" i="13"/>
  <c r="T115" i="13"/>
  <c r="T114" i="13"/>
  <c r="C114" i="13"/>
  <c r="C115" i="13" s="1"/>
  <c r="C116" i="13" s="1"/>
  <c r="C117" i="13" s="1"/>
  <c r="C118" i="13" s="1"/>
  <c r="C119" i="13" s="1"/>
  <c r="C120" i="13" s="1"/>
  <c r="C121" i="13" s="1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C98" i="13"/>
  <c r="C99" i="13" s="1"/>
  <c r="C100" i="13" s="1"/>
  <c r="C101" i="13" s="1"/>
  <c r="C102" i="13" s="1"/>
  <c r="C103" i="13" s="1"/>
  <c r="C104" i="13" s="1"/>
  <c r="C105" i="13" s="1"/>
  <c r="C106" i="13" s="1"/>
  <c r="C107" i="13" s="1"/>
  <c r="C108" i="13" s="1"/>
  <c r="C109" i="13" s="1"/>
  <c r="C110" i="13" s="1"/>
  <c r="C111" i="13" s="1"/>
  <c r="C112" i="13" s="1"/>
  <c r="T97" i="13"/>
  <c r="T96" i="13"/>
  <c r="T95" i="13"/>
  <c r="T94" i="13"/>
  <c r="T93" i="13"/>
  <c r="T92" i="13"/>
  <c r="T91" i="13"/>
  <c r="C91" i="13"/>
  <c r="C92" i="13" s="1"/>
  <c r="C93" i="13" s="1"/>
  <c r="C94" i="13" s="1"/>
  <c r="C95" i="13" s="1"/>
  <c r="C96" i="13" s="1"/>
  <c r="T90" i="13"/>
  <c r="T89" i="13"/>
  <c r="T88" i="13"/>
  <c r="T87" i="13"/>
  <c r="T86" i="13"/>
  <c r="T85" i="13"/>
  <c r="T84" i="13"/>
  <c r="T83" i="13"/>
  <c r="C83" i="13"/>
  <c r="C84" i="13" s="1"/>
  <c r="C85" i="13" s="1"/>
  <c r="C86" i="13" s="1"/>
  <c r="T82" i="13"/>
  <c r="T81" i="13"/>
  <c r="T80" i="13"/>
  <c r="T79" i="13"/>
  <c r="T78" i="13"/>
  <c r="C78" i="13"/>
  <c r="C79" i="13" s="1"/>
  <c r="C80" i="13" s="1"/>
  <c r="T77" i="13"/>
  <c r="T76" i="13"/>
  <c r="T75" i="13"/>
  <c r="T74" i="13"/>
  <c r="T73" i="13"/>
  <c r="T72" i="13"/>
  <c r="C72" i="13"/>
  <c r="C73" i="13" s="1"/>
  <c r="C74" i="13" s="1"/>
  <c r="C75" i="13" s="1"/>
  <c r="T71" i="13"/>
  <c r="T70" i="13"/>
  <c r="C70" i="13"/>
  <c r="T69" i="13"/>
  <c r="T68" i="13"/>
  <c r="T67" i="13"/>
  <c r="T66" i="13"/>
  <c r="T65" i="13"/>
  <c r="T64" i="13"/>
  <c r="T63" i="13"/>
  <c r="C63" i="13"/>
  <c r="C64" i="13" s="1"/>
  <c r="C65" i="13" s="1"/>
  <c r="C66" i="13" s="1"/>
  <c r="C67" i="13" s="1"/>
  <c r="C68" i="13" s="1"/>
  <c r="T62" i="13"/>
  <c r="T61" i="13"/>
  <c r="T60" i="13"/>
  <c r="T59" i="13"/>
  <c r="T58" i="13"/>
  <c r="T57" i="13"/>
  <c r="T56" i="13"/>
  <c r="T55" i="13"/>
  <c r="T54" i="13"/>
  <c r="T53" i="13"/>
  <c r="T52" i="13"/>
  <c r="T51" i="13"/>
  <c r="C51" i="13"/>
  <c r="C52" i="13" s="1"/>
  <c r="C53" i="13" s="1"/>
  <c r="C54" i="13" s="1"/>
  <c r="C55" i="13" s="1"/>
  <c r="C56" i="13" s="1"/>
  <c r="C57" i="13" s="1"/>
  <c r="C58" i="13" s="1"/>
  <c r="C59" i="13" s="1"/>
  <c r="T50" i="13"/>
  <c r="T49" i="13"/>
  <c r="T48" i="13"/>
  <c r="T47" i="13"/>
  <c r="T46" i="13"/>
  <c r="T45" i="13"/>
  <c r="T44" i="13"/>
  <c r="T43" i="13"/>
  <c r="T42" i="13"/>
  <c r="C42" i="13"/>
  <c r="C43" i="13" s="1"/>
  <c r="C44" i="13" s="1"/>
  <c r="C45" i="13" s="1"/>
  <c r="C46" i="13" s="1"/>
  <c r="C47" i="13" s="1"/>
  <c r="C48" i="13" s="1"/>
  <c r="C49" i="13" s="1"/>
  <c r="T41" i="13"/>
  <c r="T40" i="13"/>
  <c r="C40" i="13"/>
  <c r="T39" i="13"/>
  <c r="T38" i="13"/>
  <c r="T37" i="13"/>
  <c r="C37" i="13"/>
  <c r="C38" i="13" s="1"/>
  <c r="T36" i="13"/>
  <c r="T35" i="13"/>
  <c r="T34" i="13"/>
  <c r="C34" i="13"/>
  <c r="C35" i="13" s="1"/>
  <c r="T33" i="13"/>
  <c r="T32" i="13"/>
  <c r="T31" i="13"/>
  <c r="T30" i="13"/>
  <c r="T29" i="13"/>
  <c r="C29" i="13"/>
  <c r="C30" i="13" s="1"/>
  <c r="C31" i="13" s="1"/>
  <c r="T28" i="13"/>
  <c r="T27" i="13"/>
  <c r="T26" i="13"/>
  <c r="C26" i="13"/>
  <c r="C27" i="13" s="1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C12" i="13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T11" i="13"/>
  <c r="T10" i="13"/>
  <c r="T9" i="13"/>
  <c r="T8" i="13"/>
  <c r="C8" i="13"/>
  <c r="C9" i="13" s="1"/>
  <c r="T7" i="13"/>
  <c r="T6" i="13"/>
  <c r="T5" i="13"/>
  <c r="T4" i="13"/>
  <c r="C4" i="13"/>
  <c r="C5" i="13" s="1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T3" i="13"/>
  <c r="T270" i="13" l="1"/>
</calcChain>
</file>

<file path=xl/sharedStrings.xml><?xml version="1.0" encoding="utf-8"?>
<sst xmlns="http://schemas.openxmlformats.org/spreadsheetml/2006/main" count="3071" uniqueCount="758">
  <si>
    <t>PL0037810000066338</t>
  </si>
  <si>
    <t>PL0037810000158709</t>
  </si>
  <si>
    <t>PL0037310077700415</t>
  </si>
  <si>
    <t>PL0037310000146083</t>
  </si>
  <si>
    <t>PL0037310000139821</t>
  </si>
  <si>
    <t>PL0037310000139922</t>
  </si>
  <si>
    <t>Skansen archeologiczny Piwnica Romańska</t>
  </si>
  <si>
    <t>COPERNICUS Podmiot Leczniczy Sp. z o.o.</t>
  </si>
  <si>
    <t>Pałac – Strzelino 36A</t>
  </si>
  <si>
    <t>PL0037810000091091</t>
  </si>
  <si>
    <t>Muzeum Zachodniokaszubskie w Bytowie</t>
  </si>
  <si>
    <t xml:space="preserve">Układ sumujący nr S00408115 - Ul. Nowe Ogrody 1-6, 80-803 Gdańsk </t>
  </si>
  <si>
    <t>PL0037310000306438</t>
  </si>
  <si>
    <t>NIP</t>
  </si>
  <si>
    <t>583-31-62-278</t>
  </si>
  <si>
    <t>Słupsk</t>
  </si>
  <si>
    <t>76-200</t>
  </si>
  <si>
    <t>Gdańsk</t>
  </si>
  <si>
    <t>80-401</t>
  </si>
  <si>
    <t>Wąglikowice</t>
  </si>
  <si>
    <t>Kwidzyn</t>
  </si>
  <si>
    <t>82-500</t>
  </si>
  <si>
    <t>Wejherowo</t>
  </si>
  <si>
    <t>84-200</t>
  </si>
  <si>
    <t>Sopot</t>
  </si>
  <si>
    <t>Bytów</t>
  </si>
  <si>
    <t>77-100</t>
  </si>
  <si>
    <t>80-219</t>
  </si>
  <si>
    <t>80-751</t>
  </si>
  <si>
    <t>83-200</t>
  </si>
  <si>
    <t>Starogard Gdański</t>
  </si>
  <si>
    <t>83-400</t>
  </si>
  <si>
    <t>Prabuty</t>
  </si>
  <si>
    <t>82-550</t>
  </si>
  <si>
    <t>80-834</t>
  </si>
  <si>
    <t>80-282</t>
  </si>
  <si>
    <t>81-759</t>
  </si>
  <si>
    <t>Sztum</t>
  </si>
  <si>
    <t>82-400</t>
  </si>
  <si>
    <t>80-307</t>
  </si>
  <si>
    <t>80-851</t>
  </si>
  <si>
    <t>Gdynia</t>
  </si>
  <si>
    <t>81-519</t>
  </si>
  <si>
    <t>Kościerzyna</t>
  </si>
  <si>
    <t>81-372</t>
  </si>
  <si>
    <t>80-822</t>
  </si>
  <si>
    <t>80-142</t>
  </si>
  <si>
    <t>80-531</t>
  </si>
  <si>
    <t>80-803</t>
  </si>
  <si>
    <t>Grupa taryfowa</t>
  </si>
  <si>
    <t>Moc umowna [kW]</t>
  </si>
  <si>
    <t>Bałtycka Galeria Sztuki Współczesnej, 76-200 Słupsk, Partyzantów 31a</t>
  </si>
  <si>
    <t>C12a</t>
  </si>
  <si>
    <t>Bałtycka Galeria Sztuki Współczesnej, 76-200 Słupsk, Francesco Nullo 8</t>
  </si>
  <si>
    <t>C11</t>
  </si>
  <si>
    <t>Bałtycka Galeria Sztuki Współczesnej - Centrum Aktywności Twórczej, 76-270 Ustka, Gen. Zaruskiego 1, dz. 10/4</t>
  </si>
  <si>
    <t>C21</t>
  </si>
  <si>
    <t>Muzeum-Kaszubski Park Etnograficzny im. T. i I. Gulgowskich we Wdzydzach Kiszewskich</t>
  </si>
  <si>
    <t>C22a</t>
  </si>
  <si>
    <t>G12w</t>
  </si>
  <si>
    <t>G11</t>
  </si>
  <si>
    <t>Muzeum Archeologiczne w Gdańsku</t>
  </si>
  <si>
    <t>Muzeum Archeologiczne - Magazyn Zbiorów w Wejherowie ul. Chopina 15</t>
  </si>
  <si>
    <t>Muzeum Archeologiczne – Gdańsk ul. Mariacka 25/26</t>
  </si>
  <si>
    <t>Muzeum Archeologiczne – Gdańsk  ul. Wapiennicza dz.m.365</t>
  </si>
  <si>
    <t>Muzeum Archeologiczne – Brama Mariacka Gdańsk ul. Mariacka 27</t>
  </si>
  <si>
    <t>Muzeum Archeologiczne – Gdańsk ul. Rycerska 9</t>
  </si>
  <si>
    <t>Muzeum Archeologiczne - Brama Mariacka - Mieszkanie Służbowe Gdańsk ul. Mariacka 27</t>
  </si>
  <si>
    <t>Muzeum Archeologiczne – Spichlerz ul. Chmielna 53</t>
  </si>
  <si>
    <t>Muzeum Archeologiczne – Muzeum Gdańsk ul. Na Stępce 3A</t>
  </si>
  <si>
    <t>Muzeum Archeologiczne - Ekspozycja Grodzisko Średniowieczne Pawilon Wystawienniczy Sopot ul. Haffnera 63</t>
  </si>
  <si>
    <t>C12b</t>
  </si>
  <si>
    <t>Muzeum Archeologiczne – mieszkanie baza archeologiczna Żelistrzewo Rzucewo 14</t>
  </si>
  <si>
    <t>Opera Bałtycka w Gdańsku</t>
  </si>
  <si>
    <t>B21</t>
  </si>
  <si>
    <t>Polska Filharmonia Bałtycka im. F. Chopina w Gdańsku</t>
  </si>
  <si>
    <t>B23</t>
  </si>
  <si>
    <t>C23</t>
  </si>
  <si>
    <t>PL0037810000137230</t>
  </si>
  <si>
    <t>C22b</t>
  </si>
  <si>
    <t>Szpital Dziecięcy Polanki im. Macieja Płażyńskiego w Gdańsku sp. z o.o.</t>
  </si>
  <si>
    <t>Szpital dla Nerwowo i Psychicznie Chorych im. Stanisława Kryzana w Starogardzie Gdańskim</t>
  </si>
  <si>
    <t>Wojewódzki Szpital Psychiatryczny im. prof. T. Bilikiewicza w Gdańsku</t>
  </si>
  <si>
    <t>Wojewódzki Ośrodek Ruchu Drogowego w Słupsku</t>
  </si>
  <si>
    <t>Dom im. Korczaka Regionalna Placówka Opiekuńczo - Terapeutyczna, 80-307 Gdańsk, Abrahama 56</t>
  </si>
  <si>
    <t>Muzeum Pomorza Środkowego w Słupsku</t>
  </si>
  <si>
    <t xml:space="preserve">Nadbałtyckie Centrum Kultury w Gdańsku </t>
  </si>
  <si>
    <t>Teatr Muzyczny im. Danuty Baduszkowej w Gdyni</t>
  </si>
  <si>
    <t>Muzeum Narodowe w Gdańsku</t>
  </si>
  <si>
    <t>PL0037310010441625</t>
  </si>
  <si>
    <t>PL0037330047214491</t>
  </si>
  <si>
    <t>PL0037310079300208</t>
  </si>
  <si>
    <t>PL0037350060006436</t>
  </si>
  <si>
    <t>PL0037230118246547</t>
  </si>
  <si>
    <t>PL0037240124127660</t>
  </si>
  <si>
    <t>PL0037840023638296</t>
  </si>
  <si>
    <t>Bałtycka Galeria Sztuki Współczesnej</t>
  </si>
  <si>
    <t>ul. Partyzantów 31a</t>
  </si>
  <si>
    <t>839-17-76-423</t>
  </si>
  <si>
    <t>ul. Hallera 14</t>
  </si>
  <si>
    <t xml:space="preserve">76-200 </t>
  </si>
  <si>
    <t>ul. Paderewskiego 5</t>
  </si>
  <si>
    <t>839-28-09-857</t>
  </si>
  <si>
    <t>83-406</t>
  </si>
  <si>
    <t xml:space="preserve">Wdzydze Kiszewskie </t>
  </si>
  <si>
    <t>591-10-01-018</t>
  </si>
  <si>
    <t>ul. Moniuszki 5</t>
  </si>
  <si>
    <t>80-958</t>
  </si>
  <si>
    <t>ul. Mariacka 25/26</t>
  </si>
  <si>
    <t>583-000-88-26</t>
  </si>
  <si>
    <t>ul. Zamkowa 2</t>
  </si>
  <si>
    <t>842-13-31-483</t>
  </si>
  <si>
    <t>Al. Zwycięstwa 15</t>
  </si>
  <si>
    <t>584-02-03-587</t>
  </si>
  <si>
    <t xml:space="preserve">ul. Jaracza 18a </t>
  </si>
  <si>
    <t>ul. Ołowianka 1</t>
  </si>
  <si>
    <t>584-04-52-221 </t>
  </si>
  <si>
    <t>583-28-80-729</t>
  </si>
  <si>
    <t>839-24-35-368</t>
  </si>
  <si>
    <t>80-308</t>
  </si>
  <si>
    <t>ul. Polanki 119</t>
  </si>
  <si>
    <t>584-27-287-62</t>
  </si>
  <si>
    <t>ul. Skarszewska 7</t>
  </si>
  <si>
    <t>592-18-67-506</t>
  </si>
  <si>
    <t>ul. Kuracyjna 30</t>
  </si>
  <si>
    <t>581-19-567-17</t>
  </si>
  <si>
    <t>ul. Św. Ducha 2</t>
  </si>
  <si>
    <t xml:space="preserve">80-871 </t>
  </si>
  <si>
    <t>ul. Okrąg 1b</t>
  </si>
  <si>
    <t>ul. Srebrniki 17</t>
  </si>
  <si>
    <t>957-07-28-045</t>
  </si>
  <si>
    <t>ul. Mierosławskiego 10</t>
  </si>
  <si>
    <t>839-25-19-119</t>
  </si>
  <si>
    <t xml:space="preserve">80-401 </t>
  </si>
  <si>
    <t>ul. Gen. Hallera 17</t>
  </si>
  <si>
    <t>ul. Reja 12</t>
  </si>
  <si>
    <t>80-778</t>
  </si>
  <si>
    <t>ul. Mostowa 11A</t>
  </si>
  <si>
    <t>ul. Abrahama 56</t>
  </si>
  <si>
    <t>ul. Dominikańska 5/9</t>
  </si>
  <si>
    <t>839-10-03-052</t>
  </si>
  <si>
    <t>ul. Korzenna 33/35</t>
  </si>
  <si>
    <t>583-20-82-755</t>
  </si>
  <si>
    <t>ul. Powstania Styczniowego 1</t>
  </si>
  <si>
    <t>ul. Piechowskiego 36</t>
  </si>
  <si>
    <t>Pl. Grunwaldzki 1</t>
  </si>
  <si>
    <t>586-00-24-250</t>
  </si>
  <si>
    <t>ul. Toruńska 1</t>
  </si>
  <si>
    <t>583-10-13-769</t>
  </si>
  <si>
    <t>SP ZOZ Stacja Pogotowia Ratunkowego w Gdańsku</t>
  </si>
  <si>
    <t>ul. Orzeszkowej 1</t>
  </si>
  <si>
    <t>957-07-31-538</t>
  </si>
  <si>
    <t>Wojewódzki Ośrodek Terapii Uzależnień w Gdańsku</t>
  </si>
  <si>
    <t>ul. Zakopańska 37</t>
  </si>
  <si>
    <t>583-26-24-162</t>
  </si>
  <si>
    <t xml:space="preserve">Pomorski Ośrodek Ruchu Drogowego w Gdańsku </t>
  </si>
  <si>
    <t xml:space="preserve">80-067 </t>
  </si>
  <si>
    <t>ul. Równa 19/21</t>
  </si>
  <si>
    <t>584-22-64-707</t>
  </si>
  <si>
    <t>ul. Sucha 12</t>
  </si>
  <si>
    <t>ul. Nowe Ogrody 1-6</t>
  </si>
  <si>
    <t>ul. Bałtycka 29</t>
  </si>
  <si>
    <t>PL0037310067723761</t>
  </si>
  <si>
    <t>Lubuczewo 29</t>
  </si>
  <si>
    <t>80-208</t>
  </si>
  <si>
    <t>80‐810</t>
  </si>
  <si>
    <t>ul. Okopowa 21-27</t>
  </si>
  <si>
    <t>Szpital Specjalistyczny w Prabutach Sp. z o.o.</t>
  </si>
  <si>
    <t>Szpital Specjalistyczny w Kościerzynie Sp. z .o.o.</t>
  </si>
  <si>
    <t>583-31-63-786</t>
  </si>
  <si>
    <t>Pedagogiczna Biblioteka Wojewódzka w Gdańsku  Plac Słowiański 5; 82-200 Malbork</t>
  </si>
  <si>
    <t>Pedagogiczna Biblioteka Wojewódzka w Gdańsku ul.Obrońców Pokoju 6; 83-000 Pruszcz Gdański</t>
  </si>
  <si>
    <t>Pedagogiczna Biblioteka Wojewódzka w Gdańsku  ul. Gdańska 2a, 83-110 Tczew</t>
  </si>
  <si>
    <t>Biuro ul.Marynarki Polskiej 12c 76-270 Ustka</t>
  </si>
  <si>
    <t>Podstacja pogotowia  ul.Kosciuszki 6  76-230 Potęgowo</t>
  </si>
  <si>
    <t>Baza ul.Paderewskiego 5, 76-200 Słupsk</t>
  </si>
  <si>
    <t xml:space="preserve">Muzeum Zachodniokaszubskie - Wieża Pokościelna  77-100 Bytów ul. Starokościelna 2 </t>
  </si>
  <si>
    <t>Ul. Powstańców  Warszawskich 1-2, 80-101 Gdańsk Licznik nr 01355991</t>
  </si>
  <si>
    <t>Ul. Powstańców  Warszawskich 1-2, 80-101 Gdańsk Licznik nr 01355999</t>
  </si>
  <si>
    <t>Szpital Specjalistyczny Św. Wojciecha - Szpital 80-462 Gdańsk Al. Jana Pawła II 50 przyłącze 1</t>
  </si>
  <si>
    <t>Szpital Specjalistyczny Św. Wojciecha - Szpital 80-462 Gdańsk Al. Jana Pawła II 50 przyłącze 2</t>
  </si>
  <si>
    <t>Szpital Specjalistyczny Św. Wojciecha - Ośrodek Leczenia Zeza 80-346 Gdańsk ul. J Wejhera 12</t>
  </si>
  <si>
    <t xml:space="preserve">Muzeum Pomorza Środkowego w Słupsku - Spichlerz Richtera, Rynek Rybacki 1, 76-200 Słupsk  </t>
  </si>
  <si>
    <t>Muzeum Pomorza Środkowego w Słupsku – Bud.Gospod. Swołowo 8 m. 1, 76-206 Słupsk</t>
  </si>
  <si>
    <t>Muzeum Pomorza Środkowego w Słupsku – Pl. Bud. Słup 308 Czysta, 76-213 Gardna Wielka</t>
  </si>
  <si>
    <t>Muzeum Pomorza Środkowego w Słupsku - Biura Stolarnia, Kluki 27, 76-214 Smołdzino</t>
  </si>
  <si>
    <t>Muzeum Pomorza Środkowego w Słupsku – Gosp. Kluki 1 m. 2, 76-214 Smołdzino</t>
  </si>
  <si>
    <t>Muzeum Pomorza Środkowego w Słupsku - Mieszkanie służbowe, Kluki 26, 76-214 Smołdzino</t>
  </si>
  <si>
    <t>Muzeum Pomorza Środkowego w Słupsku – Dworek licznik przy wc ul. Dominikańska 7,76-200 Słupsk</t>
  </si>
  <si>
    <t>Muzeum Pomorza Środkowego w Słupsku – Zamek korytarz przy gł.wejściu ul. Dominikańska 5,76-200 Słupsk</t>
  </si>
  <si>
    <t>Muzeum Pomorza Środkowego w Słupsku - Młyn, Muzeum przy wejściu wewn. ul. Dominikańska 6, 76-200 Słupsk</t>
  </si>
  <si>
    <t>Muzeum Pomorza Środkowego w Słupsku – Muzeum Swołowo 33/Dz 4, 76-206 Słupsk</t>
  </si>
  <si>
    <t>Muzeum Pomorza Środkowego w Słupsku - Budowa Muzeum Swołowo 32 m.1, 76-206 Słupsk</t>
  </si>
  <si>
    <t>Muzeum Pomorza Środkowego w Słupsku - Szarych Szeregów 12, 76-200 Słupsk magazyn</t>
  </si>
  <si>
    <t>Muzeum Pomorza Środkowego w Słupsku -76-214 Smołdzino, Kluki dz 52 sala wystawowa</t>
  </si>
  <si>
    <t>Muzeum Pomorza Środkowego w Słupsku – 76-206 Słupsk,Swołowo DZ 28/3  Remiza Strażacka</t>
  </si>
  <si>
    <t>Pomorski Zespół Parków Krajobrazowych w Słupsku – Nadmorski Park Krajobrazowy- budynek gospodarczy, 84-120 Władysławowo, ul. Ks. Merkleina 5</t>
  </si>
  <si>
    <t>Pomorski Zespół Parków Krajobrazowych w Słupsku - Nadmorski Park Krajobrazowy i „Błękitna Szkoła” , 84-120 Władysławowo, ul. Ks. Merkleina 1</t>
  </si>
  <si>
    <t>Muzeum Narodowe w Gdańsku  Oddział Sztuki Nowoczesnej ul. Cystersów 18   80 – 330  Gdańsk</t>
  </si>
  <si>
    <t>Muzeum Narodowe w Gdańsku Oddział Sztuki Dawnej ul. Toruńska 1  80 – 822 Gdańsk</t>
  </si>
  <si>
    <t>Muzeum Narodowe w Gdańsku Oddział Sztuki Dawnej – konserwacja, biblioteka ul. Toruńska 1  80 – 822 Gdańsk</t>
  </si>
  <si>
    <t>Muzeum Narodowe w Gdańsku Oddział Sztuki Dawnej -  Pracownie ul. Toruńska 1  80 – 822 Gdańsk</t>
  </si>
  <si>
    <t>Muzeum Narodowe w Gdańsku Oddział Zielona Brama ul. Długi Targ 24  80 – 828 Gdańsk</t>
  </si>
  <si>
    <t>Muzeum Narodowe w Gdańsku  Oddział Etnografii ul. Cystersów 19   80 – 330  Gdańsk</t>
  </si>
  <si>
    <t>Muzeum Narodowe w Gdańsku Oddział Sztuki Nowoczesnej – pokój gościnny  ul. Cystersów 18 m. 1   80 – 330  Gdańsk</t>
  </si>
  <si>
    <t>Muzeum Narodowe w Gdańsku Oddział Sztuki Nowoczesnej – pom. socjalne, klatka schodowa administracji ul. Cystersów 18 m. 2   80 – 330  Gdańsk</t>
  </si>
  <si>
    <t>Muzeum Narodowe w Gdańsku Oddział Sztuki Nowoczesnej – pokoje gościnne ul. Cystersów 18 m. 5   80 – 330  Gdańsk</t>
  </si>
  <si>
    <t>Muzeum Narodowe w Gdańsku Oddział Sztuki Nowoczesnej – pokój gościnny ul. Cystersów 18 m. 6   80 – 330  Gdańsk</t>
  </si>
  <si>
    <t>Muzeum Narodowe w Gdańsku Oddział: Muzeum Hymnu Narodowego w Będominie -  pokoje gościnne 83 – 422 Nowy Barkoczyn,  Będomin</t>
  </si>
  <si>
    <t>Muzeum Narodowe w Gdańsku Oddział: Muzeum Hymnu Narodowego w Będominie 83 – 422 Nowy Barkoczyn Będomin</t>
  </si>
  <si>
    <t>Muzeum Narodowe w Gdańsku Oddział: Muzeum Hymnu Narodowego w Będominie - klatka schodowa administracji 83 – 422 Nowy Barkoczyn,  Będomin</t>
  </si>
  <si>
    <t>Muzeum Narodowe w Gdańsku Oddział: Muzeum Hymnu Narodowego w Będominie – hydrofornia 83 – 422 Nowy Barkoczyn,  Będomin</t>
  </si>
  <si>
    <t>Muzeum Narodowe w Gdańsku Oddział: Muzeum Hymnu Narodowego w Będominie -  wartownia 83 – 422 Nowy Barkoczyn,  Będomin</t>
  </si>
  <si>
    <t>Muzeum Narodowe w Gdańsku Oddział: Muzeum Hymnu Narodowego w Będominie -  kawiarnia 83 – 422 Nowy Barkoczyn,  Będomin</t>
  </si>
  <si>
    <t>Pedagogiczna Biblioteka Wojewódzka , 76-200 Słupsk, ul. Jaracza 18 a</t>
  </si>
  <si>
    <t>Pedagogiczna Biblioteka Wojewódzka, 76-200 Słupsk, ul. Jaracza 18 a</t>
  </si>
  <si>
    <t>Rejon Dróg Wojewódzkich Sztum    / 82-550 Prabuty, ul. Koszarowa 1</t>
  </si>
  <si>
    <t>Rejon Dróg Wojewódzkich Sztum    / 82-500 Kwidzyn, Rakowiec</t>
  </si>
  <si>
    <t xml:space="preserve">Rejon Dróg Wojewódzkich Sztum   / 82-550 Prabuty, ul. Grunwaldzka  </t>
  </si>
  <si>
    <t>Rejon Dróg Wojewódzkich Sztum    / 82-440 Dzierzgoń, ul. Elbląska</t>
  </si>
  <si>
    <t>Rejon Dróg Wojewódzkich Sztum    / 82-440 Dzierzgoń, ul. Zawadzkiego</t>
  </si>
  <si>
    <t>Rejon Dróg Wojewódzkich Sztum    / 82-200 Malbork, ul. Gen. de Gaullea</t>
  </si>
  <si>
    <t>Rejon Dróg Wojewódzkich Gdańsk   / 82-103 Stegna, Rybina</t>
  </si>
  <si>
    <t>Rejon Dróg Wojewódzkich Gdańsk – Most / 82-103 Stegna, Rybina</t>
  </si>
  <si>
    <t>Rejon Dróg Wojewódzkich Sztum    / 82-200 Malbork, ul. Wybickiego</t>
  </si>
  <si>
    <t>Zarząd Dróg Wojewódzkich w Gdańsku   / 80-778 Gdańsk, ul. Mostowa 11</t>
  </si>
  <si>
    <t>Rejon Dróg Wojewódzkich Puck - Sygnalizacja Świetlna  / 84-230 Rumia, ul. Starowiejska</t>
  </si>
  <si>
    <t>Rejon Dróg Wojewódzkich Puck - Sygnalizacja Świetlna / 84-230 Rumia, ul. Dąbrowskiego</t>
  </si>
  <si>
    <t>Rejon Dróg Wojewódzkich Gdańsk - Sygnalizacja Świetlna   / 83-034 Trąbki Wielkie, ul. Gdańska</t>
  </si>
  <si>
    <t>Rejon Dróg Wojewódzkich Gdańsk - Sygnalizacja Świetlna   / 83-010 Straszyn, ul. Starogardzka</t>
  </si>
  <si>
    <t>Rejon Dróg Wojewódzkich Gdańsk - Sygnalizacja Świetlna   / 83-033 Sobowidz, Gołębiewo</t>
  </si>
  <si>
    <t>Rejon Dróg Wojewódzkich Gdańsk - Skrzyżowanie Dróg Wojewódzkich  / 80-180 Gdańsk-Łostowice, Kowale ul. Andromedy 3</t>
  </si>
  <si>
    <t xml:space="preserve">Rejon Dróg Wojewódzkich Starogard Gdański - Droga Wojewódzka nr 224 w Stanisławiu / 83-112 Stanisławie </t>
  </si>
  <si>
    <t>Rejon Dróg Wojewódzkich Starogard Gdański - Sygnalizacja Świetlna  / 83-250 Skarszewy, ul. Kleszczewska</t>
  </si>
  <si>
    <t>Rejon Dróg Wojewódzkich Starogard Gdański - Sygnalizacja Świetlna  / 83-200 Starogard Gdański, ul. Pomorska</t>
  </si>
  <si>
    <t>Rejon Dróg Wojewódzkich Starogard Gdański - Sygnalizacja Świetlna  / 83-200 Starogard Gdański, ul. Lubichowska</t>
  </si>
  <si>
    <t>Rejon Dróg Wojewódzkich Starogard Gdański - Sygnalizacja Świetlna / 83-207 Kokoszkowy</t>
  </si>
  <si>
    <t>Rejon Dróg Wojewódzkich Starogard Gdański / 83-200 Starogard Gdański, ul. Mickiewicza 9</t>
  </si>
  <si>
    <t>Rejon Dróg Wojewódzkich Starogard Gdański - Sygnalizacja Świetlna  / 83-200 Starogard Gdański, ul. Pelplińska</t>
  </si>
  <si>
    <t>Rejon Dróg Wojewódzkich Starogard Gdański - Sygnalizacja Świetlna  / 83-209 Trzcińsk</t>
  </si>
  <si>
    <t>Rejon Dróg Wojewódzkich Kartuzy - Sygnalizacja Świetlna / 83-340 Sierakowice, ul. Słupska</t>
  </si>
  <si>
    <t>Rejon Dróg Wojewódzkich Kartuzy - Sygnalizacja Świetlna / 83-300 Kartuzy, ul. Wzgórze Wolności</t>
  </si>
  <si>
    <t>Rejon Dróg Wojewódzkich Kartuzy - Biura, garaże  / 83-300 Kartuzy, ul. Wzgórze Wolności 15</t>
  </si>
  <si>
    <t>Rejon Dróg Wojewódzkich Kartuzy - Sygnalizacja Świetlna / 83-333 Chmielno, Garcz-dr. 211</t>
  </si>
  <si>
    <t>Rejon Dróg Wojewódzkich Kartuzy - Sygnalizacja Świetlna / 83-404 Nowa Karczma, dr. 221 i 224</t>
  </si>
  <si>
    <t>Rejon dróg Wojewódzkich Kartuzy – Sygnalizacja świetlna  / 83-300 Kartuzy, ul. Plac Brunona</t>
  </si>
  <si>
    <t>Rejon Dróg Wojewódzkich Kartuzy - Sygnalizacja Świetlna / 83-300 Łapalice</t>
  </si>
  <si>
    <t>Rejon Dróg Wojewódzkich Puck - Sygnalizacja Świetlna    / 84-141 Jurata, ul. Międzymorze</t>
  </si>
  <si>
    <t>Rejon Dróg Wojewódzkich Puck - Sygnalizacja Świetlna    / 84-240 Reda, ul. Pucka</t>
  </si>
  <si>
    <t>Rejon Dróg Wojewódzkich Puck   / 84-105 Karwia, ul. Mikołaja Kopernika DZ. m.148/27</t>
  </si>
  <si>
    <t>Rejon Dróg Wojewódzkich Puck - Sygnalizacja Świetlna  / 84-200 Wejherowo, ul. Słoneczna</t>
  </si>
  <si>
    <t>Rejon Dróg Wojewódzkich Lębork - Sygnalizacja Świetlna  / 76-270 Ustka, ul. Darłowska dz.905</t>
  </si>
  <si>
    <t>Rejon Dróg Wojewódzkich Lębork - Sygnalizacja Świetlna / 84-300 Lębork, ul. Kossaka</t>
  </si>
  <si>
    <t>Rejon Dróg Wojewódzkich Lębork – Baza /  84-300 Lębork, ul. Słupska 18</t>
  </si>
  <si>
    <t>Rejon Dróg Wojewódzkich Lębork - Sygnalizacja Świetlna / 84-351 Nowa Wieś Lęborska, ul. Grunwaldzka</t>
  </si>
  <si>
    <t>Rejon Dróg Wojewódzkich Lębork - Sygnalizacja Świetlna / 84-351 Nowa Wieś Lęborska, ul. Lęborska</t>
  </si>
  <si>
    <t>Rejon Dróg Wojewódzkich Lębork - Sygnalizacja Świetlna / 84-312 Cewice, ul.Wincentego Witosa</t>
  </si>
  <si>
    <t xml:space="preserve">Rejon Dróg Wojewódzkich Lębork - Sygnalizacja Świetlna / 77-116 Czarna Dąbrówka, ul. Słupska 188   </t>
  </si>
  <si>
    <t>Rejon Dróg Wojewódzkich Bytów - Sygnalizacja Świetlna / 77-100 Bytów, ul. Gdańska</t>
  </si>
  <si>
    <t>Rejon Dróg Wojewódzkich Bytów – biurowiec / 77-100 Bytów, ul. Leśna 1</t>
  </si>
  <si>
    <t>Rejon Dróg Wojewódzkich Bytów - Sygnalizacja Świetlna / 77-114 Goskowo</t>
  </si>
  <si>
    <t>Rejon Dróg Wojewódzkich Bytów - Sygnalizacja Świetlna / 77-100 Bytów, ul. Sikorskiego 49</t>
  </si>
  <si>
    <t>Rejon Dróg Wojewódzkich Bytów - Sygnalizacja Świetlna / 77-100 Bytów, ul. Sikorskiego 29</t>
  </si>
  <si>
    <t>Pomorski Zespół Parków Krajobrazowych w Słupsku- 76-200 Słupsk, ul. Poniatowskiego 4a</t>
  </si>
  <si>
    <t>Ośrodek Doskonalenia Techniki Jazdy, Autodrom Pomorze 83-032 Pszczółki, ul.  Żuławska 5</t>
  </si>
  <si>
    <t>PL0037310000131636</t>
  </si>
  <si>
    <t>PL0037320000365705</t>
  </si>
  <si>
    <t>Teatr Wybrzeże w Gdańsku</t>
  </si>
  <si>
    <t>Stacja Pogotowia Ratunkowego w Słupsku</t>
  </si>
  <si>
    <t>Lp.</t>
  </si>
  <si>
    <t>Kod</t>
  </si>
  <si>
    <t>Miejscowość</t>
  </si>
  <si>
    <t>Adres</t>
  </si>
  <si>
    <t>Centrum Zdrowia Psychicznego w Słupsku</t>
  </si>
  <si>
    <t>Rejon Dróg Wojewódzkich Gdańsk / 80-17- Pruszcz Gd. Ul. Powstańców Warszawy 68</t>
  </si>
  <si>
    <t>Rejon Dróg Wojewódzkich Kartuzy - sygn. Świetlna/ 83-330 Borkowo ul. Kartuska</t>
  </si>
  <si>
    <t>Rejon Dróg Wojewódzkich Kartuzy - sygn. świetlna/ 83-340 Sierakowice, ul. Kartuska dz. 345/2</t>
  </si>
  <si>
    <t>Rejon Dróg Wojewódzkich Kartuzy - sygn. Świetlna/83-340 Sierakowice, dz.395/8</t>
  </si>
  <si>
    <t>Rejon Dróg Wojewódzkich Puck - sygn. Świetlna/84-240 Reda, ul. Pucka dz. 205/1</t>
  </si>
  <si>
    <t>Rejon Dróg Wojewódzkich Puck - przepompownia/84-140 Jastarnia ul. Ks. B. Sychty</t>
  </si>
  <si>
    <t>C12w</t>
  </si>
  <si>
    <t>ul. Budowlanych 77</t>
  </si>
  <si>
    <t>ul. Poniatowskiego 4a</t>
  </si>
  <si>
    <t>Pomorska Kolej Metropolitalna S.A.</t>
  </si>
  <si>
    <t xml:space="preserve">80-298 </t>
  </si>
  <si>
    <t>583-310-36-72</t>
  </si>
  <si>
    <t>PL0037310000040901</t>
  </si>
  <si>
    <t>PL0037310000040403</t>
  </si>
  <si>
    <t>G12W</t>
  </si>
  <si>
    <t>Pomorski Zespół Parków Krajobrazowych w Słupsku – Kaszubski Park Krajobrazowy, 83-300 Kartuzy, ul. PCK 1</t>
  </si>
  <si>
    <t>Pomorski Zespół Parków Krajobrazowych w Słupsku – Wdzydzki Park Krajobrazowy, 83-400 Kościerzyna, ul. Świętojańska 5E</t>
  </si>
  <si>
    <t>Pomorski Zespół Parków Krajobrazowych w Słupsku - "Zielona Szkoła", 83-425 Dziemiany, Schodno 1</t>
  </si>
  <si>
    <t>Pomorski Zespół Parków Krajobrazowych w Słupsku – „Ośrodek Edukacji Ekologicznej”- budynek główny, 83-315 Szymbark, Szymbark 1 a</t>
  </si>
  <si>
    <t>Pomorski Zespół Parków Krajobrazowych w Słupsku – „Ośrodek Edukacji Ekologicznej”- pomieszczenie socjalne, 83-315 Szymbark, Szymbark 1a</t>
  </si>
  <si>
    <t>Pomorski Zespół Parków Krajobrazowych w Słupsku- Trójmiejski Park Krajobrazowy- budynek gospodarczy, 80-308 Gdańsk, Gdański, ul. Polanki 51</t>
  </si>
  <si>
    <t>Pomorski Zespół Parków Krajobrazowych w Słupsku- Trójmiejski Park Krajobrazowy, 80- 308 Gdańsk, Gdańsk, ul. Polanki 51</t>
  </si>
  <si>
    <t>ul. Obrońców Wybrzeża 4</t>
  </si>
  <si>
    <t>Szpital Specjalistyczny Św. Wojciecha - Hotel Pielęgniarek 80-457 Gdańsk ul. Majewskich 22</t>
  </si>
  <si>
    <t>PL0037310000314017</t>
  </si>
  <si>
    <t>PL0037310000308862</t>
  </si>
  <si>
    <t>PL0037310010772031</t>
  </si>
  <si>
    <t>PL0037310010947035</t>
  </si>
  <si>
    <t>PL0037310067793075</t>
  </si>
  <si>
    <t>PL0037310079639405</t>
  </si>
  <si>
    <t>PL0037310067804492</t>
  </si>
  <si>
    <t>Wojewódzki Szpital Specjalistyczny im. J. Korczaka w Słupsku Sp. z o.o</t>
  </si>
  <si>
    <t>839-31-79-849</t>
  </si>
  <si>
    <t>Muzeum Zachodniokaszubskie - Budynek poinwentarski 77-100 Bytów, Płotowo 40 m.1</t>
  </si>
  <si>
    <t>Pomorski Ośrodek Doradztwa Rolniczego w Lubaniu</t>
  </si>
  <si>
    <t>83-422</t>
  </si>
  <si>
    <t>PL0037810000079723</t>
  </si>
  <si>
    <t>Zużycie roczne w kWh</t>
  </si>
  <si>
    <t>Wojewódzki Ośrodek Terapii Uzależnień w Gdańsku ul. Zakopiańska 37 , 80-142 Gdańsk</t>
  </si>
  <si>
    <t>Wojewódzki Ośrodek Terapii Uzależnień w Gdańsku ul. Zakopiańska 37 , 80-142 Gdańsk   -  Obiekt zlokalizowany - Ośrodek Leczeniai Uzależnień w Smażynie</t>
  </si>
  <si>
    <t>PL0037320000364603</t>
  </si>
  <si>
    <t>PL0037320000364707</t>
  </si>
  <si>
    <t>PPE</t>
  </si>
  <si>
    <t>Województwo Pomorskie - Centrum Edukacji Nauczycieli w Gdańsku</t>
  </si>
  <si>
    <t>Muzeum - Kaszubski Park Etnograficzny im. Teodory i Izydora Gulgowskich we Wdzydzach Kiszewskich, ul. Teodory i Izydora Gulgowskich 68, 83-406 Wdzydze</t>
  </si>
  <si>
    <t>Województwo Pomorskie - Młodzieżowy Ośrodek Wychowawczy im. J. Korczaka w Kwidzynie</t>
  </si>
  <si>
    <t xml:space="preserve">Młodzieżowy Ośrodek Wychowawczy im janusza Korczaka, 82-500 Kwidzyn, Moniuszki 5 </t>
  </si>
  <si>
    <t>Muzeum Zachodniokaszubskie – Zamek,  77-100 Bytów  ul. Zamkowa 2</t>
  </si>
  <si>
    <t>Województwo Pomorskie - Specjalny Ośrodek Szkolno-Wychowawczy Nr 2 dla Niesłyszących i Słabosłyszących  im. J. Siestrzyńskiego w Wejherowie</t>
  </si>
  <si>
    <t>Opera Bałtycka - Zasilanie Budynku, 80-219 Gdańsk, Al. Zwycięstwa 15</t>
  </si>
  <si>
    <t>Województwo Pomorskie - Pedagogiczna Biblioteka Wojewódzka w Słupsku</t>
  </si>
  <si>
    <t>Województwo Pomorskie - Pedagogiczna Biblioteka Wojewódzka im. Gdańskiej Macierzy Szkolnej w Gdańsku</t>
  </si>
  <si>
    <t>Polska Filharmonia Bałtycka przyłącze 1, 80-751 Gdańsk, Ołowianka 1</t>
  </si>
  <si>
    <t>brak</t>
  </si>
  <si>
    <t>Polska Filharmonia Bałtycka przyłącze 2, 80-751 Gdańsk, Ołowianka 1</t>
  </si>
  <si>
    <t>Nowy Barkoczyn</t>
  </si>
  <si>
    <t>Lubań, Tadeusza Maderskiego 3</t>
  </si>
  <si>
    <t>Województwo Pomorskie - Pomorski Zespół Parków Krajobrazowych</t>
  </si>
  <si>
    <t>Szpital, 76-200 Słupsk, Obrońców Wybrzeża 4</t>
  </si>
  <si>
    <t>Szpital Dziecięcy Polanki im. Macieja Płażyńskiego w Gdańsku sp. z o.o., 80-308 Gdańsk, Polanki 119</t>
  </si>
  <si>
    <t>Szpital Specjalistyczny Spółka z ograniczoną odpowiedzialnością, 82-550 Prabuty, Kuracyjna 30</t>
  </si>
  <si>
    <t>Województwo Pomorskie - Wojewódzki Ośrodek Medycyny Pracy w Gdańsku</t>
  </si>
  <si>
    <t>Wojewódzki Ośrodek Medycyny Pracy, 80-871 Gdańsk, Okrąg 1b</t>
  </si>
  <si>
    <t>Wojewódzki Szpital Psychiatryczny w Gdańsku, 80-282 Gdańsk, Srebrniki 17</t>
  </si>
  <si>
    <t>Wojewódzki Szpital Specjalistyczny - Szpital przyłącze 1, ul. Hubalczyków 1, 76-200 Słupsk - Licznik Nr 88226120</t>
  </si>
  <si>
    <t>Wojewódzki Szpital Specjalistyczny - Szpital przyłącze 2, ul. Hubalczyków 1, 76-200 Słupsk - Licznik Nr 88226121</t>
  </si>
  <si>
    <t>Wojewódzki Szpital Specjalistyczny - Szpital , 76-270 Ustka, ul. Adama Mickiewicza 12</t>
  </si>
  <si>
    <t>Wojewódzki Ośrodek Ruchu Drogowego, 76-200 Słupsk, ul. Mierosławskiego 10</t>
  </si>
  <si>
    <t>Województwo Pomorskie - Wojewódzki Zespół Szkół Policealnych nr 2 w Gdańsku</t>
  </si>
  <si>
    <t>Wojewódzki Zespół Szkół Policealnych nr 2, 80-401 Gdańsk, Gen. Hallera 12</t>
  </si>
  <si>
    <t>Województwo Pomorskie - Wojewódzki Zespół Szkół Policealnych w Sztumie</t>
  </si>
  <si>
    <t>Wojewódzki Zespół Szkół w Sztumie, 82-400 Sztum, Reja 12</t>
  </si>
  <si>
    <t>Województwo Pomorskie - Zarząd Dróg Wojewódzkich w Gdańsku</t>
  </si>
  <si>
    <t>Województwo Pomorskie - Dom im. J. Korczaka Regionalna Placówka Opiekuńczo-Terapeutyczna w Gdańsku</t>
  </si>
  <si>
    <t>Nadbałtyckie Centrum Kultury - Parking, 80-851 Gdańsk, Korzenna 33/35</t>
  </si>
  <si>
    <t>Nadbałtyckie Centrum Kultury - Kościół św. Jana - Sala Koncertowa, 80-840 Gdańsk, Świętojańska 50</t>
  </si>
  <si>
    <t>Nadbałtyckie Centrum Kultury,  80-851 Gdańsk, Korzenna 33/35</t>
  </si>
  <si>
    <t>Szpitale Pomorskie Sp. z o.o.</t>
  </si>
  <si>
    <t>586-22-86-770</t>
  </si>
  <si>
    <t>Szpital Św. Wincentego a Paolo w Gdyni - T-2133, 81-348 Gdynia, Wójta Radtkego 1</t>
  </si>
  <si>
    <t>Szpital Morski im. P.C.K. - Przyłącze nr 2, 81-519 Gdynia, Powstania Styczniowego 1</t>
  </si>
  <si>
    <t>Szpital Morski im. P.C.K. - Przyłącze nr 1,81-519 Gdynia, Powstania Styczniowego 1</t>
  </si>
  <si>
    <t>Szpital Morski im. P.C.K. - Przyłącze 10/P2/03065, 81-519 Gdynia, Powstania Styczniowego 1</t>
  </si>
  <si>
    <t>Szpital Morski im. P.C.K. - Przyłącze 10/P2/03067, 81-519 Gdynia, Powstania Styczniowego 1</t>
  </si>
  <si>
    <t>Szpital Św. Wincentego a Paolo w Gdyni - Budynek Główny, 81-348 Gdynia, Wójta Radtkego 1</t>
  </si>
  <si>
    <t>Szpital Św. Wincentego a Paolo w Gdyni - Zaplecze Magazynowe,  81-348 Gdynia, Wójta Radtkego 1</t>
  </si>
  <si>
    <t>Specjalistyczny Szpital Zakaźny, 80-214 Gdańsk, Mariana Smoluchowskiego 18</t>
  </si>
  <si>
    <t>Wejherowo Szpital Specjalistyczny im F. Ceynowy, 84-200 Wejherowo, dr. A. Jagalskiego 10</t>
  </si>
  <si>
    <t>Wejherowo Szpital Specjalistyczny im F. Ceynowy - lądowisko, 84-200 Wejherowo, dr. A. Jagalskiego 10</t>
  </si>
  <si>
    <t>Wejherowo Szpital Specjalistyczny im F. Ceynowy - Mieszkanie Służbowe, 84-200 Wejherowo, Jagielskiego 9/18</t>
  </si>
  <si>
    <t>591-16-94-694</t>
  </si>
  <si>
    <t>Szpital Specjalistyczny w Kościerzynie Sp. z o.o. Placówka w Dzierżążnie, Szpitalna 36, 83-332 Dzierżążno</t>
  </si>
  <si>
    <t>Szpital Specjalistyczny w Kościerzynie Sp. z o.o. - przyłącze nr 1, 83-400 Kościerzyna, Piechowskiego 36</t>
  </si>
  <si>
    <t>Szpital Specjalistyczny w Kościerzynie Sp. z o.o. - przyłącze nr 2, 83-400 Kościerzyna, Piechowskiego 36</t>
  </si>
  <si>
    <t>Teatr Muzyczny w Gdyni im. Danuty Baduszkowej, 81-372 Gdynia, Pl. Grunwaldzki 1</t>
  </si>
  <si>
    <t>Budynek Administracyjno - Socjalny Pogotowia, 80-208 Gdańsk, Orzeszkowej 1</t>
  </si>
  <si>
    <t>Pomieszczenia socjalne zespołu P-44 - Chłopska 7, 80-362 Gdańsk Przymorze</t>
  </si>
  <si>
    <t>Ośrodek egzaminacyjny, 80-067 Gdańsk, Równa 19/21</t>
  </si>
  <si>
    <t>Wojewódzkie Centrum Onkologii w Gdańsku - Samodzielny Publiczny Zakład Opieki Zdrowotnej, M. Skłodowskiej-Curie 2, 80-210 Gdańsk</t>
  </si>
  <si>
    <t>Wojewódzkie Centrum Onkologii w Gdańsku - Samodzielny Publiczny Zakład Opieki Zdrowotnej, al.. Zwycięstwa 31/32, 80-219 Gdańsk</t>
  </si>
  <si>
    <t>Wojewódzki Zespół Szkół Policealnych - Szkoła, 76-200 Słupsk, Bałtycka 29</t>
  </si>
  <si>
    <t>Województwo Pomorskie  (DMG)</t>
  </si>
  <si>
    <t>Warsztaty, ul. Augustyńskiego 1, 80-819 Gdańsk</t>
  </si>
  <si>
    <t>Budynek stróżówki, 81-577 Gdynia ul. Rdestowa</t>
  </si>
  <si>
    <t>Oświetlenie, 81-577 Gdynia ul. Rdestowa</t>
  </si>
  <si>
    <t xml:space="preserve">Budynek stacji obsługi z garażami, 81-577 Gdynia ul. Rdestowa 69 </t>
  </si>
  <si>
    <t xml:space="preserve">80-416 Gdańsk, Hallera 122 </t>
  </si>
  <si>
    <t xml:space="preserve">Kompleks budynków po szpitalu, 76-200 Słupsk, ul. M. Kopernika 28 </t>
  </si>
  <si>
    <t>Budynek byłej przychodni, 76-200 Słupsk ul. Wojska Polskiego 50</t>
  </si>
  <si>
    <t>Wojewódzki Szpital Specjalistyczny - Budynek Administracji , 76-200 Słupsk, ul. Prof. Lotha 26</t>
  </si>
  <si>
    <t>Województwo Pomorskie  (DAZ)</t>
  </si>
  <si>
    <t>Budynki Urzędu Marszałkowskiego Województwa Pomorskiego, 80-819 Gdańsk, Augustyńskiego 2</t>
  </si>
  <si>
    <t>Budynki Urzędu Marszałkowskiego Województwa Pomorskiego, 80-819 Gdańsk, Okopowa 21/27</t>
  </si>
  <si>
    <t>Pomorska Kolej Metropolitalna Zasilanie Podstawowe, Budowlanych 77, 80-340 Gdańsk</t>
  </si>
  <si>
    <t>Pomorska Kolej Metropolitalna Zasilanie Rezerwowe, Budowlanych 77, 80-340 Gdańsk</t>
  </si>
  <si>
    <t>Centrum Edukacji Nauczycieli w Gdańsku</t>
  </si>
  <si>
    <t>Młodzieżowy Ośrodek Wychowawczy im. J. Korczaka w Kwidzynie</t>
  </si>
  <si>
    <t>Specjalny Ośrodek Szkolno-Wychowawczy Nr 2 dla Niesłyszących i Słabosłyszących  im. J. Siestrzyńskiego w Wejherowie</t>
  </si>
  <si>
    <t>Pedagogiczna Biblioteka Wojewódzka w Słupsku</t>
  </si>
  <si>
    <t>Pedagogiczna Biblioteka Wojewódzka im. Gdańskiej Macierzy Szkolnej w Gdańsku</t>
  </si>
  <si>
    <t>Pomorski Zespół Parków Krajobrazowych</t>
  </si>
  <si>
    <t>Wojewódzki Ośrodek Medycyny Pracy w Gdańsku</t>
  </si>
  <si>
    <t>Wojewódzki Zespół Szkół Policealnych nr 2 w Gdańsku</t>
  </si>
  <si>
    <t>Wojewódzki Zespół Szkół Policealnych w Sztumie</t>
  </si>
  <si>
    <t>Zarząd Dróg Wojewódzkich w Gdańsku</t>
  </si>
  <si>
    <t>Dom im. J. Korczaka Regionalna Placówka Opiekuńczo-Terapeutyczna w Gdańsku</t>
  </si>
  <si>
    <t>Wojewódzki Zespół Szkół Policealnych w Słupsku</t>
  </si>
  <si>
    <t>585-14-79-028</t>
  </si>
  <si>
    <t>Pomorskie Centrum Reumatologiczne im. dr Jadwigi Titz-Kosko w Sopocie sp. z o.o.</t>
  </si>
  <si>
    <t>PL0037230116753454</t>
  </si>
  <si>
    <t>PL0037230118447419</t>
  </si>
  <si>
    <t>PL0037230126431327</t>
  </si>
  <si>
    <t>PL0037230126946740</t>
  </si>
  <si>
    <t>PL0037240119753364</t>
  </si>
  <si>
    <t>PL0037240124731686</t>
  </si>
  <si>
    <t>PL0037240126592672</t>
  </si>
  <si>
    <t>PL0037320031302669</t>
  </si>
  <si>
    <t>PL0037320031593164</t>
  </si>
  <si>
    <t>PL0037330047314020</t>
  </si>
  <si>
    <t>PL0037330047314121</t>
  </si>
  <si>
    <t>PL0037330047314323</t>
  </si>
  <si>
    <t>PL0037330076837281</t>
  </si>
  <si>
    <t>PL0037330116320426</t>
  </si>
  <si>
    <t>PL0037330116320527</t>
  </si>
  <si>
    <t>PL0037340053755915</t>
  </si>
  <si>
    <t>PL0037340053756016</t>
  </si>
  <si>
    <t>PL0037340053756117</t>
  </si>
  <si>
    <t>PL0037340053756218</t>
  </si>
  <si>
    <t>PL0037340053756420</t>
  </si>
  <si>
    <t>PL0037340053756521</t>
  </si>
  <si>
    <t>PL0037340076256376</t>
  </si>
  <si>
    <t>PL0037340116320814</t>
  </si>
  <si>
    <t>PL0037350059967333</t>
  </si>
  <si>
    <t>PL0037350059967434</t>
  </si>
  <si>
    <t>PL0037360066288077</t>
  </si>
  <si>
    <t>PL0037360066288178</t>
  </si>
  <si>
    <t>PL0037360066288279</t>
  </si>
  <si>
    <t>PL0037360066288380</t>
  </si>
  <si>
    <t>PL0037360066288481</t>
  </si>
  <si>
    <t>PL0037360066288582</t>
  </si>
  <si>
    <t>PL0037360078346591</t>
  </si>
  <si>
    <t>PL0037360079736826</t>
  </si>
  <si>
    <t>PL0037810108252660</t>
  </si>
  <si>
    <t>PL0037830021400545</t>
  </si>
  <si>
    <t>PL0037830022609813</t>
  </si>
  <si>
    <t>PL0037830022609914</t>
  </si>
  <si>
    <t>PL0037830027436268</t>
  </si>
  <si>
    <t>PL0037830028029685</t>
  </si>
  <si>
    <t>PL0037840023703671</t>
  </si>
  <si>
    <t>PL0037840024719646</t>
  </si>
  <si>
    <t>PL0037840028137379</t>
  </si>
  <si>
    <t>PL0037840109803703</t>
  </si>
  <si>
    <t>PL0037840109804511</t>
  </si>
  <si>
    <t>PL0037230000156727</t>
  </si>
  <si>
    <t>PL0037240122765923</t>
  </si>
  <si>
    <t>PL0037240125949745</t>
  </si>
  <si>
    <t>PL0037310010341591</t>
  </si>
  <si>
    <t>PL0037320116321250</t>
  </si>
  <si>
    <t>PL0037330116319618</t>
  </si>
  <si>
    <t>PL0037340053756319</t>
  </si>
  <si>
    <t>PL0037350059967535</t>
  </si>
  <si>
    <t>PL0037350116319380</t>
  </si>
  <si>
    <t>PL0037350116318875</t>
  </si>
  <si>
    <t>PL0037350116319077</t>
  </si>
  <si>
    <t>PL0037350116319481</t>
  </si>
  <si>
    <t>PL0037360066287976</t>
  </si>
  <si>
    <t>PL0037360116320778</t>
  </si>
  <si>
    <t>PL0037830021431968</t>
  </si>
  <si>
    <t>PL0037840025162917</t>
  </si>
  <si>
    <t>PL0037330000070100</t>
  </si>
  <si>
    <t>PL0037350000104202</t>
  </si>
  <si>
    <t>PL0037350000144405</t>
  </si>
  <si>
    <t>PL0037360123751281</t>
  </si>
  <si>
    <t>PL0037350000019707</t>
  </si>
  <si>
    <t>PL0037330053517067</t>
  </si>
  <si>
    <t>PL0037360123504236</t>
  </si>
  <si>
    <t>PL0037840000236000</t>
  </si>
  <si>
    <t>PL0037330000343503</t>
  </si>
  <si>
    <t>Rejon Dróg Wojewódzkich Gdańsk – biurowiec/83-034 Trąbki Wielkie, ul. Gdańska 29</t>
  </si>
  <si>
    <t>PL0037350000384402</t>
  </si>
  <si>
    <t>Rejon Dróg Wojewódzkich Kartuzy - ośw. drogi/83-330 Żukowo dz. 813/3</t>
  </si>
  <si>
    <t>PL0037350000464110</t>
  </si>
  <si>
    <t>Rejon Dróg Wojewódzkich Kartuzy - ośw. drogi/83-314 Somonino dz. 262</t>
  </si>
  <si>
    <t>PL0037350000414502</t>
  </si>
  <si>
    <t>Rejon Dróg Wojewódzkich Kartuzy - sygn. świetlna/83-304 Przodkowo ul. Kartuska dz.445/1</t>
  </si>
  <si>
    <t>PL0037340000281703</t>
  </si>
  <si>
    <t>Rejon Dróg Wojewódzkich Starogard Gd. - sygn. świetlna/83-211 Jabłowo dz.21/1</t>
  </si>
  <si>
    <t>PL0037340000245005</t>
  </si>
  <si>
    <t>Rejon Dróg Wojewódzkich Starogard Gd. - sygn. świetlna/83-211 Lipinki Szlacheckie dz.78/8</t>
  </si>
  <si>
    <t>PL0037310010082119</t>
  </si>
  <si>
    <t>PL0037310010081816</t>
  </si>
  <si>
    <t>PL0037310010082321</t>
  </si>
  <si>
    <t>PL0037310010082018</t>
  </si>
  <si>
    <t>PL0037350060009365</t>
  </si>
  <si>
    <t>PL0037310010081715</t>
  </si>
  <si>
    <t>PL0037310010082220</t>
  </si>
  <si>
    <t>PL0037310010081917</t>
  </si>
  <si>
    <t>PL0037350060009567</t>
  </si>
  <si>
    <t>PL0037350060009769</t>
  </si>
  <si>
    <t>PL0037350060009870</t>
  </si>
  <si>
    <t>PL0037350060009668</t>
  </si>
  <si>
    <t>PL0037350060009466</t>
  </si>
  <si>
    <t>PL0037310067756905</t>
  </si>
  <si>
    <t>PL0037310067756703</t>
  </si>
  <si>
    <t>PL0037310067757107</t>
  </si>
  <si>
    <t>PL0037230000078809</t>
  </si>
  <si>
    <t>Muzeum Narodowe w Gdańsku Pałac - obiekt użyteczności publicznej Waplewo Wielkie dz. 81/5 82 – 410 Stary Targ</t>
  </si>
  <si>
    <t>PL0037310010422831</t>
  </si>
  <si>
    <t>PL0037310121655559</t>
  </si>
  <si>
    <t>PL0037310010927736</t>
  </si>
  <si>
    <t>PL0037360066197747</t>
  </si>
  <si>
    <t>PL0037310010322202</t>
  </si>
  <si>
    <t>Wojewódzki Ośrodek Terapii Uzależnień w Gdańsku ul. Zakopiańska 37 , 80-142 Gdańsk   -  Obiekt zlokalizowany - Poradnia Leczenia Uzależnień, ul. Srebrniki 9 Gdańsk-Wrzeszcz</t>
  </si>
  <si>
    <t>PL0037320000296419</t>
  </si>
  <si>
    <t>Budynek biurowo-garażowy, Gdynia ul. Opata Hackiego 10a</t>
  </si>
  <si>
    <t>PL0037310000128000</t>
  </si>
  <si>
    <t>PL0037330000088206</t>
  </si>
  <si>
    <t xml:space="preserve">Województwo Pomorskie - Wojewódzkie Biuro Geodezji i Terenów Rolnych w Gdańsku </t>
  </si>
  <si>
    <t>Wojewódzkie Biuro Geodezji i Terenów Rolnych w Gdańsku</t>
  </si>
  <si>
    <t>WBGiTR Biuro ul. Sucha 12, 80-531 Gdańsk</t>
  </si>
  <si>
    <t>Województwo Pomorskie - Wojewódzki Zespół Szkół Policealnych w Słupsku</t>
  </si>
  <si>
    <t>PL0037810000070419</t>
  </si>
  <si>
    <t>Hydrofornia + oświetlenie zewn., Jordanki, 82-410 Stary Targ</t>
  </si>
  <si>
    <t>Biuro Nowy Dwór Gdański, ul. Podmiejska 3, 82-100 Nowy Dwór Gdański</t>
  </si>
  <si>
    <t>Biuro Kartuzy, ul. Zacisze 2, 83-300 Kartuzy</t>
  </si>
  <si>
    <t>Budynek mieszkalny, ul. Olszyńska 41A, 80-734 Gdańsk</t>
  </si>
  <si>
    <t>Budynek mieszkalny, ul. Wigury 53, 83-110 Tczew</t>
  </si>
  <si>
    <t>PL0037310067723963</t>
  </si>
  <si>
    <t>Budynki Urzędu Marszałkowskiego Województwa Pomorskiego, 80-819 Gdańsk, Augustyńskiego 1</t>
  </si>
  <si>
    <t>ul. Hubalczyków 1</t>
  </si>
  <si>
    <t>ul. Grunwaldzka 1-3</t>
  </si>
  <si>
    <t>Odbiorca - adres korespondencyjny inny niż Nabywcy</t>
  </si>
  <si>
    <t>PL0037810012863870</t>
  </si>
  <si>
    <t>PL0037810012863769</t>
  </si>
  <si>
    <t>PL0037810111599261</t>
  </si>
  <si>
    <t>PL0037310067754780</t>
  </si>
  <si>
    <t>Centrum Edukacji Nauczycieli, 80-401 Gdańsk, Hallera 14</t>
  </si>
  <si>
    <t>PL0037810107724820</t>
  </si>
  <si>
    <t>PL0037830022847057</t>
  </si>
  <si>
    <t>PL0037810000149405</t>
  </si>
  <si>
    <t>PL0037350067922444</t>
  </si>
  <si>
    <t>PL0037230115015639</t>
  </si>
  <si>
    <t>PL0037230115020184</t>
  </si>
  <si>
    <t>PL0037230115023117</t>
  </si>
  <si>
    <t>PL0037310010082826</t>
  </si>
  <si>
    <t>PL0037310077504900</t>
  </si>
  <si>
    <t>PL0037310010082523</t>
  </si>
  <si>
    <t>PL0037360079350543</t>
  </si>
  <si>
    <t>PL0037310010082422</t>
  </si>
  <si>
    <t>PL0037310118937337</t>
  </si>
  <si>
    <t>PL0037370111477331</t>
  </si>
  <si>
    <t>PL0037310067728512</t>
  </si>
  <si>
    <t>PL0037310067728209</t>
  </si>
  <si>
    <t>PL0037360066397407</t>
  </si>
  <si>
    <t>PL0037310010082725</t>
  </si>
  <si>
    <t>PL0037840027557504</t>
  </si>
  <si>
    <t>PL0037840023612129</t>
  </si>
  <si>
    <t>PL0037840123714412</t>
  </si>
  <si>
    <t>ul. Sobieskiego 277c</t>
  </si>
  <si>
    <t>PL0037360066333951</t>
  </si>
  <si>
    <t>Ośrodek Szkolno-Wychowawczy nr 2 Dla Niesłyszących i Słabosłyszących  - Szkoła i Administracja,  84-200 Wejherowo, Sobieskiego 277c</t>
  </si>
  <si>
    <t>PL0037360110883223</t>
  </si>
  <si>
    <t>Ośrodek Szkolno-Wychowawczy nr 2 Dla Niesłyszących i Słabosłyszących - Warsztaty Szkolne, 84-200 Wejherowo, Sobieskiego 277c</t>
  </si>
  <si>
    <t>PL0037360066333749</t>
  </si>
  <si>
    <t>Ośrodek Szkolno-Wychowawczy nr 2 Dla Niesłyszących i Słabosłyszącvych- internat dla chłopców, 84-200 Wejherowo, Sobieskiego 277c</t>
  </si>
  <si>
    <t>PL0037360066333850</t>
  </si>
  <si>
    <t>Ośrodek Szkolno-Wychowawczy nr 2 Dla Niesłyszących i Słabosłyszących - internat dla dziewcząt, 84-200 Wejherowo, Sobieskiego 277c</t>
  </si>
  <si>
    <t>PL0037310000029178</t>
  </si>
  <si>
    <t>PL0037810000067954</t>
  </si>
  <si>
    <t>PL0037810000067853</t>
  </si>
  <si>
    <t>Filia PBW w Bytowie, ul. Wąska  12, 77-100 Bytów</t>
  </si>
  <si>
    <t>PL0037240126855582</t>
  </si>
  <si>
    <t>PL0037330047197014</t>
  </si>
  <si>
    <t>PL0037330047291182</t>
  </si>
  <si>
    <t>PL0037310000031909</t>
  </si>
  <si>
    <t>PL0037820019792381</t>
  </si>
  <si>
    <t>Pomorski Ośrodek Doradztwa Rolniczego w Lubaniu - PZDR Człuchów,77-300 Człuchów &amp;nbsp;Os. Młodych 9</t>
  </si>
  <si>
    <t>PL0037340055002868</t>
  </si>
  <si>
    <t>Pomorski Ośrodek Doradztwa Rolniczego w Lubaniu - PZDR Starogard Gdański 83-200 Starogard Gdański Nowa Wieś Rzeczna, ul. Rzeczna 18</t>
  </si>
  <si>
    <t>PL0037840024230505</t>
  </si>
  <si>
    <t>Pomorski Ośrodek Doradztwa Rolniczego w Lubaniu - PZDR Bytów, 77-200 Miastko, ul. Szkolna 2</t>
  </si>
  <si>
    <t>PL0037350060008355</t>
  </si>
  <si>
    <t>Pomorski Ośrodek Doradztwa Rolniczego w Lubaniu - Budynek Gospodarczy, 83-422 Nowy Barkoczyn, Lubań</t>
  </si>
  <si>
    <t>PL0037350000415002</t>
  </si>
  <si>
    <t>Pomorski Ośrodek Doradztwa Rolniczego w Lubaniu – biuro A, 83-422 Nowy Barkoczyn, Lubań, ul. Tadeusza Maderskiego 3</t>
  </si>
  <si>
    <t>PL0037350059819611</t>
  </si>
  <si>
    <t>Pomorski Ośrodek Doradztwa Rolniczego w Lubaniu – biuro, 83-422 Nowy Barkoczyn, Lubań, ul. Tadeusza Maderskiego 4</t>
  </si>
  <si>
    <t>PL0037350060008456</t>
  </si>
  <si>
    <t>Pomorski Ośrodek Doradztwa Rolniczego w Lubaniu – biuro B, 83-422 Nowy Barkoczyn, Lubań, ul. Targowa 19</t>
  </si>
  <si>
    <t>PL0037350060008557</t>
  </si>
  <si>
    <t>Pomorski Ośrodek Doradztwa Rolniczego w Lubaniu – targi, 83-422 Nowy Barkoczyn, Lubań 217/31</t>
  </si>
  <si>
    <t>PL0037240000127106</t>
  </si>
  <si>
    <t>Pomorski Ośrodek Doradztwa Rolniczego w Lubaniu - Oddział Stare Pole, 82-220 Stare Pole, ul. Marynarki Wojennej 21</t>
  </si>
  <si>
    <t>PL0037350059971474</t>
  </si>
  <si>
    <t>PL0037350060018560</t>
  </si>
  <si>
    <t>PL0037360066209669</t>
  </si>
  <si>
    <t>PL0037350059884073</t>
  </si>
  <si>
    <t>PL0037350065807238</t>
  </si>
  <si>
    <t>PL0037350065807339</t>
  </si>
  <si>
    <t>PL0037310010497502</t>
  </si>
  <si>
    <t>PL0037310010497603</t>
  </si>
  <si>
    <t>PL0037360066209568</t>
  </si>
  <si>
    <t>PL0037810000120798</t>
  </si>
  <si>
    <t>PL0037810000160093</t>
  </si>
  <si>
    <t>PL0037310000301586</t>
  </si>
  <si>
    <t>PL0037340000730257</t>
  </si>
  <si>
    <t>Szpital Dla Nerwowo i Psychicznie Chorych im. St. Kryzana - Szpital z Własną Infrastrukturą Komunalną, 83-200 Starogard Gdański, Skarszewska 7</t>
  </si>
  <si>
    <t>PL0037340053571817</t>
  </si>
  <si>
    <t>Szpital Dla Nerwowo i Psychicznie Chorych im. St. Kryzana - Oczyszczalnia Ścieków, 83-200 Starogard Gdański, Skarszewska 7</t>
  </si>
  <si>
    <t>PL0037340105636565</t>
  </si>
  <si>
    <t>Szpital Dla Nerwowo i Psychicznie Chorych im. St. Kryzana - Magazyn, 83-200 Starogard Gdański, Skarszewska 7</t>
  </si>
  <si>
    <t>PL0037340053571413</t>
  </si>
  <si>
    <t>Szpital Dla Nerwowo i Psychicznie Chorych im. St. Kryzana - klatka schodowa 83-200 Starogard Gdański, Skarszewska 7/b</t>
  </si>
  <si>
    <t>PL0037340053571514</t>
  </si>
  <si>
    <t>Szpital Dla Nerwowo i Psychicznie Chorych im. St. Kryzana - klatka schodowa 83-200 Starogard Gdański, Skarszewska 7/c</t>
  </si>
  <si>
    <t>PL0037340053571615</t>
  </si>
  <si>
    <t>Szpital Dla Nerwowo i Psychicznie Chorych im. St. Kryzana - klatka schodowa, 83-200 Starogard Gdański, Skarszewska 7/d</t>
  </si>
  <si>
    <t>PL0037340053571716</t>
  </si>
  <si>
    <t>Szpital Dla Nerwowo i Psychicznie Chorych im. St. Kryzana - klatka schodowa, 83-200 Starogard Gdański, Skarszewska 7/e</t>
  </si>
  <si>
    <t>PL0037230000088019</t>
  </si>
  <si>
    <t>PL0037230000077208</t>
  </si>
  <si>
    <t>583-000-76-14</t>
  </si>
  <si>
    <t>PL0037320000231751</t>
  </si>
  <si>
    <t>Scena Kameralna im. Joanny Bogackiej w Sopocie, 81-703 Sopot, Bohaterów Monte Cassino 30</t>
  </si>
  <si>
    <t>PL0037310003272309</t>
  </si>
  <si>
    <t>Budynek główny, 80-834 Gdańsk, Św. Ducha 2 i Scena Stara Apteka, Scena Malarnia, podziemny budynek techniczny, 80-834 Gdańsk, ul. Teatralna 2</t>
  </si>
  <si>
    <t>PL0037310011566825</t>
  </si>
  <si>
    <t>PL0037310000303307</t>
  </si>
  <si>
    <t>PL0037810110702720</t>
  </si>
  <si>
    <t>PL0037810000130005</t>
  </si>
  <si>
    <t>PL0037810000012582</t>
  </si>
  <si>
    <t>PL0037320031579121</t>
  </si>
  <si>
    <t>Pawilon 1, 81-759 Sopot, Grunwaldzka 1-3</t>
  </si>
  <si>
    <t>PL0037320067841761</t>
  </si>
  <si>
    <t>Pawilon  2, 81-759 Sopot, ul. Grunwaldzka 1-3</t>
  </si>
  <si>
    <t>PL0037320067841660</t>
  </si>
  <si>
    <t>Zasilanie Zespołu Reumatologicznego, 81-759 Sopot, ul. Grunwaldzka 1-3</t>
  </si>
  <si>
    <t>PL0037320067841458</t>
  </si>
  <si>
    <t>Oddział Dziecięcy, 81-759 Sopot, ul. 23 Marca 93</t>
  </si>
  <si>
    <t>PL0037320031579222</t>
  </si>
  <si>
    <t>Budynek Laboratorium, 81-759 Sopot, ul. Grunwaldzka 1-3</t>
  </si>
  <si>
    <t>PL0037310010087068</t>
  </si>
  <si>
    <t>PL0037240125808588</t>
  </si>
  <si>
    <t>PL0037360000875102</t>
  </si>
  <si>
    <t>Rejon Dróg Wojewódzkich Puck - znak drogowy DW216/84-123 Rekowo Górne, dz. 40/2 m. 42, 43/2</t>
  </si>
  <si>
    <t>PL0037830000357309</t>
  </si>
  <si>
    <t>Rejon Dróg Wojewódzkich Lębork - stacja pogowa/84-352 Wicko, Stęknica, dz. Łebieniec</t>
  </si>
  <si>
    <t>PL0037830000357101</t>
  </si>
  <si>
    <t>Rejon Dróg Wojewódzkich Lębork - przepompownia/84-352 Wicko, dz. Wicko 500/32</t>
  </si>
  <si>
    <t>PL0037310001463308</t>
  </si>
  <si>
    <t>Rejon Dróg Wojewódzkich Gdańsk - sygnalizacja świetlna zasil. tymczasowe/80-180 Kowale, ul. Staropolska dz. 29/4</t>
  </si>
  <si>
    <t>PL0037310010231356</t>
  </si>
  <si>
    <t>PL0037810017123382</t>
  </si>
  <si>
    <t>PL0037810017123180</t>
  </si>
  <si>
    <t>PL0037381011019777</t>
  </si>
  <si>
    <t>PL0037810015350912</t>
  </si>
  <si>
    <t>PL0037810119789903</t>
  </si>
  <si>
    <t>PL0037810120133342</t>
  </si>
  <si>
    <t>PL0037810017123483</t>
  </si>
  <si>
    <t>PL0037810017123281</t>
  </si>
  <si>
    <t>PL0037810000069166</t>
  </si>
  <si>
    <t>PL0037810000069267</t>
  </si>
  <si>
    <t>PL0037810000069368</t>
  </si>
  <si>
    <t>PL0037810110021090</t>
  </si>
  <si>
    <t>PL0037810000070320</t>
  </si>
  <si>
    <t>PL0037810017123079</t>
  </si>
  <si>
    <t>PL0037810105040142</t>
  </si>
  <si>
    <t>Muzeum Pomorza Środkowego w Słupsku - Kluki 27 m. 1, 76-214 Smołdzino</t>
  </si>
  <si>
    <t>PL0037310105717550</t>
  </si>
  <si>
    <t>PL0037310114571024</t>
  </si>
  <si>
    <t>PL0037310076650488</t>
  </si>
  <si>
    <t>PL0037320000401301</t>
  </si>
  <si>
    <t>PL0037320000224475</t>
  </si>
  <si>
    <t>PL0037320000400792</t>
  </si>
  <si>
    <t>PL0037320113952935*sumatorwirtualnydladwóchprzyłączy</t>
  </si>
  <si>
    <t>PL0037320000409078</t>
  </si>
  <si>
    <t>PL0037320000263174</t>
  </si>
  <si>
    <t>PL0037310067731037</t>
  </si>
  <si>
    <t>PL0037360000450339</t>
  </si>
  <si>
    <t>PL0037360000929982</t>
  </si>
  <si>
    <t>PL0037360066424685</t>
  </si>
  <si>
    <t>PL0037350000760654</t>
  </si>
  <si>
    <t>PL0037350000802585</t>
  </si>
  <si>
    <t>PL0037320000401196</t>
  </si>
  <si>
    <t>C12A</t>
  </si>
  <si>
    <t>C22A</t>
  </si>
  <si>
    <t>PL0037310067734673</t>
  </si>
  <si>
    <t>Wojewódzka Przychodnia Stomatologiczna - Al.. Zwycięstwa 39. 80-219 Gdańsk</t>
  </si>
  <si>
    <t>PL0037310010441524</t>
  </si>
  <si>
    <t>Były magazyn przeciwpowodziowy, ul. Sztutowska 14, 80-722 Gdańsk</t>
  </si>
  <si>
    <t>Województwo Pomorskie - Wojewódzki Zespół Szkół Policealnych w Gdyni</t>
  </si>
  <si>
    <t>Wojewódzki Zespół Szkół Policealnych w Gdyni</t>
  </si>
  <si>
    <t>81-349</t>
  </si>
  <si>
    <t>ul. Stefana Żeromskiego 31</t>
  </si>
  <si>
    <t>PL0037320031524658</t>
  </si>
  <si>
    <t>Wojewódzki Zespół Szkół Policealnych w Gdyni, 81-346 Gdynia, ul. Żeromskiego 31</t>
  </si>
  <si>
    <t>PL0037320031524557</t>
  </si>
  <si>
    <t>Opis ppe</t>
  </si>
  <si>
    <t>Rejon Dróg Wojewódzkich Puck – Przepompownia  / 84-140 Jastarnia, ul. Mickiewicza DZ. m.8/33</t>
  </si>
  <si>
    <t xml:space="preserve">Rejon Dróg Wojewódzkich Puck – Fotoradar   / 84-240 Reda, ul. Pucka    </t>
  </si>
  <si>
    <t>Rejon Dróg Wojewódzkich Puck - Sygnalizacja Świetlna  / 84-200 Wejherowo, ul. Ofiar Piaśnicy</t>
  </si>
  <si>
    <t>Rejon Dróg Wojewódzkich Puck - Sygnalizacja Świetlna  / 84-140 Jastarnia, ul. Adama Mickiewicza</t>
  </si>
  <si>
    <t>Rejon Dróg Wojewódzkich Puck - Sygnalizacja Świetlna  / 84-120 Władysławowo, ul. Świerkowa</t>
  </si>
  <si>
    <t>Rejon Dróg Wojewódzkich Puck - Obwód Drogowy nr 1  / 84-100 Puck, ul. Żarnowiecka 3</t>
  </si>
  <si>
    <t>Rejon Dróg Wojewódzkich Starogard Gdański - Budynek Warsztatowo – Magazynowy  / 83-200 Starogard Gd. ul. Tczewska</t>
  </si>
  <si>
    <t xml:space="preserve">Rejon Dróg Wojewódzkich Gdańsk - Skrzyżowanie Dróg  / 83-022 Grabiny Zameczek </t>
  </si>
  <si>
    <t>Rejon Dróg Wojewódzkich Starogard Gdański-sygn. Świetlna/skrzyżowanie ul. Jagiellońskiej z ul. Armii Krajowej</t>
  </si>
  <si>
    <t>Rejon Dróg Wojewódzkich Puck – Sygnalizacja świetlna  / 84-230 Rumia, ul. I Dyw. Wojska Polskiego/Słowackiego</t>
  </si>
  <si>
    <t>PL0037360000395505</t>
  </si>
  <si>
    <t>Rejon Dróg Wojewódzkich Kartuzy - sygn. Świetlna/80-209 Chwaszczyno, ul. Oliwska dz.794/3</t>
  </si>
  <si>
    <t>PL0037350059884275</t>
  </si>
  <si>
    <t>Rejon Dróg Wojewódzkich Kartuzy - sygn. Świetlna/83-400 Kościerzyna, ul. Dworcowa</t>
  </si>
  <si>
    <t>PL0037350000383809</t>
  </si>
  <si>
    <t>REJON Dróg Wojewódzkich Kartuzy - przepompowania wód deszczowych na potrzeby obwodnicy miasta</t>
  </si>
  <si>
    <t>PL0037320079987777</t>
  </si>
  <si>
    <t>Scena Kameralna im. Joanny Bogackiej w Sopocie ZASILANIE URZĄDZEŃ PPOŻ, 81-703 Sopot, Bohaterów Monte Cassino 30</t>
  </si>
  <si>
    <t>PL0037310011083845</t>
  </si>
  <si>
    <t>PL0037310011083846</t>
  </si>
  <si>
    <t xml:space="preserve">MIESZKANIE TEATRALNE, Aleja Grunwaldzka 12 m. 1/A, 80-236 Gdańsk
</t>
  </si>
  <si>
    <t xml:space="preserve">MIESZKANIE TEATRALNE, Al. Grunwaldzka 12/3, 80-236 Gdańsk
</t>
  </si>
  <si>
    <t>PL0037340000476710</t>
  </si>
  <si>
    <t>Rejon Dróg Wojewódzkich Starogard Gdański -  sygnalizacja świetlna/83-240 Lubichowo, DW214.</t>
  </si>
  <si>
    <t>G12</t>
  </si>
  <si>
    <t>Województwo Pomorskie  (ROPS)</t>
  </si>
  <si>
    <t>PL0037350060520132</t>
  </si>
  <si>
    <t>Lokal Mieszkalny, Regionalny Osrodek Pomocy Społecznej, ul. 8 Marca 49/1, 83-400 Kościerzyna</t>
  </si>
  <si>
    <t>Zarząd Dróg Wojewódzkich w Gdańsku, Rejon Dróg Wojewódzkich w Bytowie</t>
  </si>
  <si>
    <t>83-300</t>
  </si>
  <si>
    <t>Kartuzy</t>
  </si>
  <si>
    <t>ul. Wzgórze Wolności 15</t>
  </si>
  <si>
    <t>Zarząd Dróg Wojewódzkich w Gdańsku, Rejon Dróg Wojewódzkich w Kartuzach</t>
  </si>
  <si>
    <t>Zarząd Dróg Wojewódzkich w Gdańsku, Rejon Dróg Wojewódzkich w Lęborku</t>
  </si>
  <si>
    <t>84-300</t>
  </si>
  <si>
    <t>Lębork</t>
  </si>
  <si>
    <t>ul. Słupska 18</t>
  </si>
  <si>
    <t>Zarząd Dróg Wojewódzkich w Gdańsku, Rejon Dróg Wojewódzkich w Pucku</t>
  </si>
  <si>
    <t>84-100</t>
  </si>
  <si>
    <t>Puck</t>
  </si>
  <si>
    <t>ul. Żarnowiecka 3</t>
  </si>
  <si>
    <t>Zarząd Dróg Wojewódzkich w Gdańsku, Rejon Dróg Wojewódzkich w Starogardzie Gdańskim</t>
  </si>
  <si>
    <t>80-810</t>
  </si>
  <si>
    <t>ul. Mickiewicza 9</t>
  </si>
  <si>
    <t>Zarząd Dróg Wojewódzkich w Gdańsku, Rejon Dróg Wojewódzkich w Sztumie</t>
  </si>
  <si>
    <t>ul. Żeromskiego 14</t>
  </si>
  <si>
    <t>Zarząd Dróg Wojewódzkich w Gdańsku, Rejon Dróg Wojewódzkich w Gdańsku</t>
  </si>
  <si>
    <t>ul. Leśna 1</t>
  </si>
  <si>
    <t>80-034</t>
  </si>
  <si>
    <t>Trąbki Wielkie</t>
  </si>
  <si>
    <t>ul. Gdańska 29</t>
  </si>
  <si>
    <t>ID jednostki</t>
  </si>
  <si>
    <t>Nazwa Nabywcy</t>
  </si>
  <si>
    <t>S1</t>
  </si>
  <si>
    <t>S2</t>
  </si>
  <si>
    <t>S3</t>
  </si>
  <si>
    <t>Razem</t>
  </si>
  <si>
    <t xml:space="preserve">PL0037360001403707 </t>
  </si>
  <si>
    <t>Rejon Dróg Wojewódzkich Gdańsk - DW224 sygnalizacja 84-200 Sopieszyno, dz. 76/5</t>
  </si>
  <si>
    <t>PL0037230000339804</t>
  </si>
  <si>
    <t xml:space="preserve">Rejon Dróg Wojewódzkich Sztum - – 82-500 KWIDZYN, UL. WARSZAWSKA DZ.27/3 SYGNALIZACJA ŚWIETLNA DW 521  </t>
  </si>
  <si>
    <t>Rejon Dróg Wojewódzkich Bytów – Wiata / 77-235 Trzebielino, Zielin ul. Główna 25</t>
  </si>
  <si>
    <t>Rejon Dróg Wojewódzkich Bytów - sygn. świetlna/77-100 Bytów ul. Gdańska dz.45/2 przejście DW 228</t>
  </si>
  <si>
    <t>Rejon Dróg Wojewódzkich Starogard Gdański - Sygnalizacja Świetlna / 83-212 Bobowo, ul.Gdańska, dr. 222</t>
  </si>
  <si>
    <t>Rejon Dróg Wojewódzkich Sztum    / 82-400 Sztum, ul. Żeromskiego  14</t>
  </si>
  <si>
    <t>Rejon Dróg Wojewódzkich Gdańsk - Skrzyżowanie Dróg   / 83-011 Wiślinka, ul. Szkolna/dr. woj. 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</si>
</sst>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Border="1"/>
    <xf numFmtId="44" fontId="2" fillId="0" borderId="0" xfId="0" applyNumberFormat="1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right"/>
    </xf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Normalny" xfId="0" builtinId="0"/>
    <cellStyle name="Walutowy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AA\A\A%20GDA&#323;SK\DO%20zg&#322;oszenia%20zmiany%20sprzedawcy\31-48\Z33%20Zarz&#261;d%20Dr&#243;g%20Wojew&#243;dzkich%20-%20energa%20i%20ene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Lista OSD"/>
    </sheetNames>
    <sheetDataSet>
      <sheetData sheetId="0"/>
      <sheetData sheetId="1">
        <row r="2">
          <cell r="C2" t="str">
            <v>Elana-Energetyka Sp. z o.o.</v>
          </cell>
        </row>
        <row r="3">
          <cell r="C3" t="str">
            <v>ENEA Operator Sp. z o.o.</v>
          </cell>
        </row>
        <row r="4">
          <cell r="C4" t="str">
            <v>ENERGA-OPERATOR S.A.</v>
          </cell>
        </row>
        <row r="5">
          <cell r="C5" t="str">
            <v>Energetyka Wisłosan Sp. z o.o.</v>
          </cell>
        </row>
        <row r="6">
          <cell r="C6" t="str">
            <v>ESV</v>
          </cell>
        </row>
        <row r="7">
          <cell r="C7" t="str">
            <v>PGE Dystrybucja Bialystok Sp. z o.o.</v>
          </cell>
        </row>
        <row r="8">
          <cell r="C8" t="str">
            <v>PGE Dystrybucja Lódź-Miasto Sp. z o.o.</v>
          </cell>
        </row>
        <row r="9">
          <cell r="C9" t="str">
            <v>PGE Dystrybucja Lódź-Teren S.A.</v>
          </cell>
        </row>
        <row r="10">
          <cell r="C10" t="str">
            <v>PGE Dystrybucja LUBZEL Sp. z o.o. Lublin</v>
          </cell>
        </row>
        <row r="11">
          <cell r="C11" t="str">
            <v>PGE Dystrybucja Rzeszów Sp. z o.o.</v>
          </cell>
        </row>
        <row r="12">
          <cell r="C12" t="str">
            <v>PGE Dystrybucja S.A. Skarżysko-Kamienna</v>
          </cell>
        </row>
        <row r="13">
          <cell r="C13" t="str">
            <v>PGE Dystrybucja Warszawa-Teren Sp. z o.o.</v>
          </cell>
        </row>
        <row r="14">
          <cell r="C14" t="str">
            <v>PGE Dystrybucja Zamosc Sp. z o.o.</v>
          </cell>
        </row>
        <row r="15">
          <cell r="C15" t="str">
            <v>PGE ZEORK Dystrybucja Sp. z o.o.</v>
          </cell>
        </row>
        <row r="16">
          <cell r="C16" t="str">
            <v>PKP Energetyka S.A.</v>
          </cell>
        </row>
        <row r="17">
          <cell r="C17" t="str">
            <v>Polenergia Dystrybucja Sp. z o.o.</v>
          </cell>
        </row>
        <row r="18">
          <cell r="C18" t="str">
            <v>RWE Stoen Operator Sp. z o.o.</v>
          </cell>
        </row>
        <row r="19">
          <cell r="C19" t="str">
            <v>TAURON DYSTRYBUCJA - WROCŁAW</v>
          </cell>
        </row>
        <row r="20">
          <cell r="C20" t="str">
            <v>TAURON DYSTRYBUCJA S.A. - KRAKÓW</v>
          </cell>
        </row>
        <row r="21">
          <cell r="C21" t="str">
            <v>Vattenfall Distribution Poland S.A.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T274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A2"/>
    </sheetView>
  </sheetViews>
  <sheetFormatPr defaultColWidth="9.33203125" defaultRowHeight="12.75" customHeight="1" x14ac:dyDescent="0.25"/>
  <cols>
    <col min="1" max="1" width="8.33203125" style="22" customWidth="1"/>
    <col min="2" max="2" width="8.6640625" style="22" customWidth="1"/>
    <col min="3" max="3" width="6.77734375" style="22" customWidth="1"/>
    <col min="4" max="4" width="45.77734375" style="22" customWidth="1"/>
    <col min="5" max="5" width="6.77734375" style="22" customWidth="1"/>
    <col min="6" max="6" width="13.33203125" style="22" customWidth="1"/>
    <col min="7" max="7" width="32" style="22" customWidth="1"/>
    <col min="8" max="8" width="11.5546875" style="22" customWidth="1"/>
    <col min="9" max="9" width="13.6640625" style="22" customWidth="1"/>
    <col min="10" max="10" width="6" style="22" customWidth="1"/>
    <col min="11" max="11" width="11.5546875" style="22" customWidth="1"/>
    <col min="12" max="12" width="15.44140625" style="22" customWidth="1"/>
    <col min="13" max="13" width="20.21875" style="23" customWidth="1"/>
    <col min="14" max="14" width="111.6640625" style="23" customWidth="1"/>
    <col min="15" max="15" width="8.33203125" style="23" customWidth="1"/>
    <col min="16" max="16" width="9.88671875" style="23" customWidth="1"/>
    <col min="17" max="17" width="8.33203125" style="22" customWidth="1"/>
    <col min="18" max="18" width="8.33203125" style="24" customWidth="1"/>
    <col min="19" max="19" width="11.33203125" style="24" customWidth="1"/>
    <col min="20" max="16384" width="9.33203125" style="22"/>
  </cols>
  <sheetData>
    <row r="1" spans="1:20" s="21" customFormat="1" ht="71.25" customHeight="1" x14ac:dyDescent="0.25">
      <c r="A1" s="56" t="s">
        <v>269</v>
      </c>
      <c r="B1" s="59" t="s">
        <v>743</v>
      </c>
      <c r="C1" s="56" t="s">
        <v>269</v>
      </c>
      <c r="D1" s="51" t="s">
        <v>744</v>
      </c>
      <c r="E1" s="51" t="s">
        <v>270</v>
      </c>
      <c r="F1" s="51" t="s">
        <v>271</v>
      </c>
      <c r="G1" s="51" t="s">
        <v>272</v>
      </c>
      <c r="H1" s="51" t="s">
        <v>13</v>
      </c>
      <c r="I1" s="51" t="s">
        <v>525</v>
      </c>
      <c r="J1" s="56" t="s">
        <v>270</v>
      </c>
      <c r="K1" s="56" t="s">
        <v>271</v>
      </c>
      <c r="L1" s="56" t="s">
        <v>272</v>
      </c>
      <c r="M1" s="51" t="s">
        <v>316</v>
      </c>
      <c r="N1" s="51" t="s">
        <v>691</v>
      </c>
      <c r="O1" s="51" t="s">
        <v>50</v>
      </c>
      <c r="P1" s="51" t="s">
        <v>49</v>
      </c>
      <c r="Q1" s="53" t="s">
        <v>311</v>
      </c>
      <c r="R1" s="54"/>
      <c r="S1" s="54"/>
      <c r="T1" s="55"/>
    </row>
    <row r="2" spans="1:20" s="21" customFormat="1" ht="22.95" customHeight="1" x14ac:dyDescent="0.25">
      <c r="A2" s="57"/>
      <c r="B2" s="60"/>
      <c r="C2" s="57"/>
      <c r="D2" s="52"/>
      <c r="E2" s="52"/>
      <c r="F2" s="52"/>
      <c r="G2" s="52"/>
      <c r="H2" s="52"/>
      <c r="I2" s="52"/>
      <c r="J2" s="57"/>
      <c r="K2" s="57"/>
      <c r="L2" s="57"/>
      <c r="M2" s="52"/>
      <c r="N2" s="52"/>
      <c r="O2" s="58"/>
      <c r="P2" s="52"/>
      <c r="Q2" s="44" t="s">
        <v>745</v>
      </c>
      <c r="R2" s="44" t="s">
        <v>746</v>
      </c>
      <c r="S2" s="44" t="s">
        <v>747</v>
      </c>
      <c r="T2" s="44" t="s">
        <v>748</v>
      </c>
    </row>
    <row r="3" spans="1:20" s="21" customFormat="1" ht="17.25" customHeight="1" x14ac:dyDescent="0.25">
      <c r="A3" s="27">
        <v>1</v>
      </c>
      <c r="B3" s="61">
        <v>1</v>
      </c>
      <c r="C3" s="27">
        <v>1</v>
      </c>
      <c r="D3" s="28" t="s">
        <v>96</v>
      </c>
      <c r="E3" s="28" t="s">
        <v>16</v>
      </c>
      <c r="F3" s="28" t="s">
        <v>15</v>
      </c>
      <c r="G3" s="28" t="s">
        <v>97</v>
      </c>
      <c r="H3" s="28" t="s">
        <v>98</v>
      </c>
      <c r="I3" s="29"/>
      <c r="J3" s="29"/>
      <c r="K3" s="29"/>
      <c r="L3" s="29"/>
      <c r="M3" s="35" t="s">
        <v>526</v>
      </c>
      <c r="N3" s="39" t="s">
        <v>51</v>
      </c>
      <c r="O3" s="12">
        <v>20</v>
      </c>
      <c r="P3" s="20" t="s">
        <v>54</v>
      </c>
      <c r="Q3" s="12">
        <v>7596</v>
      </c>
      <c r="R3" s="12">
        <v>0</v>
      </c>
      <c r="S3" s="12">
        <v>0</v>
      </c>
      <c r="T3" s="40">
        <f>SUM(Q3:S3)</f>
        <v>7596</v>
      </c>
    </row>
    <row r="4" spans="1:20" s="21" customFormat="1" ht="14.25" customHeight="1" x14ac:dyDescent="0.25">
      <c r="A4" s="27">
        <f t="shared" ref="A4:A67" si="0">A3+1</f>
        <v>2</v>
      </c>
      <c r="B4" s="62"/>
      <c r="C4" s="27">
        <f>C3+1</f>
        <v>2</v>
      </c>
      <c r="D4" s="28" t="s">
        <v>96</v>
      </c>
      <c r="E4" s="28" t="s">
        <v>16</v>
      </c>
      <c r="F4" s="28" t="s">
        <v>15</v>
      </c>
      <c r="G4" s="28" t="s">
        <v>97</v>
      </c>
      <c r="H4" s="28" t="s">
        <v>98</v>
      </c>
      <c r="I4" s="28"/>
      <c r="J4" s="28"/>
      <c r="K4" s="28"/>
      <c r="L4" s="28"/>
      <c r="M4" s="35" t="s">
        <v>527</v>
      </c>
      <c r="N4" s="39" t="s">
        <v>53</v>
      </c>
      <c r="O4" s="12">
        <v>4.5</v>
      </c>
      <c r="P4" s="20" t="s">
        <v>54</v>
      </c>
      <c r="Q4" s="12">
        <v>3268</v>
      </c>
      <c r="R4" s="12">
        <v>0</v>
      </c>
      <c r="S4" s="12">
        <v>0</v>
      </c>
      <c r="T4" s="40">
        <f t="shared" ref="T4:T67" si="1">SUM(Q4:S4)</f>
        <v>3268</v>
      </c>
    </row>
    <row r="5" spans="1:20" s="21" customFormat="1" ht="15" customHeight="1" x14ac:dyDescent="0.25">
      <c r="A5" s="27">
        <f t="shared" si="0"/>
        <v>3</v>
      </c>
      <c r="B5" s="63"/>
      <c r="C5" s="27">
        <f>C4+1</f>
        <v>3</v>
      </c>
      <c r="D5" s="28" t="s">
        <v>96</v>
      </c>
      <c r="E5" s="28" t="s">
        <v>16</v>
      </c>
      <c r="F5" s="28" t="s">
        <v>15</v>
      </c>
      <c r="G5" s="28" t="s">
        <v>97</v>
      </c>
      <c r="H5" s="28" t="s">
        <v>98</v>
      </c>
      <c r="I5" s="28"/>
      <c r="J5" s="28"/>
      <c r="K5" s="28"/>
      <c r="L5" s="28"/>
      <c r="M5" s="35" t="s">
        <v>528</v>
      </c>
      <c r="N5" s="39" t="s">
        <v>55</v>
      </c>
      <c r="O5" s="12">
        <v>70</v>
      </c>
      <c r="P5" s="20" t="s">
        <v>56</v>
      </c>
      <c r="Q5" s="12">
        <v>31594</v>
      </c>
      <c r="R5" s="12">
        <v>0</v>
      </c>
      <c r="S5" s="12">
        <v>0</v>
      </c>
      <c r="T5" s="40">
        <f t="shared" si="1"/>
        <v>31594</v>
      </c>
    </row>
    <row r="6" spans="1:20" s="21" customFormat="1" ht="14.25" customHeight="1" x14ac:dyDescent="0.25">
      <c r="A6" s="27">
        <f t="shared" si="0"/>
        <v>4</v>
      </c>
      <c r="B6" s="25">
        <v>2</v>
      </c>
      <c r="C6" s="27">
        <v>1</v>
      </c>
      <c r="D6" s="28" t="s">
        <v>317</v>
      </c>
      <c r="E6" s="28" t="s">
        <v>165</v>
      </c>
      <c r="F6" s="28" t="s">
        <v>17</v>
      </c>
      <c r="G6" s="28" t="s">
        <v>166</v>
      </c>
      <c r="H6" s="28" t="s">
        <v>169</v>
      </c>
      <c r="I6" s="28" t="s">
        <v>389</v>
      </c>
      <c r="J6" s="28" t="s">
        <v>18</v>
      </c>
      <c r="K6" s="28" t="s">
        <v>17</v>
      </c>
      <c r="L6" s="28" t="s">
        <v>99</v>
      </c>
      <c r="M6" s="35" t="s">
        <v>529</v>
      </c>
      <c r="N6" s="39" t="s">
        <v>530</v>
      </c>
      <c r="O6" s="12">
        <v>55</v>
      </c>
      <c r="P6" s="20" t="s">
        <v>56</v>
      </c>
      <c r="Q6" s="12">
        <v>182688</v>
      </c>
      <c r="R6" s="12">
        <v>0</v>
      </c>
      <c r="S6" s="12">
        <v>0</v>
      </c>
      <c r="T6" s="40">
        <f t="shared" si="1"/>
        <v>182688</v>
      </c>
    </row>
    <row r="7" spans="1:20" s="21" customFormat="1" ht="11.25" customHeight="1" x14ac:dyDescent="0.25">
      <c r="A7" s="27">
        <f t="shared" si="0"/>
        <v>5</v>
      </c>
      <c r="B7" s="61">
        <v>3</v>
      </c>
      <c r="C7" s="27">
        <v>1</v>
      </c>
      <c r="D7" s="28" t="s">
        <v>268</v>
      </c>
      <c r="E7" s="28" t="s">
        <v>100</v>
      </c>
      <c r="F7" s="28" t="s">
        <v>15</v>
      </c>
      <c r="G7" s="28" t="s">
        <v>101</v>
      </c>
      <c r="H7" s="28" t="s">
        <v>102</v>
      </c>
      <c r="I7" s="28"/>
      <c r="J7" s="28"/>
      <c r="K7" s="28"/>
      <c r="L7" s="28"/>
      <c r="M7" s="35" t="s">
        <v>531</v>
      </c>
      <c r="N7" s="39" t="s">
        <v>173</v>
      </c>
      <c r="O7" s="12">
        <v>12.5</v>
      </c>
      <c r="P7" s="20" t="s">
        <v>52</v>
      </c>
      <c r="Q7" s="12">
        <v>55</v>
      </c>
      <c r="R7" s="12">
        <v>193</v>
      </c>
      <c r="S7" s="12">
        <v>0</v>
      </c>
      <c r="T7" s="40">
        <f t="shared" si="1"/>
        <v>248</v>
      </c>
    </row>
    <row r="8" spans="1:20" s="21" customFormat="1" ht="12.75" customHeight="1" x14ac:dyDescent="0.25">
      <c r="A8" s="27">
        <f t="shared" si="0"/>
        <v>6</v>
      </c>
      <c r="B8" s="62"/>
      <c r="C8" s="27">
        <f>C7+1</f>
        <v>2</v>
      </c>
      <c r="D8" s="28" t="s">
        <v>268</v>
      </c>
      <c r="E8" s="28" t="s">
        <v>100</v>
      </c>
      <c r="F8" s="28" t="s">
        <v>15</v>
      </c>
      <c r="G8" s="28" t="s">
        <v>101</v>
      </c>
      <c r="H8" s="28" t="s">
        <v>102</v>
      </c>
      <c r="I8" s="28"/>
      <c r="J8" s="28"/>
      <c r="K8" s="28"/>
      <c r="L8" s="28"/>
      <c r="M8" s="35" t="s">
        <v>532</v>
      </c>
      <c r="N8" s="39" t="s">
        <v>174</v>
      </c>
      <c r="O8" s="12">
        <v>23</v>
      </c>
      <c r="P8" s="20" t="s">
        <v>52</v>
      </c>
      <c r="Q8" s="12">
        <v>4908</v>
      </c>
      <c r="R8" s="12">
        <v>13713</v>
      </c>
      <c r="S8" s="12">
        <v>0</v>
      </c>
      <c r="T8" s="40">
        <f t="shared" si="1"/>
        <v>18621</v>
      </c>
    </row>
    <row r="9" spans="1:20" s="21" customFormat="1" ht="12.75" customHeight="1" x14ac:dyDescent="0.25">
      <c r="A9" s="27">
        <f t="shared" si="0"/>
        <v>7</v>
      </c>
      <c r="B9" s="63"/>
      <c r="C9" s="27">
        <f>C8+1</f>
        <v>3</v>
      </c>
      <c r="D9" s="28" t="s">
        <v>268</v>
      </c>
      <c r="E9" s="28" t="s">
        <v>100</v>
      </c>
      <c r="F9" s="28" t="s">
        <v>15</v>
      </c>
      <c r="G9" s="28" t="s">
        <v>101</v>
      </c>
      <c r="H9" s="28" t="s">
        <v>102</v>
      </c>
      <c r="I9" s="28"/>
      <c r="J9" s="28"/>
      <c r="K9" s="28"/>
      <c r="L9" s="28"/>
      <c r="M9" s="35" t="s">
        <v>533</v>
      </c>
      <c r="N9" s="39" t="s">
        <v>175</v>
      </c>
      <c r="O9" s="12">
        <v>50</v>
      </c>
      <c r="P9" s="20" t="s">
        <v>56</v>
      </c>
      <c r="Q9" s="12">
        <v>103876</v>
      </c>
      <c r="R9" s="12">
        <v>0</v>
      </c>
      <c r="S9" s="12">
        <v>0</v>
      </c>
      <c r="T9" s="40">
        <f t="shared" si="1"/>
        <v>103876</v>
      </c>
    </row>
    <row r="10" spans="1:20" s="21" customFormat="1" ht="12.75" customHeight="1" x14ac:dyDescent="0.25">
      <c r="A10" s="27">
        <f t="shared" si="0"/>
        <v>8</v>
      </c>
      <c r="B10" s="25">
        <v>4</v>
      </c>
      <c r="C10" s="27">
        <v>1</v>
      </c>
      <c r="D10" s="28" t="s">
        <v>57</v>
      </c>
      <c r="E10" s="28" t="s">
        <v>103</v>
      </c>
      <c r="F10" s="28" t="s">
        <v>19</v>
      </c>
      <c r="G10" s="28" t="s">
        <v>104</v>
      </c>
      <c r="H10" s="28" t="s">
        <v>105</v>
      </c>
      <c r="I10" s="28"/>
      <c r="J10" s="28"/>
      <c r="K10" s="28"/>
      <c r="L10" s="28"/>
      <c r="M10" s="35" t="s">
        <v>534</v>
      </c>
      <c r="N10" s="39" t="s">
        <v>318</v>
      </c>
      <c r="O10" s="12">
        <v>70</v>
      </c>
      <c r="P10" s="20" t="s">
        <v>58</v>
      </c>
      <c r="Q10" s="12">
        <v>37305</v>
      </c>
      <c r="R10" s="12">
        <v>118288</v>
      </c>
      <c r="S10" s="12">
        <v>0</v>
      </c>
      <c r="T10" s="40">
        <f t="shared" si="1"/>
        <v>155593</v>
      </c>
    </row>
    <row r="11" spans="1:20" s="21" customFormat="1" ht="12.75" customHeight="1" x14ac:dyDescent="0.25">
      <c r="A11" s="27">
        <f t="shared" si="0"/>
        <v>9</v>
      </c>
      <c r="B11" s="61">
        <v>5</v>
      </c>
      <c r="C11" s="27">
        <v>1</v>
      </c>
      <c r="D11" s="28" t="s">
        <v>319</v>
      </c>
      <c r="E11" s="28" t="s">
        <v>165</v>
      </c>
      <c r="F11" s="28" t="s">
        <v>17</v>
      </c>
      <c r="G11" s="28" t="s">
        <v>166</v>
      </c>
      <c r="H11" s="28" t="s">
        <v>169</v>
      </c>
      <c r="I11" s="28" t="s">
        <v>390</v>
      </c>
      <c r="J11" s="28" t="s">
        <v>21</v>
      </c>
      <c r="K11" s="28" t="s">
        <v>20</v>
      </c>
      <c r="L11" s="28" t="s">
        <v>106</v>
      </c>
      <c r="M11" s="35" t="s">
        <v>535</v>
      </c>
      <c r="N11" s="39" t="s">
        <v>320</v>
      </c>
      <c r="O11" s="12">
        <v>4</v>
      </c>
      <c r="P11" s="20" t="s">
        <v>60</v>
      </c>
      <c r="Q11" s="12">
        <v>1112</v>
      </c>
      <c r="R11" s="12">
        <v>0</v>
      </c>
      <c r="S11" s="12">
        <v>0</v>
      </c>
      <c r="T11" s="40">
        <f t="shared" si="1"/>
        <v>1112</v>
      </c>
    </row>
    <row r="12" spans="1:20" s="21" customFormat="1" ht="12.75" customHeight="1" x14ac:dyDescent="0.25">
      <c r="A12" s="27">
        <f t="shared" si="0"/>
        <v>10</v>
      </c>
      <c r="B12" s="62"/>
      <c r="C12" s="27">
        <f t="shared" ref="C12:C24" si="2">C11+1</f>
        <v>2</v>
      </c>
      <c r="D12" s="28" t="s">
        <v>319</v>
      </c>
      <c r="E12" s="28" t="s">
        <v>165</v>
      </c>
      <c r="F12" s="28" t="s">
        <v>17</v>
      </c>
      <c r="G12" s="28" t="s">
        <v>166</v>
      </c>
      <c r="H12" s="28" t="s">
        <v>169</v>
      </c>
      <c r="I12" s="28" t="s">
        <v>390</v>
      </c>
      <c r="J12" s="28" t="s">
        <v>21</v>
      </c>
      <c r="K12" s="28" t="s">
        <v>20</v>
      </c>
      <c r="L12" s="28" t="s">
        <v>106</v>
      </c>
      <c r="M12" s="35" t="s">
        <v>536</v>
      </c>
      <c r="N12" s="39" t="s">
        <v>320</v>
      </c>
      <c r="O12" s="12">
        <v>10</v>
      </c>
      <c r="P12" s="20" t="s">
        <v>60</v>
      </c>
      <c r="Q12" s="12">
        <v>1714</v>
      </c>
      <c r="R12" s="12">
        <v>0</v>
      </c>
      <c r="S12" s="12">
        <v>0</v>
      </c>
      <c r="T12" s="40">
        <f t="shared" si="1"/>
        <v>1714</v>
      </c>
    </row>
    <row r="13" spans="1:20" s="21" customFormat="1" ht="12.75" customHeight="1" x14ac:dyDescent="0.25">
      <c r="A13" s="27">
        <f t="shared" si="0"/>
        <v>11</v>
      </c>
      <c r="B13" s="63"/>
      <c r="C13" s="27">
        <f t="shared" si="2"/>
        <v>3</v>
      </c>
      <c r="D13" s="28" t="s">
        <v>319</v>
      </c>
      <c r="E13" s="28" t="s">
        <v>165</v>
      </c>
      <c r="F13" s="28" t="s">
        <v>17</v>
      </c>
      <c r="G13" s="28" t="s">
        <v>166</v>
      </c>
      <c r="H13" s="28" t="s">
        <v>169</v>
      </c>
      <c r="I13" s="28" t="s">
        <v>390</v>
      </c>
      <c r="J13" s="28" t="s">
        <v>21</v>
      </c>
      <c r="K13" s="28" t="s">
        <v>20</v>
      </c>
      <c r="L13" s="28" t="s">
        <v>106</v>
      </c>
      <c r="M13" s="35" t="s">
        <v>537</v>
      </c>
      <c r="N13" s="39" t="s">
        <v>320</v>
      </c>
      <c r="O13" s="12">
        <v>25</v>
      </c>
      <c r="P13" s="20" t="s">
        <v>59</v>
      </c>
      <c r="Q13" s="12">
        <v>19503</v>
      </c>
      <c r="R13" s="12">
        <v>9122</v>
      </c>
      <c r="S13" s="12">
        <v>0</v>
      </c>
      <c r="T13" s="40">
        <f t="shared" si="1"/>
        <v>28625</v>
      </c>
    </row>
    <row r="14" spans="1:20" s="21" customFormat="1" ht="12.75" customHeight="1" x14ac:dyDescent="0.25">
      <c r="A14" s="27">
        <f t="shared" si="0"/>
        <v>12</v>
      </c>
      <c r="B14" s="61">
        <v>6</v>
      </c>
      <c r="C14" s="27">
        <f t="shared" si="2"/>
        <v>4</v>
      </c>
      <c r="D14" s="28" t="s">
        <v>61</v>
      </c>
      <c r="E14" s="28" t="s">
        <v>107</v>
      </c>
      <c r="F14" s="28" t="s">
        <v>17</v>
      </c>
      <c r="G14" s="28" t="s">
        <v>108</v>
      </c>
      <c r="H14" s="28" t="s">
        <v>109</v>
      </c>
      <c r="I14" s="28"/>
      <c r="J14" s="28"/>
      <c r="K14" s="28"/>
      <c r="L14" s="28"/>
      <c r="M14" s="35" t="s">
        <v>538</v>
      </c>
      <c r="N14" s="39" t="s">
        <v>65</v>
      </c>
      <c r="O14" s="12">
        <v>11</v>
      </c>
      <c r="P14" s="20" t="s">
        <v>54</v>
      </c>
      <c r="Q14" s="12">
        <v>1931</v>
      </c>
      <c r="R14" s="12">
        <v>0</v>
      </c>
      <c r="S14" s="12">
        <v>0</v>
      </c>
      <c r="T14" s="40">
        <f t="shared" si="1"/>
        <v>1931</v>
      </c>
    </row>
    <row r="15" spans="1:20" s="21" customFormat="1" ht="12.75" customHeight="1" x14ac:dyDescent="0.25">
      <c r="A15" s="27">
        <f t="shared" si="0"/>
        <v>13</v>
      </c>
      <c r="B15" s="62"/>
      <c r="C15" s="27">
        <f t="shared" si="2"/>
        <v>5</v>
      </c>
      <c r="D15" s="28" t="s">
        <v>61</v>
      </c>
      <c r="E15" s="28" t="s">
        <v>107</v>
      </c>
      <c r="F15" s="28" t="s">
        <v>17</v>
      </c>
      <c r="G15" s="28" t="s">
        <v>108</v>
      </c>
      <c r="H15" s="28" t="s">
        <v>109</v>
      </c>
      <c r="I15" s="28"/>
      <c r="J15" s="28"/>
      <c r="K15" s="28"/>
      <c r="L15" s="28"/>
      <c r="M15" s="35" t="s">
        <v>539</v>
      </c>
      <c r="N15" s="39" t="s">
        <v>64</v>
      </c>
      <c r="O15" s="12">
        <v>20</v>
      </c>
      <c r="P15" s="20" t="s">
        <v>54</v>
      </c>
      <c r="Q15" s="12">
        <v>279</v>
      </c>
      <c r="R15" s="12">
        <v>0</v>
      </c>
      <c r="S15" s="12">
        <v>0</v>
      </c>
      <c r="T15" s="40">
        <f t="shared" si="1"/>
        <v>279</v>
      </c>
    </row>
    <row r="16" spans="1:20" s="21" customFormat="1" ht="12.75" customHeight="1" x14ac:dyDescent="0.25">
      <c r="A16" s="27">
        <f t="shared" si="0"/>
        <v>14</v>
      </c>
      <c r="B16" s="62"/>
      <c r="C16" s="27">
        <f t="shared" si="2"/>
        <v>6</v>
      </c>
      <c r="D16" s="28" t="s">
        <v>61</v>
      </c>
      <c r="E16" s="28" t="s">
        <v>107</v>
      </c>
      <c r="F16" s="28" t="s">
        <v>17</v>
      </c>
      <c r="G16" s="28" t="s">
        <v>108</v>
      </c>
      <c r="H16" s="28" t="s">
        <v>109</v>
      </c>
      <c r="I16" s="28"/>
      <c r="J16" s="28"/>
      <c r="K16" s="28"/>
      <c r="L16" s="28"/>
      <c r="M16" s="35" t="s">
        <v>540</v>
      </c>
      <c r="N16" s="39" t="s">
        <v>69</v>
      </c>
      <c r="O16" s="12">
        <v>6</v>
      </c>
      <c r="P16" s="20" t="s">
        <v>54</v>
      </c>
      <c r="Q16" s="12">
        <v>1580</v>
      </c>
      <c r="R16" s="12">
        <v>0</v>
      </c>
      <c r="S16" s="12">
        <v>0</v>
      </c>
      <c r="T16" s="40">
        <f t="shared" si="1"/>
        <v>1580</v>
      </c>
    </row>
    <row r="17" spans="1:20" s="21" customFormat="1" ht="12.75" customHeight="1" x14ac:dyDescent="0.25">
      <c r="A17" s="27">
        <f t="shared" si="0"/>
        <v>15</v>
      </c>
      <c r="B17" s="62"/>
      <c r="C17" s="27">
        <f t="shared" si="2"/>
        <v>7</v>
      </c>
      <c r="D17" s="28" t="s">
        <v>61</v>
      </c>
      <c r="E17" s="28" t="s">
        <v>107</v>
      </c>
      <c r="F17" s="28" t="s">
        <v>17</v>
      </c>
      <c r="G17" s="28" t="s">
        <v>108</v>
      </c>
      <c r="H17" s="28" t="s">
        <v>109</v>
      </c>
      <c r="I17" s="28"/>
      <c r="J17" s="28"/>
      <c r="K17" s="28"/>
      <c r="L17" s="28"/>
      <c r="M17" s="35" t="s">
        <v>541</v>
      </c>
      <c r="N17" s="39" t="s">
        <v>62</v>
      </c>
      <c r="O17" s="12">
        <v>40</v>
      </c>
      <c r="P17" s="20" t="s">
        <v>52</v>
      </c>
      <c r="Q17" s="12">
        <v>1170</v>
      </c>
      <c r="R17" s="12">
        <v>2989</v>
      </c>
      <c r="S17" s="12">
        <v>0</v>
      </c>
      <c r="T17" s="40">
        <f t="shared" si="1"/>
        <v>4159</v>
      </c>
    </row>
    <row r="18" spans="1:20" s="21" customFormat="1" ht="12.75" customHeight="1" x14ac:dyDescent="0.25">
      <c r="A18" s="27">
        <f t="shared" si="0"/>
        <v>16</v>
      </c>
      <c r="B18" s="62"/>
      <c r="C18" s="27">
        <f t="shared" si="2"/>
        <v>8</v>
      </c>
      <c r="D18" s="28" t="s">
        <v>61</v>
      </c>
      <c r="E18" s="28" t="s">
        <v>107</v>
      </c>
      <c r="F18" s="28" t="s">
        <v>17</v>
      </c>
      <c r="G18" s="28" t="s">
        <v>108</v>
      </c>
      <c r="H18" s="28" t="s">
        <v>109</v>
      </c>
      <c r="I18" s="28"/>
      <c r="J18" s="28"/>
      <c r="K18" s="28"/>
      <c r="L18" s="28"/>
      <c r="M18" s="35" t="s">
        <v>542</v>
      </c>
      <c r="N18" s="39" t="s">
        <v>66</v>
      </c>
      <c r="O18" s="12">
        <v>39</v>
      </c>
      <c r="P18" s="20" t="s">
        <v>52</v>
      </c>
      <c r="Q18" s="12">
        <v>7317</v>
      </c>
      <c r="R18" s="12">
        <v>19075</v>
      </c>
      <c r="S18" s="12">
        <v>0</v>
      </c>
      <c r="T18" s="40">
        <f t="shared" si="1"/>
        <v>26392</v>
      </c>
    </row>
    <row r="19" spans="1:20" s="21" customFormat="1" ht="12.75" customHeight="1" x14ac:dyDescent="0.25">
      <c r="A19" s="27">
        <f t="shared" si="0"/>
        <v>17</v>
      </c>
      <c r="B19" s="62"/>
      <c r="C19" s="27">
        <f t="shared" si="2"/>
        <v>9</v>
      </c>
      <c r="D19" s="28" t="s">
        <v>61</v>
      </c>
      <c r="E19" s="28" t="s">
        <v>107</v>
      </c>
      <c r="F19" s="28" t="s">
        <v>17</v>
      </c>
      <c r="G19" s="28" t="s">
        <v>108</v>
      </c>
      <c r="H19" s="28" t="s">
        <v>109</v>
      </c>
      <c r="I19" s="28"/>
      <c r="J19" s="28"/>
      <c r="K19" s="28"/>
      <c r="L19" s="28"/>
      <c r="M19" s="35" t="s">
        <v>543</v>
      </c>
      <c r="N19" s="39" t="s">
        <v>6</v>
      </c>
      <c r="O19" s="12">
        <v>33</v>
      </c>
      <c r="P19" s="20" t="s">
        <v>52</v>
      </c>
      <c r="Q19" s="12">
        <v>7222</v>
      </c>
      <c r="R19" s="12">
        <v>21730</v>
      </c>
      <c r="S19" s="12">
        <v>0</v>
      </c>
      <c r="T19" s="40">
        <f t="shared" si="1"/>
        <v>28952</v>
      </c>
    </row>
    <row r="20" spans="1:20" s="21" customFormat="1" ht="12.75" customHeight="1" x14ac:dyDescent="0.25">
      <c r="A20" s="27">
        <f t="shared" si="0"/>
        <v>18</v>
      </c>
      <c r="B20" s="62"/>
      <c r="C20" s="27">
        <f t="shared" si="2"/>
        <v>10</v>
      </c>
      <c r="D20" s="28" t="s">
        <v>61</v>
      </c>
      <c r="E20" s="28" t="s">
        <v>107</v>
      </c>
      <c r="F20" s="28" t="s">
        <v>17</v>
      </c>
      <c r="G20" s="28" t="s">
        <v>108</v>
      </c>
      <c r="H20" s="28" t="s">
        <v>109</v>
      </c>
      <c r="I20" s="28"/>
      <c r="J20" s="28"/>
      <c r="K20" s="28"/>
      <c r="L20" s="28"/>
      <c r="M20" s="35" t="s">
        <v>544</v>
      </c>
      <c r="N20" s="39" t="s">
        <v>70</v>
      </c>
      <c r="O20" s="12">
        <v>20</v>
      </c>
      <c r="P20" s="20" t="s">
        <v>56</v>
      </c>
      <c r="Q20" s="12">
        <v>41060</v>
      </c>
      <c r="R20" s="12">
        <v>0</v>
      </c>
      <c r="S20" s="12">
        <v>0</v>
      </c>
      <c r="T20" s="40">
        <f t="shared" si="1"/>
        <v>41060</v>
      </c>
    </row>
    <row r="21" spans="1:20" s="21" customFormat="1" ht="12.75" customHeight="1" x14ac:dyDescent="0.25">
      <c r="A21" s="27">
        <f t="shared" si="0"/>
        <v>19</v>
      </c>
      <c r="B21" s="62"/>
      <c r="C21" s="27">
        <f t="shared" si="2"/>
        <v>11</v>
      </c>
      <c r="D21" s="28" t="s">
        <v>61</v>
      </c>
      <c r="E21" s="28" t="s">
        <v>107</v>
      </c>
      <c r="F21" s="28" t="s">
        <v>17</v>
      </c>
      <c r="G21" s="28" t="s">
        <v>108</v>
      </c>
      <c r="H21" s="28" t="s">
        <v>109</v>
      </c>
      <c r="I21" s="28"/>
      <c r="J21" s="28"/>
      <c r="K21" s="28"/>
      <c r="L21" s="28"/>
      <c r="M21" s="35" t="s">
        <v>545</v>
      </c>
      <c r="N21" s="39" t="s">
        <v>63</v>
      </c>
      <c r="O21" s="12">
        <v>35</v>
      </c>
      <c r="P21" s="20" t="s">
        <v>56</v>
      </c>
      <c r="Q21" s="12">
        <v>54533</v>
      </c>
      <c r="R21" s="12">
        <v>0</v>
      </c>
      <c r="S21" s="12">
        <v>0</v>
      </c>
      <c r="T21" s="40">
        <f t="shared" si="1"/>
        <v>54533</v>
      </c>
    </row>
    <row r="22" spans="1:20" s="21" customFormat="1" ht="12.75" customHeight="1" x14ac:dyDescent="0.25">
      <c r="A22" s="27">
        <f t="shared" si="0"/>
        <v>20</v>
      </c>
      <c r="B22" s="62"/>
      <c r="C22" s="27">
        <f t="shared" si="2"/>
        <v>12</v>
      </c>
      <c r="D22" s="28" t="s">
        <v>61</v>
      </c>
      <c r="E22" s="28" t="s">
        <v>107</v>
      </c>
      <c r="F22" s="28" t="s">
        <v>17</v>
      </c>
      <c r="G22" s="28" t="s">
        <v>108</v>
      </c>
      <c r="H22" s="28" t="s">
        <v>109</v>
      </c>
      <c r="I22" s="28"/>
      <c r="J22" s="28"/>
      <c r="K22" s="28"/>
      <c r="L22" s="28"/>
      <c r="M22" s="35" t="s">
        <v>546</v>
      </c>
      <c r="N22" s="39" t="s">
        <v>68</v>
      </c>
      <c r="O22" s="12">
        <v>26</v>
      </c>
      <c r="P22" s="20" t="s">
        <v>56</v>
      </c>
      <c r="Q22" s="12">
        <v>32698</v>
      </c>
      <c r="R22" s="12">
        <v>0</v>
      </c>
      <c r="S22" s="12">
        <v>0</v>
      </c>
      <c r="T22" s="40">
        <f t="shared" si="1"/>
        <v>32698</v>
      </c>
    </row>
    <row r="23" spans="1:20" s="21" customFormat="1" ht="12.75" customHeight="1" x14ac:dyDescent="0.25">
      <c r="A23" s="27">
        <f t="shared" si="0"/>
        <v>21</v>
      </c>
      <c r="B23" s="62"/>
      <c r="C23" s="27">
        <f t="shared" si="2"/>
        <v>13</v>
      </c>
      <c r="D23" s="28" t="s">
        <v>61</v>
      </c>
      <c r="E23" s="28" t="s">
        <v>107</v>
      </c>
      <c r="F23" s="28" t="s">
        <v>17</v>
      </c>
      <c r="G23" s="28" t="s">
        <v>108</v>
      </c>
      <c r="H23" s="28" t="s">
        <v>109</v>
      </c>
      <c r="I23" s="28"/>
      <c r="J23" s="28"/>
      <c r="K23" s="28"/>
      <c r="L23" s="28"/>
      <c r="M23" s="35" t="s">
        <v>547</v>
      </c>
      <c r="N23" s="39" t="s">
        <v>72</v>
      </c>
      <c r="O23" s="12">
        <v>4.5</v>
      </c>
      <c r="P23" s="20" t="s">
        <v>60</v>
      </c>
      <c r="Q23" s="12">
        <v>1</v>
      </c>
      <c r="R23" s="12">
        <v>0</v>
      </c>
      <c r="S23" s="12">
        <v>0</v>
      </c>
      <c r="T23" s="40">
        <f t="shared" si="1"/>
        <v>1</v>
      </c>
    </row>
    <row r="24" spans="1:20" s="21" customFormat="1" ht="12.75" customHeight="1" x14ac:dyDescent="0.25">
      <c r="A24" s="27">
        <f t="shared" si="0"/>
        <v>22</v>
      </c>
      <c r="B24" s="63"/>
      <c r="C24" s="27">
        <f t="shared" si="2"/>
        <v>14</v>
      </c>
      <c r="D24" s="28" t="s">
        <v>61</v>
      </c>
      <c r="E24" s="28" t="s">
        <v>107</v>
      </c>
      <c r="F24" s="28" t="s">
        <v>17</v>
      </c>
      <c r="G24" s="28" t="s">
        <v>108</v>
      </c>
      <c r="H24" s="28" t="s">
        <v>109</v>
      </c>
      <c r="I24" s="28"/>
      <c r="J24" s="28"/>
      <c r="K24" s="28"/>
      <c r="L24" s="28"/>
      <c r="M24" s="35" t="s">
        <v>548</v>
      </c>
      <c r="N24" s="39" t="s">
        <v>67</v>
      </c>
      <c r="O24" s="12">
        <v>12.5</v>
      </c>
      <c r="P24" s="20" t="s">
        <v>288</v>
      </c>
      <c r="Q24" s="12">
        <v>0</v>
      </c>
      <c r="R24" s="12">
        <v>0</v>
      </c>
      <c r="S24" s="12">
        <v>0</v>
      </c>
      <c r="T24" s="40">
        <f t="shared" si="1"/>
        <v>0</v>
      </c>
    </row>
    <row r="25" spans="1:20" s="21" customFormat="1" ht="12.75" customHeight="1" x14ac:dyDescent="0.25">
      <c r="A25" s="27">
        <f t="shared" si="0"/>
        <v>23</v>
      </c>
      <c r="B25" s="61">
        <v>7</v>
      </c>
      <c r="C25" s="27">
        <v>1</v>
      </c>
      <c r="D25" s="28" t="s">
        <v>10</v>
      </c>
      <c r="E25" s="28" t="s">
        <v>26</v>
      </c>
      <c r="F25" s="28" t="s">
        <v>25</v>
      </c>
      <c r="G25" s="28" t="s">
        <v>110</v>
      </c>
      <c r="H25" s="28" t="s">
        <v>111</v>
      </c>
      <c r="I25" s="28"/>
      <c r="J25" s="28"/>
      <c r="K25" s="28"/>
      <c r="L25" s="28"/>
      <c r="M25" s="35" t="s">
        <v>549</v>
      </c>
      <c r="N25" s="39" t="s">
        <v>321</v>
      </c>
      <c r="O25" s="12">
        <v>33</v>
      </c>
      <c r="P25" s="20" t="s">
        <v>52</v>
      </c>
      <c r="Q25" s="12">
        <v>6004</v>
      </c>
      <c r="R25" s="12">
        <v>14310</v>
      </c>
      <c r="S25" s="12">
        <v>0</v>
      </c>
      <c r="T25" s="40">
        <f t="shared" si="1"/>
        <v>20314</v>
      </c>
    </row>
    <row r="26" spans="1:20" s="21" customFormat="1" ht="12.75" customHeight="1" x14ac:dyDescent="0.25">
      <c r="A26" s="27">
        <f t="shared" si="0"/>
        <v>24</v>
      </c>
      <c r="B26" s="62"/>
      <c r="C26" s="27">
        <f>C25+1</f>
        <v>2</v>
      </c>
      <c r="D26" s="28" t="s">
        <v>10</v>
      </c>
      <c r="E26" s="28" t="s">
        <v>26</v>
      </c>
      <c r="F26" s="28" t="s">
        <v>25</v>
      </c>
      <c r="G26" s="28" t="s">
        <v>110</v>
      </c>
      <c r="H26" s="28" t="s">
        <v>111</v>
      </c>
      <c r="I26" s="28"/>
      <c r="J26" s="28"/>
      <c r="K26" s="28"/>
      <c r="L26" s="28"/>
      <c r="M26" s="35" t="s">
        <v>550</v>
      </c>
      <c r="N26" s="39" t="s">
        <v>176</v>
      </c>
      <c r="O26" s="12">
        <v>12</v>
      </c>
      <c r="P26" s="20" t="s">
        <v>52</v>
      </c>
      <c r="Q26" s="12">
        <v>286</v>
      </c>
      <c r="R26" s="12">
        <v>1289</v>
      </c>
      <c r="S26" s="12">
        <v>0</v>
      </c>
      <c r="T26" s="40">
        <f t="shared" si="1"/>
        <v>1575</v>
      </c>
    </row>
    <row r="27" spans="1:20" s="21" customFormat="1" ht="12.75" customHeight="1" x14ac:dyDescent="0.25">
      <c r="A27" s="27">
        <f t="shared" si="0"/>
        <v>25</v>
      </c>
      <c r="B27" s="63"/>
      <c r="C27" s="27">
        <f>C26+1</f>
        <v>3</v>
      </c>
      <c r="D27" s="27" t="s">
        <v>10</v>
      </c>
      <c r="E27" s="27" t="s">
        <v>26</v>
      </c>
      <c r="F27" s="27" t="s">
        <v>25</v>
      </c>
      <c r="G27" s="27" t="s">
        <v>110</v>
      </c>
      <c r="H27" s="27" t="s">
        <v>111</v>
      </c>
      <c r="I27" s="27"/>
      <c r="J27" s="27"/>
      <c r="K27" s="27"/>
      <c r="L27" s="27"/>
      <c r="M27" s="35" t="s">
        <v>551</v>
      </c>
      <c r="N27" s="39" t="s">
        <v>307</v>
      </c>
      <c r="O27" s="12">
        <v>25</v>
      </c>
      <c r="P27" s="20" t="s">
        <v>52</v>
      </c>
      <c r="Q27" s="12">
        <v>5778</v>
      </c>
      <c r="R27" s="12">
        <v>14028</v>
      </c>
      <c r="S27" s="12">
        <v>0</v>
      </c>
      <c r="T27" s="40">
        <f t="shared" si="1"/>
        <v>19806</v>
      </c>
    </row>
    <row r="28" spans="1:20" s="21" customFormat="1" ht="12.75" customHeight="1" x14ac:dyDescent="0.25">
      <c r="A28" s="27">
        <f t="shared" si="0"/>
        <v>26</v>
      </c>
      <c r="B28" s="61">
        <v>8</v>
      </c>
      <c r="C28" s="27">
        <v>1</v>
      </c>
      <c r="D28" s="27" t="s">
        <v>322</v>
      </c>
      <c r="E28" s="28" t="s">
        <v>165</v>
      </c>
      <c r="F28" s="28" t="s">
        <v>17</v>
      </c>
      <c r="G28" s="28" t="s">
        <v>166</v>
      </c>
      <c r="H28" s="28" t="s">
        <v>169</v>
      </c>
      <c r="I28" s="28" t="s">
        <v>391</v>
      </c>
      <c r="J28" s="28" t="s">
        <v>23</v>
      </c>
      <c r="K28" s="28" t="s">
        <v>22</v>
      </c>
      <c r="L28" s="28" t="s">
        <v>552</v>
      </c>
      <c r="M28" s="35" t="s">
        <v>555</v>
      </c>
      <c r="N28" s="39" t="s">
        <v>556</v>
      </c>
      <c r="O28" s="12">
        <v>40</v>
      </c>
      <c r="P28" s="20" t="s">
        <v>54</v>
      </c>
      <c r="Q28" s="12">
        <v>10726</v>
      </c>
      <c r="R28" s="12">
        <v>0</v>
      </c>
      <c r="S28" s="12">
        <v>0</v>
      </c>
      <c r="T28" s="40">
        <f t="shared" si="1"/>
        <v>10726</v>
      </c>
    </row>
    <row r="29" spans="1:20" s="21" customFormat="1" ht="12.75" customHeight="1" x14ac:dyDescent="0.25">
      <c r="A29" s="27">
        <f t="shared" si="0"/>
        <v>27</v>
      </c>
      <c r="B29" s="62"/>
      <c r="C29" s="27">
        <f>C28+1</f>
        <v>2</v>
      </c>
      <c r="D29" s="27" t="s">
        <v>322</v>
      </c>
      <c r="E29" s="28" t="s">
        <v>165</v>
      </c>
      <c r="F29" s="28" t="s">
        <v>17</v>
      </c>
      <c r="G29" s="28" t="s">
        <v>166</v>
      </c>
      <c r="H29" s="28" t="s">
        <v>169</v>
      </c>
      <c r="I29" s="28" t="s">
        <v>391</v>
      </c>
      <c r="J29" s="28" t="s">
        <v>23</v>
      </c>
      <c r="K29" s="28" t="s">
        <v>22</v>
      </c>
      <c r="L29" s="28" t="s">
        <v>552</v>
      </c>
      <c r="M29" s="35" t="s">
        <v>553</v>
      </c>
      <c r="N29" s="39" t="s">
        <v>554</v>
      </c>
      <c r="O29" s="12">
        <v>39</v>
      </c>
      <c r="P29" s="20" t="s">
        <v>52</v>
      </c>
      <c r="Q29" s="12">
        <v>18218</v>
      </c>
      <c r="R29" s="12">
        <v>40853</v>
      </c>
      <c r="S29" s="12">
        <v>0</v>
      </c>
      <c r="T29" s="40">
        <f t="shared" si="1"/>
        <v>59071</v>
      </c>
    </row>
    <row r="30" spans="1:20" s="21" customFormat="1" ht="12.75" customHeight="1" x14ac:dyDescent="0.25">
      <c r="A30" s="27">
        <f t="shared" si="0"/>
        <v>28</v>
      </c>
      <c r="B30" s="62"/>
      <c r="C30" s="27">
        <f>C29+1</f>
        <v>3</v>
      </c>
      <c r="D30" s="27" t="s">
        <v>322</v>
      </c>
      <c r="E30" s="28" t="s">
        <v>165</v>
      </c>
      <c r="F30" s="28" t="s">
        <v>17</v>
      </c>
      <c r="G30" s="28" t="s">
        <v>166</v>
      </c>
      <c r="H30" s="28" t="s">
        <v>169</v>
      </c>
      <c r="I30" s="28" t="s">
        <v>391</v>
      </c>
      <c r="J30" s="28" t="s">
        <v>23</v>
      </c>
      <c r="K30" s="28" t="s">
        <v>22</v>
      </c>
      <c r="L30" s="28" t="s">
        <v>552</v>
      </c>
      <c r="M30" s="35" t="s">
        <v>557</v>
      </c>
      <c r="N30" s="39" t="s">
        <v>558</v>
      </c>
      <c r="O30" s="12">
        <v>6</v>
      </c>
      <c r="P30" s="20" t="s">
        <v>59</v>
      </c>
      <c r="Q30" s="12">
        <v>8833</v>
      </c>
      <c r="R30" s="12">
        <v>8430</v>
      </c>
      <c r="S30" s="12">
        <v>0</v>
      </c>
      <c r="T30" s="40">
        <f t="shared" si="1"/>
        <v>17263</v>
      </c>
    </row>
    <row r="31" spans="1:20" s="21" customFormat="1" ht="12.75" customHeight="1" x14ac:dyDescent="0.25">
      <c r="A31" s="27">
        <f t="shared" si="0"/>
        <v>29</v>
      </c>
      <c r="B31" s="63"/>
      <c r="C31" s="27">
        <f>C30+1</f>
        <v>4</v>
      </c>
      <c r="D31" s="27" t="s">
        <v>322</v>
      </c>
      <c r="E31" s="28" t="s">
        <v>165</v>
      </c>
      <c r="F31" s="28" t="s">
        <v>17</v>
      </c>
      <c r="G31" s="28" t="s">
        <v>166</v>
      </c>
      <c r="H31" s="28" t="s">
        <v>169</v>
      </c>
      <c r="I31" s="28" t="s">
        <v>391</v>
      </c>
      <c r="J31" s="28" t="s">
        <v>23</v>
      </c>
      <c r="K31" s="28" t="s">
        <v>22</v>
      </c>
      <c r="L31" s="28" t="s">
        <v>552</v>
      </c>
      <c r="M31" s="35" t="s">
        <v>559</v>
      </c>
      <c r="N31" s="39" t="s">
        <v>560</v>
      </c>
      <c r="O31" s="12">
        <v>3</v>
      </c>
      <c r="P31" s="20" t="s">
        <v>59</v>
      </c>
      <c r="Q31" s="12">
        <v>9428</v>
      </c>
      <c r="R31" s="12">
        <v>9573</v>
      </c>
      <c r="S31" s="12">
        <v>0</v>
      </c>
      <c r="T31" s="40">
        <f t="shared" si="1"/>
        <v>19001</v>
      </c>
    </row>
    <row r="32" spans="1:20" s="21" customFormat="1" ht="13.5" customHeight="1" x14ac:dyDescent="0.25">
      <c r="A32" s="27">
        <f t="shared" si="0"/>
        <v>30</v>
      </c>
      <c r="B32" s="25">
        <v>9</v>
      </c>
      <c r="C32" s="27">
        <v>1</v>
      </c>
      <c r="D32" s="28" t="s">
        <v>73</v>
      </c>
      <c r="E32" s="28" t="s">
        <v>27</v>
      </c>
      <c r="F32" s="28" t="s">
        <v>17</v>
      </c>
      <c r="G32" s="28" t="s">
        <v>112</v>
      </c>
      <c r="H32" s="28" t="s">
        <v>113</v>
      </c>
      <c r="I32" s="28"/>
      <c r="J32" s="28"/>
      <c r="K32" s="28"/>
      <c r="L32" s="28"/>
      <c r="M32" s="35" t="s">
        <v>561</v>
      </c>
      <c r="N32" s="39" t="s">
        <v>323</v>
      </c>
      <c r="O32" s="12">
        <v>270</v>
      </c>
      <c r="P32" s="20" t="s">
        <v>74</v>
      </c>
      <c r="Q32" s="12">
        <v>367529</v>
      </c>
      <c r="R32" s="12">
        <v>0</v>
      </c>
      <c r="S32" s="12">
        <v>0</v>
      </c>
      <c r="T32" s="40">
        <f t="shared" si="1"/>
        <v>367529</v>
      </c>
    </row>
    <row r="33" spans="1:20" s="21" customFormat="1" ht="12.75" customHeight="1" x14ac:dyDescent="0.25">
      <c r="A33" s="27">
        <f t="shared" si="0"/>
        <v>31</v>
      </c>
      <c r="B33" s="61">
        <v>10</v>
      </c>
      <c r="C33" s="27">
        <v>1</v>
      </c>
      <c r="D33" s="28" t="s">
        <v>324</v>
      </c>
      <c r="E33" s="28" t="s">
        <v>165</v>
      </c>
      <c r="F33" s="28" t="s">
        <v>17</v>
      </c>
      <c r="G33" s="28" t="s">
        <v>166</v>
      </c>
      <c r="H33" s="28" t="s">
        <v>169</v>
      </c>
      <c r="I33" s="28" t="s">
        <v>392</v>
      </c>
      <c r="J33" s="28" t="s">
        <v>16</v>
      </c>
      <c r="K33" s="28" t="s">
        <v>15</v>
      </c>
      <c r="L33" s="28" t="s">
        <v>114</v>
      </c>
      <c r="M33" s="35" t="s">
        <v>95</v>
      </c>
      <c r="N33" s="39" t="s">
        <v>564</v>
      </c>
      <c r="O33" s="12">
        <v>12</v>
      </c>
      <c r="P33" s="20" t="s">
        <v>54</v>
      </c>
      <c r="Q33" s="12">
        <v>1400</v>
      </c>
      <c r="R33" s="12">
        <v>0</v>
      </c>
      <c r="S33" s="12">
        <v>0</v>
      </c>
      <c r="T33" s="40">
        <f t="shared" si="1"/>
        <v>1400</v>
      </c>
    </row>
    <row r="34" spans="1:20" s="21" customFormat="1" ht="12.75" customHeight="1" x14ac:dyDescent="0.25">
      <c r="A34" s="27">
        <f t="shared" si="0"/>
        <v>32</v>
      </c>
      <c r="B34" s="62"/>
      <c r="C34" s="27">
        <f>C33+1</f>
        <v>2</v>
      </c>
      <c r="D34" s="28" t="s">
        <v>324</v>
      </c>
      <c r="E34" s="28" t="s">
        <v>165</v>
      </c>
      <c r="F34" s="28" t="s">
        <v>17</v>
      </c>
      <c r="G34" s="28" t="s">
        <v>166</v>
      </c>
      <c r="H34" s="28" t="s">
        <v>169</v>
      </c>
      <c r="I34" s="28" t="s">
        <v>392</v>
      </c>
      <c r="J34" s="28" t="s">
        <v>16</v>
      </c>
      <c r="K34" s="28" t="s">
        <v>15</v>
      </c>
      <c r="L34" s="28" t="s">
        <v>114</v>
      </c>
      <c r="M34" s="35" t="s">
        <v>562</v>
      </c>
      <c r="N34" s="39" t="s">
        <v>214</v>
      </c>
      <c r="O34" s="12">
        <v>35</v>
      </c>
      <c r="P34" s="20" t="s">
        <v>52</v>
      </c>
      <c r="Q34" s="12">
        <v>10923</v>
      </c>
      <c r="R34" s="12">
        <v>24990</v>
      </c>
      <c r="S34" s="12">
        <v>0</v>
      </c>
      <c r="T34" s="40">
        <f t="shared" si="1"/>
        <v>35913</v>
      </c>
    </row>
    <row r="35" spans="1:20" s="21" customFormat="1" ht="12.75" customHeight="1" x14ac:dyDescent="0.25">
      <c r="A35" s="27">
        <f t="shared" si="0"/>
        <v>33</v>
      </c>
      <c r="B35" s="63"/>
      <c r="C35" s="27">
        <f>C34+1</f>
        <v>3</v>
      </c>
      <c r="D35" s="28" t="s">
        <v>324</v>
      </c>
      <c r="E35" s="28" t="s">
        <v>165</v>
      </c>
      <c r="F35" s="28" t="s">
        <v>17</v>
      </c>
      <c r="G35" s="28" t="s">
        <v>166</v>
      </c>
      <c r="H35" s="28" t="s">
        <v>169</v>
      </c>
      <c r="I35" s="28" t="s">
        <v>392</v>
      </c>
      <c r="J35" s="28" t="s">
        <v>16</v>
      </c>
      <c r="K35" s="28" t="s">
        <v>15</v>
      </c>
      <c r="L35" s="28" t="s">
        <v>114</v>
      </c>
      <c r="M35" s="35" t="s">
        <v>563</v>
      </c>
      <c r="N35" s="39" t="s">
        <v>215</v>
      </c>
      <c r="O35" s="12">
        <v>20</v>
      </c>
      <c r="P35" s="20" t="s">
        <v>52</v>
      </c>
      <c r="Q35" s="12">
        <v>6376</v>
      </c>
      <c r="R35" s="12">
        <v>12520</v>
      </c>
      <c r="S35" s="12">
        <v>0</v>
      </c>
      <c r="T35" s="40">
        <f t="shared" si="1"/>
        <v>18896</v>
      </c>
    </row>
    <row r="36" spans="1:20" s="21" customFormat="1" ht="12.75" customHeight="1" x14ac:dyDescent="0.25">
      <c r="A36" s="27">
        <f t="shared" si="0"/>
        <v>34</v>
      </c>
      <c r="B36" s="61">
        <v>11</v>
      </c>
      <c r="C36" s="27">
        <v>1</v>
      </c>
      <c r="D36" s="28" t="s">
        <v>325</v>
      </c>
      <c r="E36" s="28" t="s">
        <v>165</v>
      </c>
      <c r="F36" s="28" t="s">
        <v>17</v>
      </c>
      <c r="G36" s="28" t="s">
        <v>166</v>
      </c>
      <c r="H36" s="28" t="s">
        <v>169</v>
      </c>
      <c r="I36" s="28" t="s">
        <v>393</v>
      </c>
      <c r="J36" s="28" t="s">
        <v>18</v>
      </c>
      <c r="K36" s="28" t="s">
        <v>17</v>
      </c>
      <c r="L36" s="28" t="s">
        <v>99</v>
      </c>
      <c r="M36" s="35" t="s">
        <v>565</v>
      </c>
      <c r="N36" s="39" t="s">
        <v>170</v>
      </c>
      <c r="O36" s="12">
        <v>16.5</v>
      </c>
      <c r="P36" s="20" t="s">
        <v>54</v>
      </c>
      <c r="Q36" s="12">
        <v>3219</v>
      </c>
      <c r="R36" s="12">
        <v>0</v>
      </c>
      <c r="S36" s="12">
        <v>0</v>
      </c>
      <c r="T36" s="40">
        <f t="shared" si="1"/>
        <v>3219</v>
      </c>
    </row>
    <row r="37" spans="1:20" s="21" customFormat="1" ht="12.75" customHeight="1" x14ac:dyDescent="0.25">
      <c r="A37" s="27">
        <f t="shared" si="0"/>
        <v>35</v>
      </c>
      <c r="B37" s="62"/>
      <c r="C37" s="27">
        <f>C36+1</f>
        <v>2</v>
      </c>
      <c r="D37" s="28" t="s">
        <v>325</v>
      </c>
      <c r="E37" s="28" t="s">
        <v>165</v>
      </c>
      <c r="F37" s="28" t="s">
        <v>17</v>
      </c>
      <c r="G37" s="28" t="s">
        <v>166</v>
      </c>
      <c r="H37" s="28" t="s">
        <v>169</v>
      </c>
      <c r="I37" s="28" t="s">
        <v>393</v>
      </c>
      <c r="J37" s="28" t="s">
        <v>18</v>
      </c>
      <c r="K37" s="28" t="s">
        <v>17</v>
      </c>
      <c r="L37" s="28" t="s">
        <v>99</v>
      </c>
      <c r="M37" s="35" t="s">
        <v>566</v>
      </c>
      <c r="N37" s="39" t="s">
        <v>171</v>
      </c>
      <c r="O37" s="12">
        <v>9</v>
      </c>
      <c r="P37" s="20" t="s">
        <v>54</v>
      </c>
      <c r="Q37" s="12">
        <v>5064</v>
      </c>
      <c r="R37" s="12">
        <v>0</v>
      </c>
      <c r="S37" s="12">
        <v>0</v>
      </c>
      <c r="T37" s="40">
        <f t="shared" si="1"/>
        <v>5064</v>
      </c>
    </row>
    <row r="38" spans="1:20" s="21" customFormat="1" ht="12.75" customHeight="1" x14ac:dyDescent="0.25">
      <c r="A38" s="27">
        <f t="shared" si="0"/>
        <v>36</v>
      </c>
      <c r="B38" s="63"/>
      <c r="C38" s="27">
        <f>C37+1</f>
        <v>3</v>
      </c>
      <c r="D38" s="28" t="s">
        <v>325</v>
      </c>
      <c r="E38" s="28" t="s">
        <v>165</v>
      </c>
      <c r="F38" s="28" t="s">
        <v>17</v>
      </c>
      <c r="G38" s="28" t="s">
        <v>166</v>
      </c>
      <c r="H38" s="28" t="s">
        <v>169</v>
      </c>
      <c r="I38" s="28" t="s">
        <v>393</v>
      </c>
      <c r="J38" s="28" t="s">
        <v>18</v>
      </c>
      <c r="K38" s="28" t="s">
        <v>17</v>
      </c>
      <c r="L38" s="28" t="s">
        <v>99</v>
      </c>
      <c r="M38" s="35" t="s">
        <v>567</v>
      </c>
      <c r="N38" s="39" t="s">
        <v>172</v>
      </c>
      <c r="O38" s="12">
        <v>3</v>
      </c>
      <c r="P38" s="20" t="s">
        <v>54</v>
      </c>
      <c r="Q38" s="12">
        <v>5968</v>
      </c>
      <c r="R38" s="12">
        <v>0</v>
      </c>
      <c r="S38" s="12">
        <v>0</v>
      </c>
      <c r="T38" s="40">
        <f t="shared" si="1"/>
        <v>5968</v>
      </c>
    </row>
    <row r="39" spans="1:20" s="21" customFormat="1" ht="12.75" customHeight="1" x14ac:dyDescent="0.25">
      <c r="A39" s="27">
        <f t="shared" si="0"/>
        <v>37</v>
      </c>
      <c r="B39" s="61">
        <v>12</v>
      </c>
      <c r="C39" s="27">
        <v>1</v>
      </c>
      <c r="D39" s="28" t="s">
        <v>75</v>
      </c>
      <c r="E39" s="28" t="s">
        <v>28</v>
      </c>
      <c r="F39" s="28" t="s">
        <v>17</v>
      </c>
      <c r="G39" s="28" t="s">
        <v>115</v>
      </c>
      <c r="H39" s="28" t="s">
        <v>116</v>
      </c>
      <c r="I39" s="28"/>
      <c r="J39" s="28"/>
      <c r="K39" s="28"/>
      <c r="L39" s="28"/>
      <c r="M39" s="35" t="s">
        <v>568</v>
      </c>
      <c r="N39" s="39" t="s">
        <v>326</v>
      </c>
      <c r="O39" s="12">
        <v>600</v>
      </c>
      <c r="P39" s="20" t="s">
        <v>76</v>
      </c>
      <c r="Q39" s="12">
        <v>173660</v>
      </c>
      <c r="R39" s="12">
        <v>149621</v>
      </c>
      <c r="S39" s="12">
        <v>743132</v>
      </c>
      <c r="T39" s="40">
        <f t="shared" si="1"/>
        <v>1066413</v>
      </c>
    </row>
    <row r="40" spans="1:20" s="21" customFormat="1" ht="12.75" customHeight="1" x14ac:dyDescent="0.25">
      <c r="A40" s="27">
        <f t="shared" si="0"/>
        <v>38</v>
      </c>
      <c r="B40" s="63"/>
      <c r="C40" s="27">
        <f>C39+1</f>
        <v>2</v>
      </c>
      <c r="D40" s="28" t="s">
        <v>75</v>
      </c>
      <c r="E40" s="28" t="s">
        <v>28</v>
      </c>
      <c r="F40" s="28" t="s">
        <v>17</v>
      </c>
      <c r="G40" s="28" t="s">
        <v>115</v>
      </c>
      <c r="H40" s="28" t="s">
        <v>116</v>
      </c>
      <c r="I40" s="28"/>
      <c r="J40" s="28"/>
      <c r="K40" s="28"/>
      <c r="L40" s="28"/>
      <c r="M40" s="35" t="s">
        <v>327</v>
      </c>
      <c r="N40" s="39" t="s">
        <v>328</v>
      </c>
      <c r="O40" s="12">
        <v>0</v>
      </c>
      <c r="P40" s="20" t="s">
        <v>327</v>
      </c>
      <c r="Q40" s="12">
        <v>0</v>
      </c>
      <c r="R40" s="12">
        <v>0</v>
      </c>
      <c r="S40" s="12">
        <v>0</v>
      </c>
      <c r="T40" s="40">
        <f t="shared" si="1"/>
        <v>0</v>
      </c>
    </row>
    <row r="41" spans="1:20" s="21" customFormat="1" ht="12.75" customHeight="1" x14ac:dyDescent="0.25">
      <c r="A41" s="27">
        <f t="shared" si="0"/>
        <v>39</v>
      </c>
      <c r="B41" s="61">
        <v>13</v>
      </c>
      <c r="C41" s="27">
        <v>1</v>
      </c>
      <c r="D41" s="28" t="s">
        <v>308</v>
      </c>
      <c r="E41" s="28" t="s">
        <v>309</v>
      </c>
      <c r="F41" s="28" t="s">
        <v>329</v>
      </c>
      <c r="G41" s="28" t="s">
        <v>330</v>
      </c>
      <c r="H41" s="28" t="s">
        <v>117</v>
      </c>
      <c r="I41" s="28"/>
      <c r="J41" s="28"/>
      <c r="K41" s="28"/>
      <c r="L41" s="28"/>
      <c r="M41" s="35" t="s">
        <v>569</v>
      </c>
      <c r="N41" s="39" t="s">
        <v>570</v>
      </c>
      <c r="O41" s="12">
        <v>8</v>
      </c>
      <c r="P41" s="20" t="s">
        <v>54</v>
      </c>
      <c r="Q41" s="12">
        <v>3091</v>
      </c>
      <c r="R41" s="12">
        <v>0</v>
      </c>
      <c r="S41" s="12">
        <v>0</v>
      </c>
      <c r="T41" s="40">
        <f t="shared" si="1"/>
        <v>3091</v>
      </c>
    </row>
    <row r="42" spans="1:20" s="21" customFormat="1" ht="12.75" customHeight="1" x14ac:dyDescent="0.25">
      <c r="A42" s="27">
        <f t="shared" si="0"/>
        <v>40</v>
      </c>
      <c r="B42" s="62"/>
      <c r="C42" s="27">
        <f t="shared" ref="C42:C49" si="3">C41+1</f>
        <v>2</v>
      </c>
      <c r="D42" s="28" t="s">
        <v>308</v>
      </c>
      <c r="E42" s="28" t="s">
        <v>309</v>
      </c>
      <c r="F42" s="28" t="s">
        <v>329</v>
      </c>
      <c r="G42" s="28" t="s">
        <v>330</v>
      </c>
      <c r="H42" s="28" t="s">
        <v>117</v>
      </c>
      <c r="I42" s="28"/>
      <c r="J42" s="28"/>
      <c r="K42" s="28"/>
      <c r="L42" s="28"/>
      <c r="M42" s="35" t="s">
        <v>571</v>
      </c>
      <c r="N42" s="39" t="s">
        <v>572</v>
      </c>
      <c r="O42" s="12">
        <v>7</v>
      </c>
      <c r="P42" s="20" t="s">
        <v>54</v>
      </c>
      <c r="Q42" s="12">
        <v>633</v>
      </c>
      <c r="R42" s="12">
        <v>0</v>
      </c>
      <c r="S42" s="12">
        <v>0</v>
      </c>
      <c r="T42" s="40">
        <f t="shared" si="1"/>
        <v>633</v>
      </c>
    </row>
    <row r="43" spans="1:20" s="21" customFormat="1" ht="12.75" customHeight="1" x14ac:dyDescent="0.25">
      <c r="A43" s="27">
        <f t="shared" si="0"/>
        <v>41</v>
      </c>
      <c r="B43" s="62"/>
      <c r="C43" s="27">
        <f t="shared" si="3"/>
        <v>3</v>
      </c>
      <c r="D43" s="28" t="s">
        <v>308</v>
      </c>
      <c r="E43" s="28" t="s">
        <v>309</v>
      </c>
      <c r="F43" s="28" t="s">
        <v>329</v>
      </c>
      <c r="G43" s="28" t="s">
        <v>330</v>
      </c>
      <c r="H43" s="28" t="s">
        <v>117</v>
      </c>
      <c r="I43" s="28"/>
      <c r="J43" s="28"/>
      <c r="K43" s="28"/>
      <c r="L43" s="28"/>
      <c r="M43" s="35" t="s">
        <v>573</v>
      </c>
      <c r="N43" s="39" t="s">
        <v>574</v>
      </c>
      <c r="O43" s="12">
        <v>5</v>
      </c>
      <c r="P43" s="20" t="s">
        <v>54</v>
      </c>
      <c r="Q43" s="12">
        <v>423</v>
      </c>
      <c r="R43" s="12">
        <v>0</v>
      </c>
      <c r="S43" s="12">
        <v>0</v>
      </c>
      <c r="T43" s="40">
        <f t="shared" si="1"/>
        <v>423</v>
      </c>
    </row>
    <row r="44" spans="1:20" s="21" customFormat="1" ht="12.75" customHeight="1" x14ac:dyDescent="0.25">
      <c r="A44" s="27">
        <f t="shared" si="0"/>
        <v>42</v>
      </c>
      <c r="B44" s="62"/>
      <c r="C44" s="27">
        <f t="shared" si="3"/>
        <v>4</v>
      </c>
      <c r="D44" s="28" t="s">
        <v>308</v>
      </c>
      <c r="E44" s="28" t="s">
        <v>309</v>
      </c>
      <c r="F44" s="28" t="s">
        <v>329</v>
      </c>
      <c r="G44" s="28" t="s">
        <v>330</v>
      </c>
      <c r="H44" s="28" t="s">
        <v>117</v>
      </c>
      <c r="I44" s="28"/>
      <c r="J44" s="28"/>
      <c r="K44" s="28"/>
      <c r="L44" s="28"/>
      <c r="M44" s="35" t="s">
        <v>577</v>
      </c>
      <c r="N44" s="39" t="s">
        <v>578</v>
      </c>
      <c r="O44" s="12">
        <v>80</v>
      </c>
      <c r="P44" s="20" t="s">
        <v>54</v>
      </c>
      <c r="Q44" s="12">
        <v>92628</v>
      </c>
      <c r="R44" s="12">
        <v>0</v>
      </c>
      <c r="S44" s="12">
        <v>0</v>
      </c>
      <c r="T44" s="40">
        <f t="shared" si="1"/>
        <v>92628</v>
      </c>
    </row>
    <row r="45" spans="1:20" s="21" customFormat="1" ht="12.75" customHeight="1" x14ac:dyDescent="0.25">
      <c r="A45" s="27">
        <f t="shared" si="0"/>
        <v>43</v>
      </c>
      <c r="B45" s="62"/>
      <c r="C45" s="27">
        <f t="shared" si="3"/>
        <v>5</v>
      </c>
      <c r="D45" s="28" t="s">
        <v>308</v>
      </c>
      <c r="E45" s="28" t="s">
        <v>309</v>
      </c>
      <c r="F45" s="28" t="s">
        <v>329</v>
      </c>
      <c r="G45" s="28" t="s">
        <v>330</v>
      </c>
      <c r="H45" s="28" t="s">
        <v>117</v>
      </c>
      <c r="I45" s="28"/>
      <c r="J45" s="28"/>
      <c r="K45" s="28"/>
      <c r="L45" s="28"/>
      <c r="M45" s="35" t="s">
        <v>579</v>
      </c>
      <c r="N45" s="39" t="s">
        <v>580</v>
      </c>
      <c r="O45" s="12">
        <v>23</v>
      </c>
      <c r="P45" s="20" t="s">
        <v>54</v>
      </c>
      <c r="Q45" s="12">
        <v>1216</v>
      </c>
      <c r="R45" s="12">
        <v>0</v>
      </c>
      <c r="S45" s="12">
        <v>0</v>
      </c>
      <c r="T45" s="40">
        <f t="shared" si="1"/>
        <v>1216</v>
      </c>
    </row>
    <row r="46" spans="1:20" s="21" customFormat="1" ht="12.75" customHeight="1" x14ac:dyDescent="0.25">
      <c r="A46" s="27">
        <f t="shared" si="0"/>
        <v>44</v>
      </c>
      <c r="B46" s="62"/>
      <c r="C46" s="27">
        <f t="shared" si="3"/>
        <v>6</v>
      </c>
      <c r="D46" s="28" t="s">
        <v>308</v>
      </c>
      <c r="E46" s="28" t="s">
        <v>309</v>
      </c>
      <c r="F46" s="28" t="s">
        <v>329</v>
      </c>
      <c r="G46" s="28" t="s">
        <v>330</v>
      </c>
      <c r="H46" s="28" t="s">
        <v>117</v>
      </c>
      <c r="I46" s="28"/>
      <c r="J46" s="28"/>
      <c r="K46" s="28"/>
      <c r="L46" s="28"/>
      <c r="M46" s="35" t="s">
        <v>583</v>
      </c>
      <c r="N46" s="39" t="s">
        <v>584</v>
      </c>
      <c r="O46" s="12">
        <v>33</v>
      </c>
      <c r="P46" s="20" t="s">
        <v>54</v>
      </c>
      <c r="Q46" s="12">
        <v>1800</v>
      </c>
      <c r="R46" s="12">
        <v>0</v>
      </c>
      <c r="S46" s="12">
        <v>0</v>
      </c>
      <c r="T46" s="40">
        <f t="shared" si="1"/>
        <v>1800</v>
      </c>
    </row>
    <row r="47" spans="1:20" s="21" customFormat="1" ht="12.75" customHeight="1" x14ac:dyDescent="0.25">
      <c r="A47" s="27">
        <f t="shared" si="0"/>
        <v>45</v>
      </c>
      <c r="B47" s="62"/>
      <c r="C47" s="27">
        <f t="shared" si="3"/>
        <v>7</v>
      </c>
      <c r="D47" s="28" t="s">
        <v>308</v>
      </c>
      <c r="E47" s="28" t="s">
        <v>309</v>
      </c>
      <c r="F47" s="28" t="s">
        <v>329</v>
      </c>
      <c r="G47" s="28" t="s">
        <v>330</v>
      </c>
      <c r="H47" s="28" t="s">
        <v>117</v>
      </c>
      <c r="I47" s="28"/>
      <c r="J47" s="28"/>
      <c r="K47" s="28"/>
      <c r="L47" s="28"/>
      <c r="M47" s="35" t="s">
        <v>575</v>
      </c>
      <c r="N47" s="39" t="s">
        <v>576</v>
      </c>
      <c r="O47" s="12">
        <v>26</v>
      </c>
      <c r="P47" s="20" t="s">
        <v>52</v>
      </c>
      <c r="Q47" s="12">
        <v>3108</v>
      </c>
      <c r="R47" s="12">
        <v>9446</v>
      </c>
      <c r="S47" s="12">
        <v>0</v>
      </c>
      <c r="T47" s="40">
        <f t="shared" si="1"/>
        <v>12554</v>
      </c>
    </row>
    <row r="48" spans="1:20" s="21" customFormat="1" ht="12.75" customHeight="1" x14ac:dyDescent="0.25">
      <c r="A48" s="27">
        <f t="shared" si="0"/>
        <v>46</v>
      </c>
      <c r="B48" s="62"/>
      <c r="C48" s="27">
        <f t="shared" si="3"/>
        <v>8</v>
      </c>
      <c r="D48" s="28" t="s">
        <v>308</v>
      </c>
      <c r="E48" s="28" t="s">
        <v>309</v>
      </c>
      <c r="F48" s="28" t="s">
        <v>329</v>
      </c>
      <c r="G48" s="28" t="s">
        <v>330</v>
      </c>
      <c r="H48" s="28" t="s">
        <v>117</v>
      </c>
      <c r="I48" s="28"/>
      <c r="J48" s="28"/>
      <c r="K48" s="28"/>
      <c r="L48" s="28"/>
      <c r="M48" s="35" t="s">
        <v>581</v>
      </c>
      <c r="N48" s="39" t="s">
        <v>582</v>
      </c>
      <c r="O48" s="12">
        <v>16</v>
      </c>
      <c r="P48" s="20" t="s">
        <v>52</v>
      </c>
      <c r="Q48" s="12">
        <v>2715</v>
      </c>
      <c r="R48" s="12">
        <v>0</v>
      </c>
      <c r="S48" s="12">
        <v>0</v>
      </c>
      <c r="T48" s="40">
        <f t="shared" si="1"/>
        <v>2715</v>
      </c>
    </row>
    <row r="49" spans="1:20" s="21" customFormat="1" ht="12.75" customHeight="1" x14ac:dyDescent="0.25">
      <c r="A49" s="27">
        <f t="shared" si="0"/>
        <v>47</v>
      </c>
      <c r="B49" s="63"/>
      <c r="C49" s="27">
        <f t="shared" si="3"/>
        <v>9</v>
      </c>
      <c r="D49" s="28" t="s">
        <v>308</v>
      </c>
      <c r="E49" s="28" t="s">
        <v>309</v>
      </c>
      <c r="F49" s="28" t="s">
        <v>329</v>
      </c>
      <c r="G49" s="28" t="s">
        <v>330</v>
      </c>
      <c r="H49" s="28" t="s">
        <v>117</v>
      </c>
      <c r="I49" s="28"/>
      <c r="J49" s="28"/>
      <c r="K49" s="28"/>
      <c r="L49" s="28"/>
      <c r="M49" s="35" t="s">
        <v>585</v>
      </c>
      <c r="N49" s="39" t="s">
        <v>586</v>
      </c>
      <c r="O49" s="12">
        <v>85</v>
      </c>
      <c r="P49" s="20" t="s">
        <v>58</v>
      </c>
      <c r="Q49" s="12">
        <v>43025</v>
      </c>
      <c r="R49" s="12">
        <v>112303</v>
      </c>
      <c r="S49" s="12">
        <v>0</v>
      </c>
      <c r="T49" s="40">
        <f t="shared" si="1"/>
        <v>155328</v>
      </c>
    </row>
    <row r="50" spans="1:20" s="21" customFormat="1" ht="12.75" customHeight="1" x14ac:dyDescent="0.25">
      <c r="A50" s="27">
        <f t="shared" si="0"/>
        <v>48</v>
      </c>
      <c r="B50" s="61">
        <v>14</v>
      </c>
      <c r="C50" s="27">
        <v>1</v>
      </c>
      <c r="D50" s="28" t="s">
        <v>331</v>
      </c>
      <c r="E50" s="28" t="s">
        <v>165</v>
      </c>
      <c r="F50" s="28" t="s">
        <v>17</v>
      </c>
      <c r="G50" s="28" t="s">
        <v>166</v>
      </c>
      <c r="H50" s="28" t="s">
        <v>169</v>
      </c>
      <c r="I50" s="28" t="s">
        <v>394</v>
      </c>
      <c r="J50" s="28" t="s">
        <v>16</v>
      </c>
      <c r="K50" s="28" t="s">
        <v>15</v>
      </c>
      <c r="L50" s="28" t="s">
        <v>282</v>
      </c>
      <c r="M50" s="35" t="s">
        <v>587</v>
      </c>
      <c r="N50" s="39" t="s">
        <v>289</v>
      </c>
      <c r="O50" s="12">
        <v>11</v>
      </c>
      <c r="P50" s="20" t="s">
        <v>54</v>
      </c>
      <c r="Q50" s="12">
        <v>1356</v>
      </c>
      <c r="R50" s="12">
        <v>0</v>
      </c>
      <c r="S50" s="12">
        <v>0</v>
      </c>
      <c r="T50" s="40">
        <f t="shared" si="1"/>
        <v>1356</v>
      </c>
    </row>
    <row r="51" spans="1:20" s="21" customFormat="1" ht="12.75" customHeight="1" x14ac:dyDescent="0.25">
      <c r="A51" s="27">
        <f t="shared" si="0"/>
        <v>49</v>
      </c>
      <c r="B51" s="62"/>
      <c r="C51" s="27">
        <f t="shared" ref="C51:C59" si="4">C50+1</f>
        <v>2</v>
      </c>
      <c r="D51" s="28" t="s">
        <v>331</v>
      </c>
      <c r="E51" s="28" t="s">
        <v>165</v>
      </c>
      <c r="F51" s="28" t="s">
        <v>17</v>
      </c>
      <c r="G51" s="28" t="s">
        <v>166</v>
      </c>
      <c r="H51" s="28" t="s">
        <v>169</v>
      </c>
      <c r="I51" s="28" t="s">
        <v>394</v>
      </c>
      <c r="J51" s="28" t="s">
        <v>16</v>
      </c>
      <c r="K51" s="28" t="s">
        <v>15</v>
      </c>
      <c r="L51" s="28" t="s">
        <v>282</v>
      </c>
      <c r="M51" s="35" t="s">
        <v>588</v>
      </c>
      <c r="N51" s="39" t="s">
        <v>290</v>
      </c>
      <c r="O51" s="12">
        <v>12</v>
      </c>
      <c r="P51" s="20" t="s">
        <v>54</v>
      </c>
      <c r="Q51" s="12">
        <v>6109</v>
      </c>
      <c r="R51" s="12">
        <v>0</v>
      </c>
      <c r="S51" s="12">
        <v>0</v>
      </c>
      <c r="T51" s="40">
        <f t="shared" si="1"/>
        <v>6109</v>
      </c>
    </row>
    <row r="52" spans="1:20" s="21" customFormat="1" ht="12.75" customHeight="1" x14ac:dyDescent="0.25">
      <c r="A52" s="27">
        <f t="shared" si="0"/>
        <v>50</v>
      </c>
      <c r="B52" s="62"/>
      <c r="C52" s="27">
        <f t="shared" si="4"/>
        <v>3</v>
      </c>
      <c r="D52" s="28" t="s">
        <v>331</v>
      </c>
      <c r="E52" s="28" t="s">
        <v>165</v>
      </c>
      <c r="F52" s="28" t="s">
        <v>17</v>
      </c>
      <c r="G52" s="28" t="s">
        <v>166</v>
      </c>
      <c r="H52" s="28" t="s">
        <v>169</v>
      </c>
      <c r="I52" s="28" t="s">
        <v>394</v>
      </c>
      <c r="J52" s="28" t="s">
        <v>16</v>
      </c>
      <c r="K52" s="28" t="s">
        <v>15</v>
      </c>
      <c r="L52" s="28" t="s">
        <v>282</v>
      </c>
      <c r="M52" s="35" t="s">
        <v>589</v>
      </c>
      <c r="N52" s="39" t="s">
        <v>197</v>
      </c>
      <c r="O52" s="12">
        <v>12</v>
      </c>
      <c r="P52" s="20" t="s">
        <v>54</v>
      </c>
      <c r="Q52" s="12">
        <v>8338</v>
      </c>
      <c r="R52" s="12">
        <v>0</v>
      </c>
      <c r="S52" s="12">
        <v>0</v>
      </c>
      <c r="T52" s="40">
        <f t="shared" si="1"/>
        <v>8338</v>
      </c>
    </row>
    <row r="53" spans="1:20" s="21" customFormat="1" ht="12.75" customHeight="1" x14ac:dyDescent="0.25">
      <c r="A53" s="27">
        <f t="shared" si="0"/>
        <v>51</v>
      </c>
      <c r="B53" s="62"/>
      <c r="C53" s="27">
        <f t="shared" si="4"/>
        <v>4</v>
      </c>
      <c r="D53" s="28" t="s">
        <v>331</v>
      </c>
      <c r="E53" s="28" t="s">
        <v>165</v>
      </c>
      <c r="F53" s="28" t="s">
        <v>17</v>
      </c>
      <c r="G53" s="28" t="s">
        <v>166</v>
      </c>
      <c r="H53" s="28" t="s">
        <v>169</v>
      </c>
      <c r="I53" s="28" t="s">
        <v>394</v>
      </c>
      <c r="J53" s="28" t="s">
        <v>16</v>
      </c>
      <c r="K53" s="28" t="s">
        <v>15</v>
      </c>
      <c r="L53" s="28" t="s">
        <v>282</v>
      </c>
      <c r="M53" s="35" t="s">
        <v>590</v>
      </c>
      <c r="N53" s="39" t="s">
        <v>291</v>
      </c>
      <c r="O53" s="12">
        <v>30</v>
      </c>
      <c r="P53" s="20" t="s">
        <v>54</v>
      </c>
      <c r="Q53" s="12">
        <v>16108</v>
      </c>
      <c r="R53" s="12">
        <v>0</v>
      </c>
      <c r="S53" s="12">
        <v>0</v>
      </c>
      <c r="T53" s="40">
        <f t="shared" si="1"/>
        <v>16108</v>
      </c>
    </row>
    <row r="54" spans="1:20" s="21" customFormat="1" ht="12.75" customHeight="1" x14ac:dyDescent="0.25">
      <c r="A54" s="27">
        <f t="shared" si="0"/>
        <v>52</v>
      </c>
      <c r="B54" s="62"/>
      <c r="C54" s="27">
        <f t="shared" si="4"/>
        <v>5</v>
      </c>
      <c r="D54" s="28" t="s">
        <v>331</v>
      </c>
      <c r="E54" s="28" t="s">
        <v>165</v>
      </c>
      <c r="F54" s="28" t="s">
        <v>17</v>
      </c>
      <c r="G54" s="28" t="s">
        <v>166</v>
      </c>
      <c r="H54" s="28" t="s">
        <v>169</v>
      </c>
      <c r="I54" s="28" t="s">
        <v>394</v>
      </c>
      <c r="J54" s="28" t="s">
        <v>16</v>
      </c>
      <c r="K54" s="28" t="s">
        <v>15</v>
      </c>
      <c r="L54" s="28" t="s">
        <v>282</v>
      </c>
      <c r="M54" s="35" t="s">
        <v>591</v>
      </c>
      <c r="N54" s="39" t="s">
        <v>292</v>
      </c>
      <c r="O54" s="12">
        <v>11</v>
      </c>
      <c r="P54" s="20" t="s">
        <v>54</v>
      </c>
      <c r="Q54" s="12">
        <v>5361</v>
      </c>
      <c r="R54" s="12">
        <v>0</v>
      </c>
      <c r="S54" s="12">
        <v>0</v>
      </c>
      <c r="T54" s="40">
        <f t="shared" si="1"/>
        <v>5361</v>
      </c>
    </row>
    <row r="55" spans="1:20" s="21" customFormat="1" ht="12.75" customHeight="1" x14ac:dyDescent="0.25">
      <c r="A55" s="27">
        <f t="shared" si="0"/>
        <v>53</v>
      </c>
      <c r="B55" s="62"/>
      <c r="C55" s="27">
        <f t="shared" si="4"/>
        <v>6</v>
      </c>
      <c r="D55" s="28" t="s">
        <v>331</v>
      </c>
      <c r="E55" s="28" t="s">
        <v>165</v>
      </c>
      <c r="F55" s="28" t="s">
        <v>17</v>
      </c>
      <c r="G55" s="28" t="s">
        <v>166</v>
      </c>
      <c r="H55" s="28" t="s">
        <v>169</v>
      </c>
      <c r="I55" s="28" t="s">
        <v>394</v>
      </c>
      <c r="J55" s="28" t="s">
        <v>16</v>
      </c>
      <c r="K55" s="28" t="s">
        <v>15</v>
      </c>
      <c r="L55" s="28" t="s">
        <v>282</v>
      </c>
      <c r="M55" s="35" t="s">
        <v>592</v>
      </c>
      <c r="N55" s="39" t="s">
        <v>293</v>
      </c>
      <c r="O55" s="12">
        <v>11</v>
      </c>
      <c r="P55" s="20" t="s">
        <v>54</v>
      </c>
      <c r="Q55" s="12">
        <v>268</v>
      </c>
      <c r="R55" s="12">
        <v>0</v>
      </c>
      <c r="S55" s="12">
        <v>0</v>
      </c>
      <c r="T55" s="40">
        <f t="shared" si="1"/>
        <v>268</v>
      </c>
    </row>
    <row r="56" spans="1:20" s="21" customFormat="1" ht="12.75" customHeight="1" x14ac:dyDescent="0.25">
      <c r="A56" s="27">
        <f t="shared" si="0"/>
        <v>54</v>
      </c>
      <c r="B56" s="62"/>
      <c r="C56" s="27">
        <f t="shared" si="4"/>
        <v>7</v>
      </c>
      <c r="D56" s="28" t="s">
        <v>331</v>
      </c>
      <c r="E56" s="28" t="s">
        <v>165</v>
      </c>
      <c r="F56" s="28" t="s">
        <v>17</v>
      </c>
      <c r="G56" s="28" t="s">
        <v>166</v>
      </c>
      <c r="H56" s="28" t="s">
        <v>169</v>
      </c>
      <c r="I56" s="28" t="s">
        <v>394</v>
      </c>
      <c r="J56" s="28" t="s">
        <v>16</v>
      </c>
      <c r="K56" s="28" t="s">
        <v>15</v>
      </c>
      <c r="L56" s="28" t="s">
        <v>282</v>
      </c>
      <c r="M56" s="35" t="s">
        <v>593</v>
      </c>
      <c r="N56" s="39" t="s">
        <v>294</v>
      </c>
      <c r="O56" s="12">
        <v>11</v>
      </c>
      <c r="P56" s="20" t="s">
        <v>54</v>
      </c>
      <c r="Q56" s="12">
        <v>4787</v>
      </c>
      <c r="R56" s="12">
        <v>0</v>
      </c>
      <c r="S56" s="12">
        <v>0</v>
      </c>
      <c r="T56" s="40">
        <f t="shared" si="1"/>
        <v>4787</v>
      </c>
    </row>
    <row r="57" spans="1:20" s="21" customFormat="1" ht="12.75" customHeight="1" x14ac:dyDescent="0.25">
      <c r="A57" s="27">
        <f t="shared" si="0"/>
        <v>55</v>
      </c>
      <c r="B57" s="62"/>
      <c r="C57" s="27">
        <f t="shared" si="4"/>
        <v>8</v>
      </c>
      <c r="D57" s="28" t="s">
        <v>331</v>
      </c>
      <c r="E57" s="28" t="s">
        <v>165</v>
      </c>
      <c r="F57" s="28" t="s">
        <v>17</v>
      </c>
      <c r="G57" s="28" t="s">
        <v>166</v>
      </c>
      <c r="H57" s="28" t="s">
        <v>169</v>
      </c>
      <c r="I57" s="28" t="s">
        <v>394</v>
      </c>
      <c r="J57" s="28" t="s">
        <v>16</v>
      </c>
      <c r="K57" s="28" t="s">
        <v>15</v>
      </c>
      <c r="L57" s="28" t="s">
        <v>282</v>
      </c>
      <c r="M57" s="35" t="s">
        <v>594</v>
      </c>
      <c r="N57" s="39" t="s">
        <v>295</v>
      </c>
      <c r="O57" s="12">
        <v>33</v>
      </c>
      <c r="P57" s="20" t="s">
        <v>54</v>
      </c>
      <c r="Q57" s="12">
        <v>7776</v>
      </c>
      <c r="R57" s="12">
        <v>0</v>
      </c>
      <c r="S57" s="12">
        <v>0</v>
      </c>
      <c r="T57" s="40">
        <f t="shared" si="1"/>
        <v>7776</v>
      </c>
    </row>
    <row r="58" spans="1:20" s="21" customFormat="1" ht="12.75" customHeight="1" x14ac:dyDescent="0.25">
      <c r="A58" s="27">
        <f t="shared" si="0"/>
        <v>56</v>
      </c>
      <c r="B58" s="62"/>
      <c r="C58" s="27">
        <f t="shared" si="4"/>
        <v>9</v>
      </c>
      <c r="D58" s="28" t="s">
        <v>331</v>
      </c>
      <c r="E58" s="28" t="s">
        <v>165</v>
      </c>
      <c r="F58" s="28" t="s">
        <v>17</v>
      </c>
      <c r="G58" s="28" t="s">
        <v>166</v>
      </c>
      <c r="H58" s="28" t="s">
        <v>169</v>
      </c>
      <c r="I58" s="28" t="s">
        <v>394</v>
      </c>
      <c r="J58" s="28" t="s">
        <v>16</v>
      </c>
      <c r="K58" s="28" t="s">
        <v>15</v>
      </c>
      <c r="L58" s="28" t="s">
        <v>282</v>
      </c>
      <c r="M58" s="35" t="s">
        <v>595</v>
      </c>
      <c r="N58" s="39" t="s">
        <v>196</v>
      </c>
      <c r="O58" s="12">
        <v>13</v>
      </c>
      <c r="P58" s="20" t="s">
        <v>71</v>
      </c>
      <c r="Q58" s="12">
        <v>6989</v>
      </c>
      <c r="R58" s="12">
        <v>4712</v>
      </c>
      <c r="S58" s="12">
        <v>0</v>
      </c>
      <c r="T58" s="40">
        <f t="shared" si="1"/>
        <v>11701</v>
      </c>
    </row>
    <row r="59" spans="1:20" s="21" customFormat="1" ht="12.75" customHeight="1" x14ac:dyDescent="0.25">
      <c r="A59" s="27">
        <f t="shared" si="0"/>
        <v>57</v>
      </c>
      <c r="B59" s="63"/>
      <c r="C59" s="27">
        <f t="shared" si="4"/>
        <v>10</v>
      </c>
      <c r="D59" s="28" t="s">
        <v>331</v>
      </c>
      <c r="E59" s="28" t="s">
        <v>165</v>
      </c>
      <c r="F59" s="28" t="s">
        <v>17</v>
      </c>
      <c r="G59" s="28" t="s">
        <v>166</v>
      </c>
      <c r="H59" s="28" t="s">
        <v>169</v>
      </c>
      <c r="I59" s="28" t="s">
        <v>394</v>
      </c>
      <c r="J59" s="28" t="s">
        <v>16</v>
      </c>
      <c r="K59" s="28" t="s">
        <v>15</v>
      </c>
      <c r="L59" s="28" t="s">
        <v>282</v>
      </c>
      <c r="M59" s="35" t="s">
        <v>596</v>
      </c>
      <c r="N59" s="39" t="s">
        <v>263</v>
      </c>
      <c r="O59" s="12">
        <v>30</v>
      </c>
      <c r="P59" s="20" t="s">
        <v>59</v>
      </c>
      <c r="Q59" s="12">
        <v>14415</v>
      </c>
      <c r="R59" s="12">
        <v>13164</v>
      </c>
      <c r="S59" s="12">
        <v>0</v>
      </c>
      <c r="T59" s="40">
        <f t="shared" si="1"/>
        <v>27579</v>
      </c>
    </row>
    <row r="60" spans="1:20" s="21" customFormat="1" ht="12.75" customHeight="1" x14ac:dyDescent="0.25">
      <c r="A60" s="27">
        <f t="shared" si="0"/>
        <v>58</v>
      </c>
      <c r="B60" s="25">
        <v>15</v>
      </c>
      <c r="C60" s="27">
        <v>1</v>
      </c>
      <c r="D60" s="28" t="s">
        <v>273</v>
      </c>
      <c r="E60" s="28" t="s">
        <v>16</v>
      </c>
      <c r="F60" s="28" t="s">
        <v>15</v>
      </c>
      <c r="G60" s="28" t="s">
        <v>296</v>
      </c>
      <c r="H60" s="28" t="s">
        <v>118</v>
      </c>
      <c r="I60" s="28"/>
      <c r="J60" s="28"/>
      <c r="K60" s="28"/>
      <c r="L60" s="28"/>
      <c r="M60" s="35" t="s">
        <v>597</v>
      </c>
      <c r="N60" s="39" t="s">
        <v>332</v>
      </c>
      <c r="O60" s="12">
        <v>50</v>
      </c>
      <c r="P60" s="20" t="s">
        <v>79</v>
      </c>
      <c r="Q60" s="12">
        <v>123299</v>
      </c>
      <c r="R60" s="12">
        <v>61180</v>
      </c>
      <c r="S60" s="12">
        <v>0</v>
      </c>
      <c r="T60" s="40">
        <f t="shared" si="1"/>
        <v>184479</v>
      </c>
    </row>
    <row r="61" spans="1:20" s="21" customFormat="1" ht="12.75" customHeight="1" x14ac:dyDescent="0.25">
      <c r="A61" s="27">
        <f t="shared" si="0"/>
        <v>59</v>
      </c>
      <c r="B61" s="25">
        <v>16</v>
      </c>
      <c r="C61" s="27">
        <v>1</v>
      </c>
      <c r="D61" s="28" t="s">
        <v>80</v>
      </c>
      <c r="E61" s="28" t="s">
        <v>119</v>
      </c>
      <c r="F61" s="28" t="s">
        <v>17</v>
      </c>
      <c r="G61" s="28" t="s">
        <v>120</v>
      </c>
      <c r="H61" s="28" t="s">
        <v>121</v>
      </c>
      <c r="I61" s="28"/>
      <c r="J61" s="28"/>
      <c r="K61" s="28"/>
      <c r="L61" s="28"/>
      <c r="M61" s="35" t="s">
        <v>598</v>
      </c>
      <c r="N61" s="39" t="s">
        <v>333</v>
      </c>
      <c r="O61" s="12">
        <v>200</v>
      </c>
      <c r="P61" s="20" t="s">
        <v>74</v>
      </c>
      <c r="Q61" s="12">
        <v>493508</v>
      </c>
      <c r="R61" s="12">
        <v>0</v>
      </c>
      <c r="S61" s="12">
        <v>0</v>
      </c>
      <c r="T61" s="40">
        <f t="shared" si="1"/>
        <v>493508</v>
      </c>
    </row>
    <row r="62" spans="1:20" s="21" customFormat="1" ht="12.75" customHeight="1" x14ac:dyDescent="0.25">
      <c r="A62" s="27">
        <f t="shared" si="0"/>
        <v>60</v>
      </c>
      <c r="B62" s="61">
        <v>17</v>
      </c>
      <c r="C62" s="27">
        <v>1</v>
      </c>
      <c r="D62" s="28" t="s">
        <v>81</v>
      </c>
      <c r="E62" s="28" t="s">
        <v>29</v>
      </c>
      <c r="F62" s="28" t="s">
        <v>30</v>
      </c>
      <c r="G62" s="28" t="s">
        <v>122</v>
      </c>
      <c r="H62" s="28" t="s">
        <v>123</v>
      </c>
      <c r="I62" s="28"/>
      <c r="J62" s="28"/>
      <c r="K62" s="28"/>
      <c r="L62" s="28"/>
      <c r="M62" s="35" t="s">
        <v>599</v>
      </c>
      <c r="N62" s="39" t="s">
        <v>600</v>
      </c>
      <c r="O62" s="12">
        <v>420</v>
      </c>
      <c r="P62" s="20" t="s">
        <v>76</v>
      </c>
      <c r="Q62" s="12">
        <v>298686</v>
      </c>
      <c r="R62" s="12">
        <v>137648</v>
      </c>
      <c r="S62" s="12">
        <v>630150</v>
      </c>
      <c r="T62" s="40">
        <f t="shared" si="1"/>
        <v>1066484</v>
      </c>
    </row>
    <row r="63" spans="1:20" s="21" customFormat="1" ht="12.75" customHeight="1" x14ac:dyDescent="0.25">
      <c r="A63" s="27">
        <f t="shared" si="0"/>
        <v>61</v>
      </c>
      <c r="B63" s="62"/>
      <c r="C63" s="27">
        <f t="shared" ref="C63:C68" si="5">C62+1</f>
        <v>2</v>
      </c>
      <c r="D63" s="28" t="s">
        <v>81</v>
      </c>
      <c r="E63" s="28" t="s">
        <v>29</v>
      </c>
      <c r="F63" s="28" t="s">
        <v>30</v>
      </c>
      <c r="G63" s="28" t="s">
        <v>122</v>
      </c>
      <c r="H63" s="28" t="s">
        <v>123</v>
      </c>
      <c r="I63" s="28"/>
      <c r="J63" s="28"/>
      <c r="K63" s="28"/>
      <c r="L63" s="28"/>
      <c r="M63" s="35" t="s">
        <v>601</v>
      </c>
      <c r="N63" s="39" t="s">
        <v>602</v>
      </c>
      <c r="O63" s="12">
        <v>12</v>
      </c>
      <c r="P63" s="20" t="s">
        <v>52</v>
      </c>
      <c r="Q63" s="12">
        <v>1694</v>
      </c>
      <c r="R63" s="12">
        <v>5727</v>
      </c>
      <c r="S63" s="12">
        <v>0</v>
      </c>
      <c r="T63" s="40">
        <f t="shared" si="1"/>
        <v>7421</v>
      </c>
    </row>
    <row r="64" spans="1:20" s="21" customFormat="1" ht="13.5" customHeight="1" x14ac:dyDescent="0.25">
      <c r="A64" s="27">
        <f t="shared" si="0"/>
        <v>62</v>
      </c>
      <c r="B64" s="62"/>
      <c r="C64" s="27">
        <f t="shared" si="5"/>
        <v>3</v>
      </c>
      <c r="D64" s="28" t="s">
        <v>81</v>
      </c>
      <c r="E64" s="28" t="s">
        <v>29</v>
      </c>
      <c r="F64" s="28" t="s">
        <v>30</v>
      </c>
      <c r="G64" s="28" t="s">
        <v>122</v>
      </c>
      <c r="H64" s="28" t="s">
        <v>123</v>
      </c>
      <c r="I64" s="28"/>
      <c r="J64" s="28"/>
      <c r="K64" s="28"/>
      <c r="L64" s="28"/>
      <c r="M64" s="35" t="s">
        <v>603</v>
      </c>
      <c r="N64" s="39" t="s">
        <v>604</v>
      </c>
      <c r="O64" s="12">
        <v>7</v>
      </c>
      <c r="P64" s="20" t="s">
        <v>52</v>
      </c>
      <c r="Q64" s="12">
        <v>914</v>
      </c>
      <c r="R64" s="12">
        <v>3898</v>
      </c>
      <c r="S64" s="12">
        <v>0</v>
      </c>
      <c r="T64" s="40">
        <f t="shared" si="1"/>
        <v>4812</v>
      </c>
    </row>
    <row r="65" spans="1:20" s="21" customFormat="1" ht="12.75" customHeight="1" x14ac:dyDescent="0.25">
      <c r="A65" s="27">
        <f t="shared" si="0"/>
        <v>63</v>
      </c>
      <c r="B65" s="62"/>
      <c r="C65" s="27">
        <f t="shared" si="5"/>
        <v>4</v>
      </c>
      <c r="D65" s="28" t="s">
        <v>81</v>
      </c>
      <c r="E65" s="28" t="s">
        <v>29</v>
      </c>
      <c r="F65" s="28" t="s">
        <v>30</v>
      </c>
      <c r="G65" s="28" t="s">
        <v>122</v>
      </c>
      <c r="H65" s="28" t="s">
        <v>123</v>
      </c>
      <c r="I65" s="28"/>
      <c r="J65" s="28"/>
      <c r="K65" s="28"/>
      <c r="L65" s="28"/>
      <c r="M65" s="35" t="s">
        <v>605</v>
      </c>
      <c r="N65" s="39" t="s">
        <v>606</v>
      </c>
      <c r="O65" s="12">
        <v>3.5</v>
      </c>
      <c r="P65" s="20" t="s">
        <v>60</v>
      </c>
      <c r="Q65" s="12">
        <v>159</v>
      </c>
      <c r="R65" s="12">
        <v>0</v>
      </c>
      <c r="S65" s="12">
        <v>0</v>
      </c>
      <c r="T65" s="40">
        <f t="shared" si="1"/>
        <v>159</v>
      </c>
    </row>
    <row r="66" spans="1:20" s="21" customFormat="1" ht="12.75" customHeight="1" x14ac:dyDescent="0.25">
      <c r="A66" s="27">
        <f t="shared" si="0"/>
        <v>64</v>
      </c>
      <c r="B66" s="62"/>
      <c r="C66" s="27">
        <f t="shared" si="5"/>
        <v>5</v>
      </c>
      <c r="D66" s="28" t="s">
        <v>81</v>
      </c>
      <c r="E66" s="28" t="s">
        <v>29</v>
      </c>
      <c r="F66" s="28" t="s">
        <v>30</v>
      </c>
      <c r="G66" s="28" t="s">
        <v>122</v>
      </c>
      <c r="H66" s="28" t="s">
        <v>123</v>
      </c>
      <c r="I66" s="28"/>
      <c r="J66" s="28"/>
      <c r="K66" s="28"/>
      <c r="L66" s="28"/>
      <c r="M66" s="35" t="s">
        <v>607</v>
      </c>
      <c r="N66" s="39" t="s">
        <v>608</v>
      </c>
      <c r="O66" s="12">
        <v>3.5</v>
      </c>
      <c r="P66" s="20" t="s">
        <v>60</v>
      </c>
      <c r="Q66" s="12">
        <v>501</v>
      </c>
      <c r="R66" s="12">
        <v>0</v>
      </c>
      <c r="S66" s="12">
        <v>0</v>
      </c>
      <c r="T66" s="40">
        <f t="shared" si="1"/>
        <v>501</v>
      </c>
    </row>
    <row r="67" spans="1:20" s="21" customFormat="1" ht="12.75" customHeight="1" x14ac:dyDescent="0.25">
      <c r="A67" s="27">
        <f t="shared" si="0"/>
        <v>65</v>
      </c>
      <c r="B67" s="62"/>
      <c r="C67" s="27">
        <f t="shared" si="5"/>
        <v>6</v>
      </c>
      <c r="D67" s="28" t="s">
        <v>81</v>
      </c>
      <c r="E67" s="28" t="s">
        <v>29</v>
      </c>
      <c r="F67" s="28" t="s">
        <v>30</v>
      </c>
      <c r="G67" s="28" t="s">
        <v>122</v>
      </c>
      <c r="H67" s="28" t="s">
        <v>123</v>
      </c>
      <c r="I67" s="28"/>
      <c r="J67" s="28"/>
      <c r="K67" s="28"/>
      <c r="L67" s="28"/>
      <c r="M67" s="35" t="s">
        <v>609</v>
      </c>
      <c r="N67" s="39" t="s">
        <v>610</v>
      </c>
      <c r="O67" s="12">
        <v>3.5</v>
      </c>
      <c r="P67" s="20" t="s">
        <v>60</v>
      </c>
      <c r="Q67" s="12">
        <v>358</v>
      </c>
      <c r="R67" s="12">
        <v>0</v>
      </c>
      <c r="S67" s="12">
        <v>0</v>
      </c>
      <c r="T67" s="40">
        <f t="shared" si="1"/>
        <v>358</v>
      </c>
    </row>
    <row r="68" spans="1:20" s="21" customFormat="1" ht="12.75" customHeight="1" x14ac:dyDescent="0.25">
      <c r="A68" s="27">
        <f t="shared" ref="A68:A131" si="6">A67+1</f>
        <v>66</v>
      </c>
      <c r="B68" s="63"/>
      <c r="C68" s="27">
        <f t="shared" si="5"/>
        <v>7</v>
      </c>
      <c r="D68" s="28" t="s">
        <v>81</v>
      </c>
      <c r="E68" s="28" t="s">
        <v>29</v>
      </c>
      <c r="F68" s="28" t="s">
        <v>30</v>
      </c>
      <c r="G68" s="28" t="s">
        <v>122</v>
      </c>
      <c r="H68" s="28" t="s">
        <v>123</v>
      </c>
      <c r="I68" s="28"/>
      <c r="J68" s="28"/>
      <c r="K68" s="28"/>
      <c r="L68" s="28"/>
      <c r="M68" s="35" t="s">
        <v>611</v>
      </c>
      <c r="N68" s="39" t="s">
        <v>612</v>
      </c>
      <c r="O68" s="12">
        <v>3.5</v>
      </c>
      <c r="P68" s="20" t="s">
        <v>60</v>
      </c>
      <c r="Q68" s="12">
        <v>378</v>
      </c>
      <c r="R68" s="12">
        <v>0</v>
      </c>
      <c r="S68" s="12">
        <v>0</v>
      </c>
      <c r="T68" s="40">
        <f t="shared" ref="T68:T131" si="7">SUM(Q68:S68)</f>
        <v>378</v>
      </c>
    </row>
    <row r="69" spans="1:20" s="21" customFormat="1" ht="12.75" customHeight="1" x14ac:dyDescent="0.25">
      <c r="A69" s="27">
        <f t="shared" si="6"/>
        <v>67</v>
      </c>
      <c r="B69" s="61">
        <v>18</v>
      </c>
      <c r="C69" s="27">
        <v>1</v>
      </c>
      <c r="D69" s="28" t="s">
        <v>167</v>
      </c>
      <c r="E69" s="28" t="s">
        <v>33</v>
      </c>
      <c r="F69" s="28" t="s">
        <v>32</v>
      </c>
      <c r="G69" s="28" t="s">
        <v>124</v>
      </c>
      <c r="H69" s="28" t="s">
        <v>125</v>
      </c>
      <c r="I69" s="28"/>
      <c r="J69" s="28"/>
      <c r="K69" s="28"/>
      <c r="L69" s="28"/>
      <c r="M69" s="35" t="s">
        <v>613</v>
      </c>
      <c r="N69" s="39" t="s">
        <v>334</v>
      </c>
      <c r="O69" s="12">
        <v>250</v>
      </c>
      <c r="P69" s="20" t="s">
        <v>76</v>
      </c>
      <c r="Q69" s="12">
        <v>206497</v>
      </c>
      <c r="R69" s="12">
        <v>76003</v>
      </c>
      <c r="S69" s="12">
        <v>434916</v>
      </c>
      <c r="T69" s="40">
        <f t="shared" si="7"/>
        <v>717416</v>
      </c>
    </row>
    <row r="70" spans="1:20" s="21" customFormat="1" ht="12.75" customHeight="1" x14ac:dyDescent="0.25">
      <c r="A70" s="27">
        <f t="shared" si="6"/>
        <v>68</v>
      </c>
      <c r="B70" s="63"/>
      <c r="C70" s="27">
        <f>C69+1</f>
        <v>2</v>
      </c>
      <c r="D70" s="28" t="s">
        <v>167</v>
      </c>
      <c r="E70" s="28" t="s">
        <v>33</v>
      </c>
      <c r="F70" s="28" t="s">
        <v>32</v>
      </c>
      <c r="G70" s="28" t="s">
        <v>124</v>
      </c>
      <c r="H70" s="28" t="s">
        <v>125</v>
      </c>
      <c r="I70" s="28"/>
      <c r="J70" s="28"/>
      <c r="K70" s="28"/>
      <c r="L70" s="28"/>
      <c r="M70" s="35" t="s">
        <v>614</v>
      </c>
      <c r="N70" s="39" t="s">
        <v>334</v>
      </c>
      <c r="O70" s="12">
        <v>70</v>
      </c>
      <c r="P70" s="20" t="s">
        <v>76</v>
      </c>
      <c r="Q70" s="12">
        <v>14546</v>
      </c>
      <c r="R70" s="12">
        <v>11852</v>
      </c>
      <c r="S70" s="12">
        <v>62123</v>
      </c>
      <c r="T70" s="40">
        <f t="shared" si="7"/>
        <v>88521</v>
      </c>
    </row>
    <row r="71" spans="1:20" s="21" customFormat="1" ht="12.75" customHeight="1" x14ac:dyDescent="0.25">
      <c r="A71" s="27">
        <f t="shared" si="6"/>
        <v>69</v>
      </c>
      <c r="B71" s="61">
        <v>19</v>
      </c>
      <c r="C71" s="27">
        <v>1</v>
      </c>
      <c r="D71" s="28" t="s">
        <v>267</v>
      </c>
      <c r="E71" s="28" t="s">
        <v>34</v>
      </c>
      <c r="F71" s="28" t="s">
        <v>17</v>
      </c>
      <c r="G71" s="28" t="s">
        <v>126</v>
      </c>
      <c r="H71" s="28" t="s">
        <v>615</v>
      </c>
      <c r="I71" s="28"/>
      <c r="J71" s="28"/>
      <c r="K71" s="28"/>
      <c r="L71" s="28"/>
      <c r="M71" s="35" t="s">
        <v>616</v>
      </c>
      <c r="N71" s="39" t="s">
        <v>617</v>
      </c>
      <c r="O71" s="12">
        <v>110</v>
      </c>
      <c r="P71" s="20" t="s">
        <v>74</v>
      </c>
      <c r="Q71" s="12">
        <v>149035</v>
      </c>
      <c r="R71" s="12">
        <v>0</v>
      </c>
      <c r="S71" s="12">
        <v>0</v>
      </c>
      <c r="T71" s="40">
        <f t="shared" si="7"/>
        <v>149035</v>
      </c>
    </row>
    <row r="72" spans="1:20" s="21" customFormat="1" ht="12.75" customHeight="1" x14ac:dyDescent="0.25">
      <c r="A72" s="27">
        <f t="shared" si="6"/>
        <v>70</v>
      </c>
      <c r="B72" s="62"/>
      <c r="C72" s="27">
        <f>C71+1</f>
        <v>2</v>
      </c>
      <c r="D72" s="28" t="s">
        <v>267</v>
      </c>
      <c r="E72" s="28" t="s">
        <v>34</v>
      </c>
      <c r="F72" s="28" t="s">
        <v>17</v>
      </c>
      <c r="G72" s="28" t="s">
        <v>126</v>
      </c>
      <c r="H72" s="28" t="s">
        <v>615</v>
      </c>
      <c r="I72" s="28"/>
      <c r="J72" s="28"/>
      <c r="K72" s="28"/>
      <c r="L72" s="28"/>
      <c r="M72" s="35" t="s">
        <v>618</v>
      </c>
      <c r="N72" s="39" t="s">
        <v>619</v>
      </c>
      <c r="O72" s="12">
        <v>450</v>
      </c>
      <c r="P72" s="20" t="s">
        <v>74</v>
      </c>
      <c r="Q72" s="12">
        <v>854183</v>
      </c>
      <c r="R72" s="12">
        <v>0</v>
      </c>
      <c r="S72" s="12">
        <v>0</v>
      </c>
      <c r="T72" s="40">
        <f t="shared" si="7"/>
        <v>854183</v>
      </c>
    </row>
    <row r="73" spans="1:20" s="21" customFormat="1" ht="12.75" customHeight="1" x14ac:dyDescent="0.25">
      <c r="A73" s="27">
        <f t="shared" si="6"/>
        <v>71</v>
      </c>
      <c r="B73" s="62"/>
      <c r="C73" s="27">
        <f>C72+1</f>
        <v>3</v>
      </c>
      <c r="D73" s="28" t="s">
        <v>267</v>
      </c>
      <c r="E73" s="28" t="s">
        <v>34</v>
      </c>
      <c r="F73" s="28" t="s">
        <v>17</v>
      </c>
      <c r="G73" s="28" t="s">
        <v>126</v>
      </c>
      <c r="H73" s="28" t="s">
        <v>615</v>
      </c>
      <c r="I73" s="28"/>
      <c r="J73" s="28"/>
      <c r="K73" s="28"/>
      <c r="L73" s="28"/>
      <c r="M73" s="35" t="s">
        <v>708</v>
      </c>
      <c r="N73" s="41" t="s">
        <v>709</v>
      </c>
      <c r="O73" s="12">
        <v>15</v>
      </c>
      <c r="P73" s="20" t="s">
        <v>54</v>
      </c>
      <c r="Q73" s="12">
        <v>0</v>
      </c>
      <c r="R73" s="12">
        <v>0</v>
      </c>
      <c r="S73" s="12">
        <v>0</v>
      </c>
      <c r="T73" s="40">
        <f t="shared" si="7"/>
        <v>0</v>
      </c>
    </row>
    <row r="74" spans="1:20" s="21" customFormat="1" ht="12.75" customHeight="1" x14ac:dyDescent="0.25">
      <c r="A74" s="27">
        <f t="shared" si="6"/>
        <v>72</v>
      </c>
      <c r="B74" s="62"/>
      <c r="C74" s="27">
        <f>C73+1</f>
        <v>4</v>
      </c>
      <c r="D74" s="28" t="s">
        <v>267</v>
      </c>
      <c r="E74" s="28" t="s">
        <v>34</v>
      </c>
      <c r="F74" s="28" t="s">
        <v>17</v>
      </c>
      <c r="G74" s="28" t="s">
        <v>126</v>
      </c>
      <c r="H74" s="28" t="s">
        <v>615</v>
      </c>
      <c r="I74" s="28"/>
      <c r="J74" s="28"/>
      <c r="K74" s="28"/>
      <c r="L74" s="28"/>
      <c r="M74" s="35" t="s">
        <v>710</v>
      </c>
      <c r="N74" s="39" t="s">
        <v>713</v>
      </c>
      <c r="O74" s="12">
        <v>4.5</v>
      </c>
      <c r="P74" s="20" t="s">
        <v>716</v>
      </c>
      <c r="Q74" s="12">
        <v>3000</v>
      </c>
      <c r="R74" s="12">
        <v>1582</v>
      </c>
      <c r="S74" s="12">
        <v>0</v>
      </c>
      <c r="T74" s="40">
        <f t="shared" si="7"/>
        <v>4582</v>
      </c>
    </row>
    <row r="75" spans="1:20" s="21" customFormat="1" ht="12.75" customHeight="1" x14ac:dyDescent="0.25">
      <c r="A75" s="27">
        <f t="shared" si="6"/>
        <v>73</v>
      </c>
      <c r="B75" s="63"/>
      <c r="C75" s="27">
        <f>C74+1</f>
        <v>5</v>
      </c>
      <c r="D75" s="28" t="s">
        <v>267</v>
      </c>
      <c r="E75" s="28" t="s">
        <v>34</v>
      </c>
      <c r="F75" s="28" t="s">
        <v>17</v>
      </c>
      <c r="G75" s="28" t="s">
        <v>126</v>
      </c>
      <c r="H75" s="28" t="s">
        <v>615</v>
      </c>
      <c r="I75" s="28"/>
      <c r="J75" s="28"/>
      <c r="K75" s="28"/>
      <c r="L75" s="28"/>
      <c r="M75" s="35" t="s">
        <v>711</v>
      </c>
      <c r="N75" s="39" t="s">
        <v>712</v>
      </c>
      <c r="O75" s="12">
        <v>4.5</v>
      </c>
      <c r="P75" s="20" t="s">
        <v>716</v>
      </c>
      <c r="Q75" s="12">
        <v>1470</v>
      </c>
      <c r="R75" s="12">
        <v>760</v>
      </c>
      <c r="S75" s="12">
        <v>0</v>
      </c>
      <c r="T75" s="40">
        <f t="shared" si="7"/>
        <v>2230</v>
      </c>
    </row>
    <row r="76" spans="1:20" s="21" customFormat="1" ht="12.75" customHeight="1" x14ac:dyDescent="0.25">
      <c r="A76" s="27">
        <f t="shared" si="6"/>
        <v>74</v>
      </c>
      <c r="B76" s="25">
        <v>20</v>
      </c>
      <c r="C76" s="27">
        <v>1</v>
      </c>
      <c r="D76" s="28" t="s">
        <v>335</v>
      </c>
      <c r="E76" s="28" t="s">
        <v>165</v>
      </c>
      <c r="F76" s="28" t="s">
        <v>17</v>
      </c>
      <c r="G76" s="28" t="s">
        <v>166</v>
      </c>
      <c r="H76" s="28" t="s">
        <v>169</v>
      </c>
      <c r="I76" s="28" t="s">
        <v>395</v>
      </c>
      <c r="J76" s="28" t="s">
        <v>127</v>
      </c>
      <c r="K76" s="28" t="s">
        <v>17</v>
      </c>
      <c r="L76" s="28" t="s">
        <v>128</v>
      </c>
      <c r="M76" s="35" t="s">
        <v>620</v>
      </c>
      <c r="N76" s="39" t="s">
        <v>336</v>
      </c>
      <c r="O76" s="12">
        <v>25.5</v>
      </c>
      <c r="P76" s="20" t="s">
        <v>54</v>
      </c>
      <c r="Q76" s="12">
        <v>41050</v>
      </c>
      <c r="R76" s="12">
        <v>0</v>
      </c>
      <c r="S76" s="12">
        <v>0</v>
      </c>
      <c r="T76" s="40">
        <f t="shared" si="7"/>
        <v>41050</v>
      </c>
    </row>
    <row r="77" spans="1:20" s="23" customFormat="1" ht="12.75" customHeight="1" x14ac:dyDescent="0.25">
      <c r="A77" s="27">
        <f t="shared" si="6"/>
        <v>75</v>
      </c>
      <c r="B77" s="25">
        <v>21</v>
      </c>
      <c r="C77" s="27">
        <v>1</v>
      </c>
      <c r="D77" s="28" t="s">
        <v>82</v>
      </c>
      <c r="E77" s="28" t="s">
        <v>35</v>
      </c>
      <c r="F77" s="28" t="s">
        <v>17</v>
      </c>
      <c r="G77" s="28" t="s">
        <v>129</v>
      </c>
      <c r="H77" s="28" t="s">
        <v>130</v>
      </c>
      <c r="I77" s="28"/>
      <c r="J77" s="28"/>
      <c r="K77" s="28"/>
      <c r="L77" s="28"/>
      <c r="M77" s="35" t="s">
        <v>621</v>
      </c>
      <c r="N77" s="39" t="s">
        <v>337</v>
      </c>
      <c r="O77" s="12">
        <v>290</v>
      </c>
      <c r="P77" s="20" t="s">
        <v>76</v>
      </c>
      <c r="Q77" s="12">
        <v>246268</v>
      </c>
      <c r="R77" s="12">
        <v>70151</v>
      </c>
      <c r="S77" s="12">
        <v>427950</v>
      </c>
      <c r="T77" s="40">
        <f t="shared" si="7"/>
        <v>744369</v>
      </c>
    </row>
    <row r="78" spans="1:20" s="23" customFormat="1" ht="12.75" customHeight="1" x14ac:dyDescent="0.25">
      <c r="A78" s="27">
        <f t="shared" si="6"/>
        <v>76</v>
      </c>
      <c r="B78" s="61">
        <v>22</v>
      </c>
      <c r="C78" s="27">
        <f>C77+1</f>
        <v>2</v>
      </c>
      <c r="D78" s="28" t="s">
        <v>305</v>
      </c>
      <c r="E78" s="28" t="s">
        <v>16</v>
      </c>
      <c r="F78" s="28" t="s">
        <v>15</v>
      </c>
      <c r="G78" s="28" t="s">
        <v>523</v>
      </c>
      <c r="H78" s="28" t="s">
        <v>306</v>
      </c>
      <c r="I78" s="28"/>
      <c r="J78" s="28"/>
      <c r="K78" s="28"/>
      <c r="L78" s="28"/>
      <c r="M78" s="35" t="s">
        <v>622</v>
      </c>
      <c r="N78" s="39" t="s">
        <v>338</v>
      </c>
      <c r="O78" s="12">
        <v>1200</v>
      </c>
      <c r="P78" s="20" t="s">
        <v>76</v>
      </c>
      <c r="Q78" s="12">
        <v>563235</v>
      </c>
      <c r="R78" s="12">
        <v>284050</v>
      </c>
      <c r="S78" s="12">
        <v>1572274</v>
      </c>
      <c r="T78" s="40">
        <f t="shared" si="7"/>
        <v>2419559</v>
      </c>
    </row>
    <row r="79" spans="1:20" s="21" customFormat="1" ht="12.75" customHeight="1" x14ac:dyDescent="0.25">
      <c r="A79" s="27">
        <f t="shared" si="6"/>
        <v>77</v>
      </c>
      <c r="B79" s="62"/>
      <c r="C79" s="27">
        <f>C78+1</f>
        <v>3</v>
      </c>
      <c r="D79" s="28" t="s">
        <v>305</v>
      </c>
      <c r="E79" s="28" t="s">
        <v>16</v>
      </c>
      <c r="F79" s="28" t="s">
        <v>15</v>
      </c>
      <c r="G79" s="28" t="s">
        <v>523</v>
      </c>
      <c r="H79" s="28" t="s">
        <v>306</v>
      </c>
      <c r="I79" s="28"/>
      <c r="J79" s="28"/>
      <c r="K79" s="28"/>
      <c r="L79" s="28"/>
      <c r="M79" s="35" t="s">
        <v>327</v>
      </c>
      <c r="N79" s="39" t="s">
        <v>339</v>
      </c>
      <c r="O79" s="12">
        <v>0</v>
      </c>
      <c r="P79" s="20" t="s">
        <v>76</v>
      </c>
      <c r="Q79" s="12">
        <v>594372</v>
      </c>
      <c r="R79" s="12">
        <v>304131</v>
      </c>
      <c r="S79" s="12">
        <v>1790750</v>
      </c>
      <c r="T79" s="40">
        <f t="shared" si="7"/>
        <v>2689253</v>
      </c>
    </row>
    <row r="80" spans="1:20" s="21" customFormat="1" ht="12.75" customHeight="1" x14ac:dyDescent="0.25">
      <c r="A80" s="27">
        <f t="shared" si="6"/>
        <v>78</v>
      </c>
      <c r="B80" s="63"/>
      <c r="C80" s="27">
        <f>C79+1</f>
        <v>4</v>
      </c>
      <c r="D80" s="28" t="s">
        <v>305</v>
      </c>
      <c r="E80" s="28" t="s">
        <v>16</v>
      </c>
      <c r="F80" s="28" t="s">
        <v>15</v>
      </c>
      <c r="G80" s="28" t="s">
        <v>523</v>
      </c>
      <c r="H80" s="28" t="s">
        <v>306</v>
      </c>
      <c r="I80" s="28"/>
      <c r="J80" s="28"/>
      <c r="K80" s="28"/>
      <c r="L80" s="28"/>
      <c r="M80" s="35" t="s">
        <v>623</v>
      </c>
      <c r="N80" s="39" t="s">
        <v>340</v>
      </c>
      <c r="O80" s="12">
        <v>80</v>
      </c>
      <c r="P80" s="20" t="s">
        <v>79</v>
      </c>
      <c r="Q80" s="12">
        <v>115145</v>
      </c>
      <c r="R80" s="12">
        <v>57076</v>
      </c>
      <c r="S80" s="12">
        <v>0</v>
      </c>
      <c r="T80" s="40">
        <f t="shared" si="7"/>
        <v>172221</v>
      </c>
    </row>
    <row r="81" spans="1:20" s="21" customFormat="1" ht="12.75" customHeight="1" x14ac:dyDescent="0.25">
      <c r="A81" s="27">
        <f t="shared" si="6"/>
        <v>79</v>
      </c>
      <c r="B81" s="25">
        <v>23</v>
      </c>
      <c r="C81" s="27">
        <v>1</v>
      </c>
      <c r="D81" s="28" t="s">
        <v>83</v>
      </c>
      <c r="E81" s="28" t="s">
        <v>16</v>
      </c>
      <c r="F81" s="28" t="s">
        <v>15</v>
      </c>
      <c r="G81" s="28" t="s">
        <v>131</v>
      </c>
      <c r="H81" s="28" t="s">
        <v>132</v>
      </c>
      <c r="I81" s="28"/>
      <c r="J81" s="28"/>
      <c r="K81" s="28"/>
      <c r="L81" s="28"/>
      <c r="M81" s="35" t="s">
        <v>624</v>
      </c>
      <c r="N81" s="39" t="s">
        <v>341</v>
      </c>
      <c r="O81" s="12">
        <v>40</v>
      </c>
      <c r="P81" s="20" t="s">
        <v>52</v>
      </c>
      <c r="Q81" s="12">
        <v>16000</v>
      </c>
      <c r="R81" s="12">
        <v>44000</v>
      </c>
      <c r="S81" s="12">
        <v>0</v>
      </c>
      <c r="T81" s="40">
        <f t="shared" si="7"/>
        <v>60000</v>
      </c>
    </row>
    <row r="82" spans="1:20" s="21" customFormat="1" ht="12.75" customHeight="1" x14ac:dyDescent="0.25">
      <c r="A82" s="27">
        <f t="shared" si="6"/>
        <v>80</v>
      </c>
      <c r="B82" s="61">
        <v>24</v>
      </c>
      <c r="C82" s="27">
        <v>1</v>
      </c>
      <c r="D82" s="28" t="s">
        <v>402</v>
      </c>
      <c r="E82" s="28" t="s">
        <v>36</v>
      </c>
      <c r="F82" s="28" t="s">
        <v>24</v>
      </c>
      <c r="G82" s="28" t="s">
        <v>524</v>
      </c>
      <c r="H82" s="28" t="s">
        <v>401</v>
      </c>
      <c r="I82" s="28"/>
      <c r="J82" s="28"/>
      <c r="K82" s="28"/>
      <c r="L82" s="28"/>
      <c r="M82" s="35" t="s">
        <v>625</v>
      </c>
      <c r="N82" s="39" t="s">
        <v>626</v>
      </c>
      <c r="O82" s="12">
        <v>32</v>
      </c>
      <c r="P82" s="20" t="s">
        <v>54</v>
      </c>
      <c r="Q82" s="12">
        <v>20409</v>
      </c>
      <c r="R82" s="12">
        <v>0</v>
      </c>
      <c r="S82" s="12">
        <v>0</v>
      </c>
      <c r="T82" s="40">
        <f t="shared" si="7"/>
        <v>20409</v>
      </c>
    </row>
    <row r="83" spans="1:20" s="21" customFormat="1" ht="12.75" customHeight="1" x14ac:dyDescent="0.25">
      <c r="A83" s="27">
        <f t="shared" si="6"/>
        <v>81</v>
      </c>
      <c r="B83" s="62"/>
      <c r="C83" s="27">
        <f>C82+1</f>
        <v>2</v>
      </c>
      <c r="D83" s="28" t="s">
        <v>402</v>
      </c>
      <c r="E83" s="28" t="s">
        <v>36</v>
      </c>
      <c r="F83" s="28" t="s">
        <v>24</v>
      </c>
      <c r="G83" s="28" t="s">
        <v>524</v>
      </c>
      <c r="H83" s="28" t="s">
        <v>401</v>
      </c>
      <c r="I83" s="28"/>
      <c r="J83" s="28"/>
      <c r="K83" s="28"/>
      <c r="L83" s="28"/>
      <c r="M83" s="35" t="s">
        <v>633</v>
      </c>
      <c r="N83" s="39" t="s">
        <v>634</v>
      </c>
      <c r="O83" s="12">
        <v>40</v>
      </c>
      <c r="P83" s="20" t="s">
        <v>54</v>
      </c>
      <c r="Q83" s="12">
        <v>2425</v>
      </c>
      <c r="R83" s="12">
        <v>0</v>
      </c>
      <c r="S83" s="12">
        <v>0</v>
      </c>
      <c r="T83" s="40">
        <f t="shared" si="7"/>
        <v>2425</v>
      </c>
    </row>
    <row r="84" spans="1:20" s="21" customFormat="1" ht="12.75" customHeight="1" x14ac:dyDescent="0.25">
      <c r="A84" s="27">
        <f t="shared" si="6"/>
        <v>82</v>
      </c>
      <c r="B84" s="62"/>
      <c r="C84" s="27">
        <f>C83+1</f>
        <v>3</v>
      </c>
      <c r="D84" s="28" t="s">
        <v>402</v>
      </c>
      <c r="E84" s="28" t="s">
        <v>36</v>
      </c>
      <c r="F84" s="28" t="s">
        <v>24</v>
      </c>
      <c r="G84" s="28" t="s">
        <v>524</v>
      </c>
      <c r="H84" s="28" t="s">
        <v>401</v>
      </c>
      <c r="I84" s="28"/>
      <c r="J84" s="28"/>
      <c r="K84" s="28"/>
      <c r="L84" s="28"/>
      <c r="M84" s="35" t="s">
        <v>627</v>
      </c>
      <c r="N84" s="39" t="s">
        <v>628</v>
      </c>
      <c r="O84" s="12">
        <v>80</v>
      </c>
      <c r="P84" s="20" t="s">
        <v>56</v>
      </c>
      <c r="Q84" s="12">
        <v>182133</v>
      </c>
      <c r="R84" s="12">
        <v>0</v>
      </c>
      <c r="S84" s="12">
        <v>0</v>
      </c>
      <c r="T84" s="40">
        <f t="shared" si="7"/>
        <v>182133</v>
      </c>
    </row>
    <row r="85" spans="1:20" s="21" customFormat="1" ht="12.75" customHeight="1" x14ac:dyDescent="0.25">
      <c r="A85" s="27">
        <f t="shared" si="6"/>
        <v>83</v>
      </c>
      <c r="B85" s="62"/>
      <c r="C85" s="27">
        <f>C84+1</f>
        <v>4</v>
      </c>
      <c r="D85" s="28" t="s">
        <v>402</v>
      </c>
      <c r="E85" s="28" t="s">
        <v>36</v>
      </c>
      <c r="F85" s="28" t="s">
        <v>24</v>
      </c>
      <c r="G85" s="28" t="s">
        <v>524</v>
      </c>
      <c r="H85" s="28" t="s">
        <v>401</v>
      </c>
      <c r="I85" s="28"/>
      <c r="J85" s="28"/>
      <c r="K85" s="28"/>
      <c r="L85" s="28"/>
      <c r="M85" s="35" t="s">
        <v>629</v>
      </c>
      <c r="N85" s="39" t="s">
        <v>630</v>
      </c>
      <c r="O85" s="12">
        <v>150</v>
      </c>
      <c r="P85" s="20" t="s">
        <v>56</v>
      </c>
      <c r="Q85" s="12">
        <v>375400</v>
      </c>
      <c r="R85" s="12">
        <v>0</v>
      </c>
      <c r="S85" s="12">
        <v>0</v>
      </c>
      <c r="T85" s="40">
        <f t="shared" si="7"/>
        <v>375400</v>
      </c>
    </row>
    <row r="86" spans="1:20" s="21" customFormat="1" ht="12.75" customHeight="1" x14ac:dyDescent="0.25">
      <c r="A86" s="27">
        <f t="shared" si="6"/>
        <v>84</v>
      </c>
      <c r="B86" s="63"/>
      <c r="C86" s="27">
        <f>C85+1</f>
        <v>5</v>
      </c>
      <c r="D86" s="28" t="s">
        <v>402</v>
      </c>
      <c r="E86" s="28" t="s">
        <v>36</v>
      </c>
      <c r="F86" s="28" t="s">
        <v>24</v>
      </c>
      <c r="G86" s="28" t="s">
        <v>524</v>
      </c>
      <c r="H86" s="28" t="s">
        <v>401</v>
      </c>
      <c r="I86" s="28"/>
      <c r="J86" s="28"/>
      <c r="K86" s="28"/>
      <c r="L86" s="28"/>
      <c r="M86" s="35" t="s">
        <v>631</v>
      </c>
      <c r="N86" s="39" t="s">
        <v>632</v>
      </c>
      <c r="O86" s="45">
        <v>160</v>
      </c>
      <c r="P86" s="46" t="s">
        <v>56</v>
      </c>
      <c r="Q86" s="45">
        <v>420000</v>
      </c>
      <c r="R86" s="45">
        <v>0</v>
      </c>
      <c r="S86" s="45">
        <v>0</v>
      </c>
      <c r="T86" s="47">
        <f t="shared" si="7"/>
        <v>420000</v>
      </c>
    </row>
    <row r="87" spans="1:20" s="21" customFormat="1" ht="12.75" customHeight="1" x14ac:dyDescent="0.25">
      <c r="A87" s="27">
        <f>A86+1</f>
        <v>85</v>
      </c>
      <c r="B87" s="25">
        <v>25</v>
      </c>
      <c r="C87" s="27">
        <v>1</v>
      </c>
      <c r="D87" s="28" t="s">
        <v>342</v>
      </c>
      <c r="E87" s="28" t="s">
        <v>165</v>
      </c>
      <c r="F87" s="28" t="s">
        <v>17</v>
      </c>
      <c r="G87" s="28" t="s">
        <v>166</v>
      </c>
      <c r="H87" s="28" t="s">
        <v>169</v>
      </c>
      <c r="I87" s="28" t="s">
        <v>396</v>
      </c>
      <c r="J87" s="28" t="s">
        <v>133</v>
      </c>
      <c r="K87" s="28" t="s">
        <v>17</v>
      </c>
      <c r="L87" s="28" t="s">
        <v>134</v>
      </c>
      <c r="M87" s="35" t="s">
        <v>635</v>
      </c>
      <c r="N87" s="39" t="s">
        <v>343</v>
      </c>
      <c r="O87" s="12">
        <v>35</v>
      </c>
      <c r="P87" s="20" t="s">
        <v>52</v>
      </c>
      <c r="Q87" s="12">
        <v>52737</v>
      </c>
      <c r="R87" s="12">
        <v>0</v>
      </c>
      <c r="S87" s="12">
        <v>0</v>
      </c>
      <c r="T87" s="40">
        <f t="shared" si="7"/>
        <v>52737</v>
      </c>
    </row>
    <row r="88" spans="1:20" s="21" customFormat="1" ht="12.75" customHeight="1" x14ac:dyDescent="0.25">
      <c r="A88" s="27">
        <f t="shared" si="6"/>
        <v>86</v>
      </c>
      <c r="B88" s="25">
        <v>26</v>
      </c>
      <c r="C88" s="27">
        <v>1</v>
      </c>
      <c r="D88" s="28" t="s">
        <v>344</v>
      </c>
      <c r="E88" s="28" t="s">
        <v>165</v>
      </c>
      <c r="F88" s="28" t="s">
        <v>17</v>
      </c>
      <c r="G88" s="28" t="s">
        <v>166</v>
      </c>
      <c r="H88" s="28" t="s">
        <v>169</v>
      </c>
      <c r="I88" s="28" t="s">
        <v>397</v>
      </c>
      <c r="J88" s="28" t="s">
        <v>38</v>
      </c>
      <c r="K88" s="28" t="s">
        <v>37</v>
      </c>
      <c r="L88" s="28" t="s">
        <v>135</v>
      </c>
      <c r="M88" s="35" t="s">
        <v>636</v>
      </c>
      <c r="N88" s="39" t="s">
        <v>345</v>
      </c>
      <c r="O88" s="12">
        <v>25</v>
      </c>
      <c r="P88" s="20" t="s">
        <v>52</v>
      </c>
      <c r="Q88" s="12">
        <v>4757</v>
      </c>
      <c r="R88" s="12">
        <v>10733</v>
      </c>
      <c r="S88" s="12">
        <v>0</v>
      </c>
      <c r="T88" s="40">
        <f t="shared" si="7"/>
        <v>15490</v>
      </c>
    </row>
    <row r="89" spans="1:20" s="21" customFormat="1" ht="12.75" customHeight="1" x14ac:dyDescent="0.25">
      <c r="A89" s="27">
        <f t="shared" si="6"/>
        <v>87</v>
      </c>
      <c r="B89" s="25">
        <v>27</v>
      </c>
      <c r="C89" s="27">
        <v>1</v>
      </c>
      <c r="D89" s="26" t="s">
        <v>346</v>
      </c>
      <c r="E89" s="26" t="s">
        <v>165</v>
      </c>
      <c r="F89" s="26" t="s">
        <v>17</v>
      </c>
      <c r="G89" s="26" t="s">
        <v>166</v>
      </c>
      <c r="H89" s="26" t="s">
        <v>169</v>
      </c>
      <c r="I89" s="26" t="s">
        <v>398</v>
      </c>
      <c r="J89" s="26" t="s">
        <v>136</v>
      </c>
      <c r="K89" s="26" t="s">
        <v>17</v>
      </c>
      <c r="L89" s="26" t="s">
        <v>137</v>
      </c>
      <c r="M89" s="37" t="s">
        <v>450</v>
      </c>
      <c r="N89" s="42" t="s">
        <v>225</v>
      </c>
      <c r="O89" s="12">
        <v>31</v>
      </c>
      <c r="P89" s="48" t="s">
        <v>52</v>
      </c>
      <c r="Q89" s="12">
        <v>67417</v>
      </c>
      <c r="R89" s="12">
        <v>0</v>
      </c>
      <c r="S89" s="12">
        <v>0</v>
      </c>
      <c r="T89" s="40">
        <f t="shared" si="7"/>
        <v>67417</v>
      </c>
    </row>
    <row r="90" spans="1:20" s="21" customFormat="1" ht="12.75" customHeight="1" x14ac:dyDescent="0.25">
      <c r="A90" s="27">
        <f t="shared" si="6"/>
        <v>88</v>
      </c>
      <c r="B90" s="61">
        <v>28</v>
      </c>
      <c r="C90" s="27">
        <v>1</v>
      </c>
      <c r="D90" s="26" t="s">
        <v>346</v>
      </c>
      <c r="E90" s="26" t="s">
        <v>165</v>
      </c>
      <c r="F90" s="26" t="s">
        <v>17</v>
      </c>
      <c r="G90" s="26" t="s">
        <v>166</v>
      </c>
      <c r="H90" s="26" t="s">
        <v>169</v>
      </c>
      <c r="I90" s="26" t="s">
        <v>720</v>
      </c>
      <c r="J90" s="26" t="s">
        <v>26</v>
      </c>
      <c r="K90" s="26" t="s">
        <v>25</v>
      </c>
      <c r="L90" s="26" t="s">
        <v>739</v>
      </c>
      <c r="M90" s="37" t="s">
        <v>442</v>
      </c>
      <c r="N90" s="42" t="s">
        <v>258</v>
      </c>
      <c r="O90" s="12">
        <v>12</v>
      </c>
      <c r="P90" s="48" t="s">
        <v>54</v>
      </c>
      <c r="Q90" s="12">
        <v>8945</v>
      </c>
      <c r="R90" s="12">
        <v>0</v>
      </c>
      <c r="S90" s="12">
        <v>0</v>
      </c>
      <c r="T90" s="40">
        <f t="shared" si="7"/>
        <v>8945</v>
      </c>
    </row>
    <row r="91" spans="1:20" s="21" customFormat="1" ht="12.75" customHeight="1" x14ac:dyDescent="0.25">
      <c r="A91" s="27">
        <f t="shared" si="6"/>
        <v>89</v>
      </c>
      <c r="B91" s="62"/>
      <c r="C91" s="27">
        <f t="shared" ref="C91:C96" si="8">C90+1</f>
        <v>2</v>
      </c>
      <c r="D91" s="26" t="s">
        <v>346</v>
      </c>
      <c r="E91" s="26" t="s">
        <v>165</v>
      </c>
      <c r="F91" s="26" t="s">
        <v>17</v>
      </c>
      <c r="G91" s="26" t="s">
        <v>166</v>
      </c>
      <c r="H91" s="26" t="s">
        <v>169</v>
      </c>
      <c r="I91" s="26" t="s">
        <v>720</v>
      </c>
      <c r="J91" s="26" t="s">
        <v>26</v>
      </c>
      <c r="K91" s="26" t="s">
        <v>25</v>
      </c>
      <c r="L91" s="26" t="s">
        <v>739</v>
      </c>
      <c r="M91" s="37" t="s">
        <v>443</v>
      </c>
      <c r="N91" s="42" t="s">
        <v>259</v>
      </c>
      <c r="O91" s="12">
        <v>16</v>
      </c>
      <c r="P91" s="48" t="s">
        <v>54</v>
      </c>
      <c r="Q91" s="12">
        <v>6612</v>
      </c>
      <c r="R91" s="12">
        <v>0</v>
      </c>
      <c r="S91" s="12">
        <v>0</v>
      </c>
      <c r="T91" s="40">
        <f t="shared" si="7"/>
        <v>6612</v>
      </c>
    </row>
    <row r="92" spans="1:20" s="21" customFormat="1" ht="12.75" customHeight="1" x14ac:dyDescent="0.25">
      <c r="A92" s="27">
        <f t="shared" si="6"/>
        <v>90</v>
      </c>
      <c r="B92" s="62"/>
      <c r="C92" s="27">
        <f t="shared" si="8"/>
        <v>3</v>
      </c>
      <c r="D92" s="26" t="s">
        <v>346</v>
      </c>
      <c r="E92" s="26" t="s">
        <v>165</v>
      </c>
      <c r="F92" s="26" t="s">
        <v>17</v>
      </c>
      <c r="G92" s="26" t="s">
        <v>166</v>
      </c>
      <c r="H92" s="26" t="s">
        <v>169</v>
      </c>
      <c r="I92" s="26" t="s">
        <v>720</v>
      </c>
      <c r="J92" s="26" t="s">
        <v>26</v>
      </c>
      <c r="K92" s="26" t="s">
        <v>25</v>
      </c>
      <c r="L92" s="26" t="s">
        <v>739</v>
      </c>
      <c r="M92" s="37" t="s">
        <v>444</v>
      </c>
      <c r="N92" s="42" t="s">
        <v>260</v>
      </c>
      <c r="O92" s="12">
        <v>3</v>
      </c>
      <c r="P92" s="48" t="s">
        <v>54</v>
      </c>
      <c r="Q92" s="12">
        <v>1039</v>
      </c>
      <c r="R92" s="12">
        <v>0</v>
      </c>
      <c r="S92" s="12">
        <v>0</v>
      </c>
      <c r="T92" s="40">
        <f t="shared" si="7"/>
        <v>1039</v>
      </c>
    </row>
    <row r="93" spans="1:20" s="21" customFormat="1" ht="12.75" customHeight="1" x14ac:dyDescent="0.25">
      <c r="A93" s="27">
        <f t="shared" si="6"/>
        <v>91</v>
      </c>
      <c r="B93" s="62"/>
      <c r="C93" s="27">
        <f t="shared" si="8"/>
        <v>4</v>
      </c>
      <c r="D93" s="26" t="s">
        <v>346</v>
      </c>
      <c r="E93" s="26" t="s">
        <v>165</v>
      </c>
      <c r="F93" s="26" t="s">
        <v>17</v>
      </c>
      <c r="G93" s="26" t="s">
        <v>166</v>
      </c>
      <c r="H93" s="26" t="s">
        <v>169</v>
      </c>
      <c r="I93" s="26" t="s">
        <v>720</v>
      </c>
      <c r="J93" s="26" t="s">
        <v>26</v>
      </c>
      <c r="K93" s="26" t="s">
        <v>25</v>
      </c>
      <c r="L93" s="26" t="s">
        <v>739</v>
      </c>
      <c r="M93" s="37" t="s">
        <v>445</v>
      </c>
      <c r="N93" s="42" t="s">
        <v>261</v>
      </c>
      <c r="O93" s="12">
        <v>1</v>
      </c>
      <c r="P93" s="48" t="s">
        <v>54</v>
      </c>
      <c r="Q93" s="12">
        <v>5015</v>
      </c>
      <c r="R93" s="12">
        <v>0</v>
      </c>
      <c r="S93" s="12">
        <v>0</v>
      </c>
      <c r="T93" s="40">
        <f t="shared" si="7"/>
        <v>5015</v>
      </c>
    </row>
    <row r="94" spans="1:20" s="21" customFormat="1" ht="12.75" customHeight="1" x14ac:dyDescent="0.25">
      <c r="A94" s="27">
        <f t="shared" si="6"/>
        <v>92</v>
      </c>
      <c r="B94" s="62"/>
      <c r="C94" s="27">
        <f t="shared" si="8"/>
        <v>5</v>
      </c>
      <c r="D94" s="26" t="s">
        <v>346</v>
      </c>
      <c r="E94" s="26" t="s">
        <v>165</v>
      </c>
      <c r="F94" s="26" t="s">
        <v>17</v>
      </c>
      <c r="G94" s="26" t="s">
        <v>166</v>
      </c>
      <c r="H94" s="26" t="s">
        <v>169</v>
      </c>
      <c r="I94" s="26" t="s">
        <v>720</v>
      </c>
      <c r="J94" s="26" t="s">
        <v>26</v>
      </c>
      <c r="K94" s="26" t="s">
        <v>25</v>
      </c>
      <c r="L94" s="26" t="s">
        <v>739</v>
      </c>
      <c r="M94" s="37" t="s">
        <v>446</v>
      </c>
      <c r="N94" s="42" t="s">
        <v>262</v>
      </c>
      <c r="O94" s="12">
        <v>1</v>
      </c>
      <c r="P94" s="48" t="s">
        <v>54</v>
      </c>
      <c r="Q94" s="12">
        <v>4468</v>
      </c>
      <c r="R94" s="12">
        <v>0</v>
      </c>
      <c r="S94" s="12">
        <v>0</v>
      </c>
      <c r="T94" s="40">
        <f t="shared" si="7"/>
        <v>4468</v>
      </c>
    </row>
    <row r="95" spans="1:20" s="21" customFormat="1" ht="12.75" customHeight="1" x14ac:dyDescent="0.25">
      <c r="A95" s="27">
        <f t="shared" si="6"/>
        <v>93</v>
      </c>
      <c r="B95" s="62"/>
      <c r="C95" s="27">
        <f t="shared" si="8"/>
        <v>6</v>
      </c>
      <c r="D95" s="26" t="s">
        <v>346</v>
      </c>
      <c r="E95" s="26" t="s">
        <v>165</v>
      </c>
      <c r="F95" s="26" t="s">
        <v>17</v>
      </c>
      <c r="G95" s="26" t="s">
        <v>166</v>
      </c>
      <c r="H95" s="26" t="s">
        <v>169</v>
      </c>
      <c r="I95" s="26" t="s">
        <v>720</v>
      </c>
      <c r="J95" s="26" t="s">
        <v>26</v>
      </c>
      <c r="K95" s="26" t="s">
        <v>25</v>
      </c>
      <c r="L95" s="26" t="s">
        <v>739</v>
      </c>
      <c r="M95" s="37" t="s">
        <v>462</v>
      </c>
      <c r="N95" s="42" t="s">
        <v>753</v>
      </c>
      <c r="O95" s="12">
        <v>23</v>
      </c>
      <c r="P95" s="48" t="s">
        <v>54</v>
      </c>
      <c r="Q95" s="12">
        <v>8442</v>
      </c>
      <c r="R95" s="12">
        <v>0</v>
      </c>
      <c r="S95" s="12">
        <v>0</v>
      </c>
      <c r="T95" s="40">
        <f t="shared" si="7"/>
        <v>8442</v>
      </c>
    </row>
    <row r="96" spans="1:20" s="21" customFormat="1" ht="12.75" customHeight="1" x14ac:dyDescent="0.25">
      <c r="A96" s="27">
        <f t="shared" si="6"/>
        <v>94</v>
      </c>
      <c r="B96" s="63"/>
      <c r="C96" s="27">
        <f t="shared" si="8"/>
        <v>7</v>
      </c>
      <c r="D96" s="26" t="s">
        <v>346</v>
      </c>
      <c r="E96" s="26" t="s">
        <v>165</v>
      </c>
      <c r="F96" s="26" t="s">
        <v>17</v>
      </c>
      <c r="G96" s="26" t="s">
        <v>166</v>
      </c>
      <c r="H96" s="26" t="s">
        <v>169</v>
      </c>
      <c r="I96" s="26" t="s">
        <v>720</v>
      </c>
      <c r="J96" s="26" t="s">
        <v>26</v>
      </c>
      <c r="K96" s="26" t="s">
        <v>25</v>
      </c>
      <c r="L96" s="26" t="s">
        <v>739</v>
      </c>
      <c r="M96" s="37" t="s">
        <v>470</v>
      </c>
      <c r="N96" s="42" t="s">
        <v>754</v>
      </c>
      <c r="O96" s="12">
        <v>1</v>
      </c>
      <c r="P96" s="48" t="s">
        <v>54</v>
      </c>
      <c r="Q96" s="12">
        <v>1391</v>
      </c>
      <c r="R96" s="12">
        <v>0</v>
      </c>
      <c r="S96" s="12">
        <v>0</v>
      </c>
      <c r="T96" s="40">
        <f t="shared" si="7"/>
        <v>1391</v>
      </c>
    </row>
    <row r="97" spans="1:20" s="21" customFormat="1" ht="12.75" customHeight="1" x14ac:dyDescent="0.25">
      <c r="A97" s="27">
        <f t="shared" si="6"/>
        <v>95</v>
      </c>
      <c r="B97" s="61">
        <v>29</v>
      </c>
      <c r="C97" s="27">
        <v>1</v>
      </c>
      <c r="D97" s="28" t="s">
        <v>346</v>
      </c>
      <c r="E97" s="28" t="s">
        <v>165</v>
      </c>
      <c r="F97" s="28" t="s">
        <v>17</v>
      </c>
      <c r="G97" s="28" t="s">
        <v>166</v>
      </c>
      <c r="H97" s="28" t="s">
        <v>169</v>
      </c>
      <c r="I97" s="28" t="s">
        <v>724</v>
      </c>
      <c r="J97" s="28" t="s">
        <v>721</v>
      </c>
      <c r="K97" s="28" t="s">
        <v>722</v>
      </c>
      <c r="L97" s="30" t="s">
        <v>723</v>
      </c>
      <c r="M97" s="35" t="s">
        <v>426</v>
      </c>
      <c r="N97" s="39" t="s">
        <v>240</v>
      </c>
      <c r="O97" s="12">
        <v>1.5</v>
      </c>
      <c r="P97" s="20" t="s">
        <v>54</v>
      </c>
      <c r="Q97" s="12">
        <v>2087</v>
      </c>
      <c r="R97" s="12">
        <v>0</v>
      </c>
      <c r="S97" s="12">
        <v>0</v>
      </c>
      <c r="T97" s="40">
        <f t="shared" si="7"/>
        <v>2087</v>
      </c>
    </row>
    <row r="98" spans="1:20" s="21" customFormat="1" ht="12.75" customHeight="1" x14ac:dyDescent="0.25">
      <c r="A98" s="27">
        <f t="shared" si="6"/>
        <v>96</v>
      </c>
      <c r="B98" s="62"/>
      <c r="C98" s="27">
        <f t="shared" ref="C98:C112" si="9">C97+1</f>
        <v>2</v>
      </c>
      <c r="D98" s="28" t="s">
        <v>346</v>
      </c>
      <c r="E98" s="28" t="s">
        <v>165</v>
      </c>
      <c r="F98" s="28" t="s">
        <v>17</v>
      </c>
      <c r="G98" s="28" t="s">
        <v>166</v>
      </c>
      <c r="H98" s="28" t="s">
        <v>169</v>
      </c>
      <c r="I98" s="28" t="s">
        <v>724</v>
      </c>
      <c r="J98" s="28" t="s">
        <v>721</v>
      </c>
      <c r="K98" s="28" t="s">
        <v>722</v>
      </c>
      <c r="L98" s="30" t="s">
        <v>723</v>
      </c>
      <c r="M98" s="35" t="s">
        <v>427</v>
      </c>
      <c r="N98" s="39" t="s">
        <v>241</v>
      </c>
      <c r="O98" s="12">
        <v>1</v>
      </c>
      <c r="P98" s="20" t="s">
        <v>54</v>
      </c>
      <c r="Q98" s="12">
        <v>2473</v>
      </c>
      <c r="R98" s="12">
        <v>0</v>
      </c>
      <c r="S98" s="12">
        <v>0</v>
      </c>
      <c r="T98" s="40">
        <f t="shared" si="7"/>
        <v>2473</v>
      </c>
    </row>
    <row r="99" spans="1:20" s="21" customFormat="1" ht="12.75" customHeight="1" x14ac:dyDescent="0.25">
      <c r="A99" s="27">
        <f t="shared" si="6"/>
        <v>97</v>
      </c>
      <c r="B99" s="62"/>
      <c r="C99" s="27">
        <f t="shared" si="9"/>
        <v>3</v>
      </c>
      <c r="D99" s="28" t="s">
        <v>346</v>
      </c>
      <c r="E99" s="28" t="s">
        <v>165</v>
      </c>
      <c r="F99" s="28" t="s">
        <v>17</v>
      </c>
      <c r="G99" s="28" t="s">
        <v>166</v>
      </c>
      <c r="H99" s="28" t="s">
        <v>169</v>
      </c>
      <c r="I99" s="28" t="s">
        <v>724</v>
      </c>
      <c r="J99" s="28" t="s">
        <v>721</v>
      </c>
      <c r="K99" s="28" t="s">
        <v>722</v>
      </c>
      <c r="L99" s="30" t="s">
        <v>723</v>
      </c>
      <c r="M99" s="35" t="s">
        <v>454</v>
      </c>
      <c r="N99" s="39" t="s">
        <v>242</v>
      </c>
      <c r="O99" s="12">
        <v>11</v>
      </c>
      <c r="P99" s="20" t="s">
        <v>54</v>
      </c>
      <c r="Q99" s="12">
        <v>13886</v>
      </c>
      <c r="R99" s="12">
        <v>0</v>
      </c>
      <c r="S99" s="12">
        <v>0</v>
      </c>
      <c r="T99" s="40">
        <f t="shared" si="7"/>
        <v>13886</v>
      </c>
    </row>
    <row r="100" spans="1:20" s="21" customFormat="1" ht="12.75" customHeight="1" x14ac:dyDescent="0.25">
      <c r="A100" s="27">
        <f t="shared" si="6"/>
        <v>98</v>
      </c>
      <c r="B100" s="62"/>
      <c r="C100" s="27">
        <f t="shared" si="9"/>
        <v>4</v>
      </c>
      <c r="D100" s="28" t="s">
        <v>346</v>
      </c>
      <c r="E100" s="28" t="s">
        <v>165</v>
      </c>
      <c r="F100" s="28" t="s">
        <v>17</v>
      </c>
      <c r="G100" s="28" t="s">
        <v>166</v>
      </c>
      <c r="H100" s="28" t="s">
        <v>169</v>
      </c>
      <c r="I100" s="28" t="s">
        <v>724</v>
      </c>
      <c r="J100" s="28" t="s">
        <v>721</v>
      </c>
      <c r="K100" s="28" t="s">
        <v>722</v>
      </c>
      <c r="L100" s="30" t="s">
        <v>723</v>
      </c>
      <c r="M100" s="35" t="s">
        <v>464</v>
      </c>
      <c r="N100" s="39" t="s">
        <v>276</v>
      </c>
      <c r="O100" s="12">
        <v>4</v>
      </c>
      <c r="P100" s="20" t="s">
        <v>54</v>
      </c>
      <c r="Q100" s="12">
        <v>0</v>
      </c>
      <c r="R100" s="12">
        <v>0</v>
      </c>
      <c r="S100" s="12">
        <v>0</v>
      </c>
      <c r="T100" s="40">
        <f t="shared" si="7"/>
        <v>0</v>
      </c>
    </row>
    <row r="101" spans="1:20" s="21" customFormat="1" ht="12.75" customHeight="1" x14ac:dyDescent="0.25">
      <c r="A101" s="27">
        <f t="shared" si="6"/>
        <v>99</v>
      </c>
      <c r="B101" s="62"/>
      <c r="C101" s="27">
        <f t="shared" si="9"/>
        <v>5</v>
      </c>
      <c r="D101" s="28" t="s">
        <v>346</v>
      </c>
      <c r="E101" s="28" t="s">
        <v>165</v>
      </c>
      <c r="F101" s="28" t="s">
        <v>17</v>
      </c>
      <c r="G101" s="28" t="s">
        <v>166</v>
      </c>
      <c r="H101" s="28" t="s">
        <v>169</v>
      </c>
      <c r="I101" s="28" t="s">
        <v>724</v>
      </c>
      <c r="J101" s="28" t="s">
        <v>721</v>
      </c>
      <c r="K101" s="28" t="s">
        <v>722</v>
      </c>
      <c r="L101" s="30" t="s">
        <v>723</v>
      </c>
      <c r="M101" s="35" t="s">
        <v>465</v>
      </c>
      <c r="N101" s="39" t="s">
        <v>277</v>
      </c>
      <c r="O101" s="12">
        <v>4</v>
      </c>
      <c r="P101" s="20" t="s">
        <v>54</v>
      </c>
      <c r="Q101" s="12">
        <v>2123</v>
      </c>
      <c r="R101" s="12">
        <v>0</v>
      </c>
      <c r="S101" s="12">
        <v>0</v>
      </c>
      <c r="T101" s="40">
        <f t="shared" si="7"/>
        <v>2123</v>
      </c>
    </row>
    <row r="102" spans="1:20" s="21" customFormat="1" ht="12.75" customHeight="1" x14ac:dyDescent="0.25">
      <c r="A102" s="27">
        <f t="shared" si="6"/>
        <v>100</v>
      </c>
      <c r="B102" s="62"/>
      <c r="C102" s="27">
        <f t="shared" si="9"/>
        <v>6</v>
      </c>
      <c r="D102" s="28" t="s">
        <v>346</v>
      </c>
      <c r="E102" s="31" t="s">
        <v>165</v>
      </c>
      <c r="F102" s="31" t="s">
        <v>17</v>
      </c>
      <c r="G102" s="31" t="s">
        <v>166</v>
      </c>
      <c r="H102" s="31" t="s">
        <v>169</v>
      </c>
      <c r="I102" s="31" t="s">
        <v>724</v>
      </c>
      <c r="J102" s="31" t="s">
        <v>721</v>
      </c>
      <c r="K102" s="31" t="s">
        <v>722</v>
      </c>
      <c r="L102" s="32" t="s">
        <v>723</v>
      </c>
      <c r="M102" s="38" t="s">
        <v>473</v>
      </c>
      <c r="N102" s="39" t="s">
        <v>474</v>
      </c>
      <c r="O102" s="12">
        <v>2</v>
      </c>
      <c r="P102" s="20" t="s">
        <v>54</v>
      </c>
      <c r="Q102" s="12">
        <v>536</v>
      </c>
      <c r="R102" s="12">
        <v>0</v>
      </c>
      <c r="S102" s="12">
        <v>0</v>
      </c>
      <c r="T102" s="40">
        <f t="shared" si="7"/>
        <v>536</v>
      </c>
    </row>
    <row r="103" spans="1:20" s="21" customFormat="1" ht="12.75" customHeight="1" x14ac:dyDescent="0.25">
      <c r="A103" s="27">
        <f t="shared" si="6"/>
        <v>101</v>
      </c>
      <c r="B103" s="62"/>
      <c r="C103" s="27">
        <f t="shared" si="9"/>
        <v>7</v>
      </c>
      <c r="D103" s="28" t="s">
        <v>346</v>
      </c>
      <c r="E103" s="28" t="s">
        <v>165</v>
      </c>
      <c r="F103" s="28" t="s">
        <v>17</v>
      </c>
      <c r="G103" s="28" t="s">
        <v>166</v>
      </c>
      <c r="H103" s="28" t="s">
        <v>169</v>
      </c>
      <c r="I103" s="28" t="s">
        <v>724</v>
      </c>
      <c r="J103" s="28" t="s">
        <v>721</v>
      </c>
      <c r="K103" s="28" t="s">
        <v>722</v>
      </c>
      <c r="L103" s="30" t="s">
        <v>723</v>
      </c>
      <c r="M103" s="35" t="s">
        <v>475</v>
      </c>
      <c r="N103" s="39" t="s">
        <v>476</v>
      </c>
      <c r="O103" s="12">
        <v>2</v>
      </c>
      <c r="P103" s="20" t="s">
        <v>54</v>
      </c>
      <c r="Q103" s="12">
        <v>755</v>
      </c>
      <c r="R103" s="12">
        <v>0</v>
      </c>
      <c r="S103" s="12">
        <v>0</v>
      </c>
      <c r="T103" s="40">
        <f t="shared" si="7"/>
        <v>755</v>
      </c>
    </row>
    <row r="104" spans="1:20" s="21" customFormat="1" ht="12.75" customHeight="1" x14ac:dyDescent="0.25">
      <c r="A104" s="27">
        <f t="shared" si="6"/>
        <v>102</v>
      </c>
      <c r="B104" s="62"/>
      <c r="C104" s="27">
        <f t="shared" si="9"/>
        <v>8</v>
      </c>
      <c r="D104" s="28" t="s">
        <v>346</v>
      </c>
      <c r="E104" s="28" t="s">
        <v>165</v>
      </c>
      <c r="F104" s="28" t="s">
        <v>17</v>
      </c>
      <c r="G104" s="28" t="s">
        <v>166</v>
      </c>
      <c r="H104" s="28" t="s">
        <v>169</v>
      </c>
      <c r="I104" s="28" t="s">
        <v>724</v>
      </c>
      <c r="J104" s="28" t="s">
        <v>721</v>
      </c>
      <c r="K104" s="28" t="s">
        <v>722</v>
      </c>
      <c r="L104" s="30" t="s">
        <v>723</v>
      </c>
      <c r="M104" s="35" t="s">
        <v>477</v>
      </c>
      <c r="N104" s="39" t="s">
        <v>478</v>
      </c>
      <c r="O104" s="12">
        <v>1</v>
      </c>
      <c r="P104" s="20" t="s">
        <v>54</v>
      </c>
      <c r="Q104" s="12">
        <v>863</v>
      </c>
      <c r="R104" s="12">
        <v>0</v>
      </c>
      <c r="S104" s="12">
        <v>0</v>
      </c>
      <c r="T104" s="40">
        <f t="shared" si="7"/>
        <v>863</v>
      </c>
    </row>
    <row r="105" spans="1:20" s="21" customFormat="1" ht="12.75" customHeight="1" x14ac:dyDescent="0.25">
      <c r="A105" s="27">
        <f t="shared" si="6"/>
        <v>103</v>
      </c>
      <c r="B105" s="62"/>
      <c r="C105" s="27">
        <f t="shared" si="9"/>
        <v>9</v>
      </c>
      <c r="D105" s="28" t="s">
        <v>346</v>
      </c>
      <c r="E105" s="28" t="s">
        <v>165</v>
      </c>
      <c r="F105" s="28" t="s">
        <v>17</v>
      </c>
      <c r="G105" s="28" t="s">
        <v>166</v>
      </c>
      <c r="H105" s="28" t="s">
        <v>169</v>
      </c>
      <c r="I105" s="28" t="s">
        <v>724</v>
      </c>
      <c r="J105" s="28" t="s">
        <v>721</v>
      </c>
      <c r="K105" s="28" t="s">
        <v>722</v>
      </c>
      <c r="L105" s="30" t="s">
        <v>723</v>
      </c>
      <c r="M105" s="35" t="s">
        <v>702</v>
      </c>
      <c r="N105" s="39" t="s">
        <v>703</v>
      </c>
      <c r="O105" s="12">
        <v>2</v>
      </c>
      <c r="P105" s="20" t="s">
        <v>54</v>
      </c>
      <c r="Q105" s="12">
        <v>1501</v>
      </c>
      <c r="R105" s="12">
        <v>0</v>
      </c>
      <c r="S105" s="12">
        <v>0</v>
      </c>
      <c r="T105" s="40">
        <f t="shared" si="7"/>
        <v>1501</v>
      </c>
    </row>
    <row r="106" spans="1:20" s="21" customFormat="1" ht="12.75" customHeight="1" x14ac:dyDescent="0.25">
      <c r="A106" s="27">
        <f t="shared" si="6"/>
        <v>104</v>
      </c>
      <c r="B106" s="62"/>
      <c r="C106" s="27">
        <f t="shared" si="9"/>
        <v>10</v>
      </c>
      <c r="D106" s="28" t="s">
        <v>346</v>
      </c>
      <c r="E106" s="28" t="s">
        <v>165</v>
      </c>
      <c r="F106" s="28" t="s">
        <v>17</v>
      </c>
      <c r="G106" s="28" t="s">
        <v>166</v>
      </c>
      <c r="H106" s="28" t="s">
        <v>169</v>
      </c>
      <c r="I106" s="28" t="s">
        <v>724</v>
      </c>
      <c r="J106" s="28" t="s">
        <v>721</v>
      </c>
      <c r="K106" s="28" t="s">
        <v>722</v>
      </c>
      <c r="L106" s="30" t="s">
        <v>723</v>
      </c>
      <c r="M106" s="35" t="s">
        <v>704</v>
      </c>
      <c r="N106" s="39" t="s">
        <v>705</v>
      </c>
      <c r="O106" s="12">
        <v>2</v>
      </c>
      <c r="P106" s="20" t="s">
        <v>54</v>
      </c>
      <c r="Q106" s="12">
        <v>1772</v>
      </c>
      <c r="R106" s="12">
        <v>0</v>
      </c>
      <c r="S106" s="12">
        <v>0</v>
      </c>
      <c r="T106" s="40">
        <f t="shared" si="7"/>
        <v>1772</v>
      </c>
    </row>
    <row r="107" spans="1:20" s="21" customFormat="1" ht="12.75" customHeight="1" x14ac:dyDescent="0.25">
      <c r="A107" s="27">
        <f t="shared" si="6"/>
        <v>105</v>
      </c>
      <c r="B107" s="62"/>
      <c r="C107" s="27">
        <f t="shared" si="9"/>
        <v>11</v>
      </c>
      <c r="D107" s="28" t="s">
        <v>346</v>
      </c>
      <c r="E107" s="28" t="s">
        <v>165</v>
      </c>
      <c r="F107" s="28" t="s">
        <v>17</v>
      </c>
      <c r="G107" s="28" t="s">
        <v>166</v>
      </c>
      <c r="H107" s="28" t="s">
        <v>169</v>
      </c>
      <c r="I107" s="28" t="s">
        <v>724</v>
      </c>
      <c r="J107" s="28" t="s">
        <v>721</v>
      </c>
      <c r="K107" s="28" t="s">
        <v>722</v>
      </c>
      <c r="L107" s="30" t="s">
        <v>723</v>
      </c>
      <c r="M107" s="35" t="s">
        <v>706</v>
      </c>
      <c r="N107" s="39" t="s">
        <v>707</v>
      </c>
      <c r="O107" s="12">
        <v>40</v>
      </c>
      <c r="P107" s="20" t="s">
        <v>54</v>
      </c>
      <c r="Q107" s="12">
        <v>1114</v>
      </c>
      <c r="R107" s="12">
        <v>0</v>
      </c>
      <c r="S107" s="12">
        <v>0</v>
      </c>
      <c r="T107" s="40">
        <f t="shared" si="7"/>
        <v>1114</v>
      </c>
    </row>
    <row r="108" spans="1:20" s="21" customFormat="1" ht="12.75" customHeight="1" x14ac:dyDescent="0.25">
      <c r="A108" s="27">
        <f t="shared" si="6"/>
        <v>106</v>
      </c>
      <c r="B108" s="62"/>
      <c r="C108" s="27">
        <f t="shared" si="9"/>
        <v>12</v>
      </c>
      <c r="D108" s="28" t="s">
        <v>346</v>
      </c>
      <c r="E108" s="28" t="s">
        <v>165</v>
      </c>
      <c r="F108" s="28" t="s">
        <v>17</v>
      </c>
      <c r="G108" s="28" t="s">
        <v>166</v>
      </c>
      <c r="H108" s="28" t="s">
        <v>169</v>
      </c>
      <c r="I108" s="28" t="s">
        <v>724</v>
      </c>
      <c r="J108" s="28" t="s">
        <v>721</v>
      </c>
      <c r="K108" s="28" t="s">
        <v>722</v>
      </c>
      <c r="L108" s="30" t="s">
        <v>723</v>
      </c>
      <c r="M108" s="35" t="s">
        <v>455</v>
      </c>
      <c r="N108" s="39" t="s">
        <v>243</v>
      </c>
      <c r="O108" s="12">
        <v>3</v>
      </c>
      <c r="P108" s="20" t="s">
        <v>52</v>
      </c>
      <c r="Q108" s="12">
        <v>3294</v>
      </c>
      <c r="R108" s="12">
        <v>3382</v>
      </c>
      <c r="S108" s="12">
        <v>0</v>
      </c>
      <c r="T108" s="40">
        <f t="shared" si="7"/>
        <v>6676</v>
      </c>
    </row>
    <row r="109" spans="1:20" s="21" customFormat="1" ht="12.75" customHeight="1" x14ac:dyDescent="0.25">
      <c r="A109" s="27">
        <f t="shared" si="6"/>
        <v>107</v>
      </c>
      <c r="B109" s="62"/>
      <c r="C109" s="27">
        <f t="shared" si="9"/>
        <v>13</v>
      </c>
      <c r="D109" s="28" t="s">
        <v>346</v>
      </c>
      <c r="E109" s="28" t="s">
        <v>165</v>
      </c>
      <c r="F109" s="28" t="s">
        <v>17</v>
      </c>
      <c r="G109" s="28" t="s">
        <v>166</v>
      </c>
      <c r="H109" s="28" t="s">
        <v>169</v>
      </c>
      <c r="I109" s="28" t="s">
        <v>724</v>
      </c>
      <c r="J109" s="28" t="s">
        <v>721</v>
      </c>
      <c r="K109" s="28" t="s">
        <v>722</v>
      </c>
      <c r="L109" s="30" t="s">
        <v>723</v>
      </c>
      <c r="M109" s="35" t="s">
        <v>456</v>
      </c>
      <c r="N109" s="39" t="s">
        <v>244</v>
      </c>
      <c r="O109" s="12">
        <v>5</v>
      </c>
      <c r="P109" s="20" t="s">
        <v>52</v>
      </c>
      <c r="Q109" s="12">
        <v>7594</v>
      </c>
      <c r="R109" s="12">
        <v>10965</v>
      </c>
      <c r="S109" s="12">
        <v>0</v>
      </c>
      <c r="T109" s="40">
        <f t="shared" si="7"/>
        <v>18559</v>
      </c>
    </row>
    <row r="110" spans="1:20" s="21" customFormat="1" ht="12.75" customHeight="1" x14ac:dyDescent="0.25">
      <c r="A110" s="27">
        <f t="shared" si="6"/>
        <v>108</v>
      </c>
      <c r="B110" s="62"/>
      <c r="C110" s="27">
        <f t="shared" si="9"/>
        <v>14</v>
      </c>
      <c r="D110" s="28" t="s">
        <v>346</v>
      </c>
      <c r="E110" s="28" t="s">
        <v>165</v>
      </c>
      <c r="F110" s="28" t="s">
        <v>17</v>
      </c>
      <c r="G110" s="28" t="s">
        <v>166</v>
      </c>
      <c r="H110" s="28" t="s">
        <v>169</v>
      </c>
      <c r="I110" s="28" t="s">
        <v>724</v>
      </c>
      <c r="J110" s="28" t="s">
        <v>721</v>
      </c>
      <c r="K110" s="28" t="s">
        <v>722</v>
      </c>
      <c r="L110" s="30" t="s">
        <v>723</v>
      </c>
      <c r="M110" s="35" t="s">
        <v>457</v>
      </c>
      <c r="N110" s="39" t="s">
        <v>245</v>
      </c>
      <c r="O110" s="12">
        <v>3</v>
      </c>
      <c r="P110" s="20" t="s">
        <v>52</v>
      </c>
      <c r="Q110" s="12">
        <v>889</v>
      </c>
      <c r="R110" s="12">
        <v>1101</v>
      </c>
      <c r="S110" s="12">
        <v>0</v>
      </c>
      <c r="T110" s="40">
        <f t="shared" si="7"/>
        <v>1990</v>
      </c>
    </row>
    <row r="111" spans="1:20" s="21" customFormat="1" ht="12.75" customHeight="1" x14ac:dyDescent="0.25">
      <c r="A111" s="27">
        <f t="shared" si="6"/>
        <v>109</v>
      </c>
      <c r="B111" s="62"/>
      <c r="C111" s="27">
        <f t="shared" si="9"/>
        <v>15</v>
      </c>
      <c r="D111" s="28" t="s">
        <v>346</v>
      </c>
      <c r="E111" s="28" t="s">
        <v>165</v>
      </c>
      <c r="F111" s="28" t="s">
        <v>17</v>
      </c>
      <c r="G111" s="28" t="s">
        <v>166</v>
      </c>
      <c r="H111" s="28" t="s">
        <v>169</v>
      </c>
      <c r="I111" s="28" t="s">
        <v>724</v>
      </c>
      <c r="J111" s="28" t="s">
        <v>721</v>
      </c>
      <c r="K111" s="28" t="s">
        <v>722</v>
      </c>
      <c r="L111" s="30" t="s">
        <v>723</v>
      </c>
      <c r="M111" s="35" t="s">
        <v>458</v>
      </c>
      <c r="N111" s="39" t="s">
        <v>246</v>
      </c>
      <c r="O111" s="12">
        <v>2</v>
      </c>
      <c r="P111" s="20" t="s">
        <v>52</v>
      </c>
      <c r="Q111" s="12">
        <v>434</v>
      </c>
      <c r="R111" s="12">
        <v>446</v>
      </c>
      <c r="S111" s="12">
        <v>0</v>
      </c>
      <c r="T111" s="40">
        <f t="shared" si="7"/>
        <v>880</v>
      </c>
    </row>
    <row r="112" spans="1:20" s="21" customFormat="1" ht="12.75" customHeight="1" x14ac:dyDescent="0.25">
      <c r="A112" s="27">
        <f t="shared" si="6"/>
        <v>110</v>
      </c>
      <c r="B112" s="62"/>
      <c r="C112" s="27">
        <f t="shared" si="9"/>
        <v>16</v>
      </c>
      <c r="D112" s="28" t="s">
        <v>346</v>
      </c>
      <c r="E112" s="28" t="s">
        <v>165</v>
      </c>
      <c r="F112" s="28" t="s">
        <v>17</v>
      </c>
      <c r="G112" s="28" t="s">
        <v>166</v>
      </c>
      <c r="H112" s="28" t="s">
        <v>169</v>
      </c>
      <c r="I112" s="28" t="s">
        <v>724</v>
      </c>
      <c r="J112" s="28" t="s">
        <v>721</v>
      </c>
      <c r="K112" s="28" t="s">
        <v>722</v>
      </c>
      <c r="L112" s="30" t="s">
        <v>723</v>
      </c>
      <c r="M112" s="35" t="s">
        <v>467</v>
      </c>
      <c r="N112" s="39" t="s">
        <v>275</v>
      </c>
      <c r="O112" s="12">
        <v>2</v>
      </c>
      <c r="P112" s="20" t="s">
        <v>52</v>
      </c>
      <c r="Q112" s="12">
        <v>84</v>
      </c>
      <c r="R112" s="12">
        <v>185</v>
      </c>
      <c r="S112" s="12">
        <v>0</v>
      </c>
      <c r="T112" s="40">
        <f t="shared" si="7"/>
        <v>269</v>
      </c>
    </row>
    <row r="113" spans="1:20" s="21" customFormat="1" ht="12.75" customHeight="1" x14ac:dyDescent="0.25">
      <c r="A113" s="27">
        <f t="shared" si="6"/>
        <v>111</v>
      </c>
      <c r="B113" s="61">
        <v>30</v>
      </c>
      <c r="C113" s="27">
        <v>1</v>
      </c>
      <c r="D113" s="28" t="s">
        <v>346</v>
      </c>
      <c r="E113" s="28" t="s">
        <v>165</v>
      </c>
      <c r="F113" s="28" t="s">
        <v>17</v>
      </c>
      <c r="G113" s="28" t="s">
        <v>166</v>
      </c>
      <c r="H113" s="28" t="s">
        <v>169</v>
      </c>
      <c r="I113" s="28" t="s">
        <v>725</v>
      </c>
      <c r="J113" s="28" t="s">
        <v>726</v>
      </c>
      <c r="K113" s="28" t="s">
        <v>727</v>
      </c>
      <c r="L113" s="30" t="s">
        <v>728</v>
      </c>
      <c r="M113" s="35" t="s">
        <v>436</v>
      </c>
      <c r="N113" s="39" t="s">
        <v>251</v>
      </c>
      <c r="O113" s="12">
        <v>5</v>
      </c>
      <c r="P113" s="20" t="s">
        <v>54</v>
      </c>
      <c r="Q113" s="12">
        <v>2898</v>
      </c>
      <c r="R113" s="12">
        <v>0</v>
      </c>
      <c r="S113" s="12">
        <v>0</v>
      </c>
      <c r="T113" s="40">
        <f t="shared" si="7"/>
        <v>2898</v>
      </c>
    </row>
    <row r="114" spans="1:20" s="21" customFormat="1" ht="12.75" customHeight="1" x14ac:dyDescent="0.25">
      <c r="A114" s="27">
        <f t="shared" si="6"/>
        <v>112</v>
      </c>
      <c r="B114" s="62"/>
      <c r="C114" s="27">
        <f t="shared" ref="C114:C121" si="10">C113+1</f>
        <v>2</v>
      </c>
      <c r="D114" s="28" t="s">
        <v>346</v>
      </c>
      <c r="E114" s="28" t="s">
        <v>165</v>
      </c>
      <c r="F114" s="28" t="s">
        <v>17</v>
      </c>
      <c r="G114" s="28" t="s">
        <v>166</v>
      </c>
      <c r="H114" s="28" t="s">
        <v>169</v>
      </c>
      <c r="I114" s="28" t="s">
        <v>725</v>
      </c>
      <c r="J114" s="28" t="s">
        <v>726</v>
      </c>
      <c r="K114" s="28" t="s">
        <v>727</v>
      </c>
      <c r="L114" s="28" t="s">
        <v>728</v>
      </c>
      <c r="M114" s="35" t="s">
        <v>437</v>
      </c>
      <c r="N114" s="39" t="s">
        <v>252</v>
      </c>
      <c r="O114" s="12">
        <v>2</v>
      </c>
      <c r="P114" s="20" t="s">
        <v>54</v>
      </c>
      <c r="Q114" s="12">
        <v>3102</v>
      </c>
      <c r="R114" s="12">
        <v>0</v>
      </c>
      <c r="S114" s="12">
        <v>0</v>
      </c>
      <c r="T114" s="40">
        <f t="shared" si="7"/>
        <v>3102</v>
      </c>
    </row>
    <row r="115" spans="1:20" s="21" customFormat="1" ht="12.75" customHeight="1" x14ac:dyDescent="0.25">
      <c r="A115" s="27">
        <f t="shared" si="6"/>
        <v>113</v>
      </c>
      <c r="B115" s="62"/>
      <c r="C115" s="27">
        <f t="shared" si="10"/>
        <v>3</v>
      </c>
      <c r="D115" s="28" t="s">
        <v>346</v>
      </c>
      <c r="E115" s="28" t="s">
        <v>165</v>
      </c>
      <c r="F115" s="28" t="s">
        <v>17</v>
      </c>
      <c r="G115" s="28" t="s">
        <v>166</v>
      </c>
      <c r="H115" s="28" t="s">
        <v>169</v>
      </c>
      <c r="I115" s="28" t="s">
        <v>725</v>
      </c>
      <c r="J115" s="28" t="s">
        <v>726</v>
      </c>
      <c r="K115" s="28" t="s">
        <v>727</v>
      </c>
      <c r="L115" s="28" t="s">
        <v>728</v>
      </c>
      <c r="M115" s="35" t="s">
        <v>438</v>
      </c>
      <c r="N115" s="39" t="s">
        <v>254</v>
      </c>
      <c r="O115" s="12">
        <v>3</v>
      </c>
      <c r="P115" s="20" t="s">
        <v>54</v>
      </c>
      <c r="Q115" s="12">
        <v>3251</v>
      </c>
      <c r="R115" s="12">
        <v>0</v>
      </c>
      <c r="S115" s="12">
        <v>0</v>
      </c>
      <c r="T115" s="40">
        <f t="shared" si="7"/>
        <v>3251</v>
      </c>
    </row>
    <row r="116" spans="1:20" s="21" customFormat="1" ht="12.75" customHeight="1" x14ac:dyDescent="0.25">
      <c r="A116" s="27">
        <f t="shared" si="6"/>
        <v>114</v>
      </c>
      <c r="B116" s="62"/>
      <c r="C116" s="27">
        <f t="shared" si="10"/>
        <v>4</v>
      </c>
      <c r="D116" s="28" t="s">
        <v>346</v>
      </c>
      <c r="E116" s="28" t="s">
        <v>165</v>
      </c>
      <c r="F116" s="28" t="s">
        <v>17</v>
      </c>
      <c r="G116" s="28" t="s">
        <v>166</v>
      </c>
      <c r="H116" s="28" t="s">
        <v>169</v>
      </c>
      <c r="I116" s="28" t="s">
        <v>725</v>
      </c>
      <c r="J116" s="28" t="s">
        <v>726</v>
      </c>
      <c r="K116" s="28" t="s">
        <v>727</v>
      </c>
      <c r="L116" s="28" t="s">
        <v>728</v>
      </c>
      <c r="M116" s="35" t="s">
        <v>439</v>
      </c>
      <c r="N116" s="39" t="s">
        <v>255</v>
      </c>
      <c r="O116" s="12">
        <v>2.5</v>
      </c>
      <c r="P116" s="20" t="s">
        <v>54</v>
      </c>
      <c r="Q116" s="12">
        <v>3384</v>
      </c>
      <c r="R116" s="12">
        <v>0</v>
      </c>
      <c r="S116" s="12">
        <v>0</v>
      </c>
      <c r="T116" s="40">
        <f t="shared" si="7"/>
        <v>3384</v>
      </c>
    </row>
    <row r="117" spans="1:20" s="21" customFormat="1" ht="12.75" customHeight="1" x14ac:dyDescent="0.25">
      <c r="A117" s="27">
        <f t="shared" si="6"/>
        <v>115</v>
      </c>
      <c r="B117" s="62"/>
      <c r="C117" s="27">
        <f t="shared" si="10"/>
        <v>5</v>
      </c>
      <c r="D117" s="28" t="s">
        <v>346</v>
      </c>
      <c r="E117" s="28" t="s">
        <v>165</v>
      </c>
      <c r="F117" s="28" t="s">
        <v>17</v>
      </c>
      <c r="G117" s="28" t="s">
        <v>166</v>
      </c>
      <c r="H117" s="28" t="s">
        <v>169</v>
      </c>
      <c r="I117" s="28" t="s">
        <v>725</v>
      </c>
      <c r="J117" s="28" t="s">
        <v>726</v>
      </c>
      <c r="K117" s="28" t="s">
        <v>727</v>
      </c>
      <c r="L117" s="28" t="s">
        <v>728</v>
      </c>
      <c r="M117" s="35" t="s">
        <v>440</v>
      </c>
      <c r="N117" s="39" t="s">
        <v>256</v>
      </c>
      <c r="O117" s="12">
        <v>3</v>
      </c>
      <c r="P117" s="20" t="s">
        <v>54</v>
      </c>
      <c r="Q117" s="12">
        <v>3563</v>
      </c>
      <c r="R117" s="12">
        <v>0</v>
      </c>
      <c r="S117" s="12">
        <v>0</v>
      </c>
      <c r="T117" s="40">
        <f t="shared" si="7"/>
        <v>3563</v>
      </c>
    </row>
    <row r="118" spans="1:20" s="21" customFormat="1" ht="12.75" customHeight="1" x14ac:dyDescent="0.25">
      <c r="A118" s="27">
        <f t="shared" si="6"/>
        <v>116</v>
      </c>
      <c r="B118" s="62"/>
      <c r="C118" s="27">
        <f t="shared" si="10"/>
        <v>6</v>
      </c>
      <c r="D118" s="28" t="s">
        <v>346</v>
      </c>
      <c r="E118" s="28" t="s">
        <v>165</v>
      </c>
      <c r="F118" s="28" t="s">
        <v>17</v>
      </c>
      <c r="G118" s="28" t="s">
        <v>166</v>
      </c>
      <c r="H118" s="28" t="s">
        <v>169</v>
      </c>
      <c r="I118" s="28" t="s">
        <v>725</v>
      </c>
      <c r="J118" s="28" t="s">
        <v>726</v>
      </c>
      <c r="K118" s="28" t="s">
        <v>727</v>
      </c>
      <c r="L118" s="28" t="s">
        <v>728</v>
      </c>
      <c r="M118" s="35" t="s">
        <v>441</v>
      </c>
      <c r="N118" s="39" t="s">
        <v>257</v>
      </c>
      <c r="O118" s="12">
        <v>3</v>
      </c>
      <c r="P118" s="20" t="s">
        <v>54</v>
      </c>
      <c r="Q118" s="12">
        <v>1287</v>
      </c>
      <c r="R118" s="12">
        <v>0</v>
      </c>
      <c r="S118" s="12">
        <v>0</v>
      </c>
      <c r="T118" s="40">
        <f t="shared" si="7"/>
        <v>1287</v>
      </c>
    </row>
    <row r="119" spans="1:20" s="21" customFormat="1" ht="12.75" customHeight="1" x14ac:dyDescent="0.25">
      <c r="A119" s="27">
        <f t="shared" si="6"/>
        <v>117</v>
      </c>
      <c r="B119" s="62"/>
      <c r="C119" s="27">
        <f t="shared" si="10"/>
        <v>7</v>
      </c>
      <c r="D119" s="28" t="s">
        <v>346</v>
      </c>
      <c r="E119" s="28" t="s">
        <v>165</v>
      </c>
      <c r="F119" s="28" t="s">
        <v>17</v>
      </c>
      <c r="G119" s="28" t="s">
        <v>166</v>
      </c>
      <c r="H119" s="28" t="s">
        <v>169</v>
      </c>
      <c r="I119" s="28" t="s">
        <v>725</v>
      </c>
      <c r="J119" s="28" t="s">
        <v>726</v>
      </c>
      <c r="K119" s="28" t="s">
        <v>727</v>
      </c>
      <c r="L119" s="28" t="s">
        <v>728</v>
      </c>
      <c r="M119" s="35" t="s">
        <v>461</v>
      </c>
      <c r="N119" s="39" t="s">
        <v>253</v>
      </c>
      <c r="O119" s="12">
        <v>26</v>
      </c>
      <c r="P119" s="20" t="s">
        <v>52</v>
      </c>
      <c r="Q119" s="12">
        <v>3373</v>
      </c>
      <c r="R119" s="12">
        <v>10078</v>
      </c>
      <c r="S119" s="12">
        <v>0</v>
      </c>
      <c r="T119" s="40">
        <f t="shared" si="7"/>
        <v>13451</v>
      </c>
    </row>
    <row r="120" spans="1:20" s="21" customFormat="1" ht="12.75" customHeight="1" x14ac:dyDescent="0.25">
      <c r="A120" s="27">
        <f t="shared" si="6"/>
        <v>118</v>
      </c>
      <c r="B120" s="62"/>
      <c r="C120" s="27">
        <f t="shared" si="10"/>
        <v>8</v>
      </c>
      <c r="D120" s="28" t="s">
        <v>346</v>
      </c>
      <c r="E120" s="28" t="s">
        <v>165</v>
      </c>
      <c r="F120" s="28" t="s">
        <v>17</v>
      </c>
      <c r="G120" s="28" t="s">
        <v>166</v>
      </c>
      <c r="H120" s="28" t="s">
        <v>169</v>
      </c>
      <c r="I120" s="28" t="s">
        <v>725</v>
      </c>
      <c r="J120" s="28" t="s">
        <v>726</v>
      </c>
      <c r="K120" s="28" t="s">
        <v>727</v>
      </c>
      <c r="L120" s="28" t="s">
        <v>728</v>
      </c>
      <c r="M120" s="35" t="s">
        <v>639</v>
      </c>
      <c r="N120" s="39" t="s">
        <v>640</v>
      </c>
      <c r="O120" s="12">
        <v>3</v>
      </c>
      <c r="P120" s="20" t="s">
        <v>52</v>
      </c>
      <c r="Q120" s="12">
        <v>0</v>
      </c>
      <c r="R120" s="12">
        <v>0</v>
      </c>
      <c r="S120" s="12">
        <v>0</v>
      </c>
      <c r="T120" s="40">
        <f t="shared" si="7"/>
        <v>0</v>
      </c>
    </row>
    <row r="121" spans="1:20" s="21" customFormat="1" ht="12.75" customHeight="1" x14ac:dyDescent="0.25">
      <c r="A121" s="27">
        <f t="shared" si="6"/>
        <v>119</v>
      </c>
      <c r="B121" s="63"/>
      <c r="C121" s="27">
        <f t="shared" si="10"/>
        <v>9</v>
      </c>
      <c r="D121" s="28" t="s">
        <v>346</v>
      </c>
      <c r="E121" s="28" t="s">
        <v>165</v>
      </c>
      <c r="F121" s="28" t="s">
        <v>17</v>
      </c>
      <c r="G121" s="28" t="s">
        <v>166</v>
      </c>
      <c r="H121" s="28" t="s">
        <v>169</v>
      </c>
      <c r="I121" s="28" t="s">
        <v>725</v>
      </c>
      <c r="J121" s="28" t="s">
        <v>726</v>
      </c>
      <c r="K121" s="28" t="s">
        <v>727</v>
      </c>
      <c r="L121" s="28" t="s">
        <v>728</v>
      </c>
      <c r="M121" s="35" t="s">
        <v>641</v>
      </c>
      <c r="N121" s="39" t="s">
        <v>642</v>
      </c>
      <c r="O121" s="12">
        <v>40</v>
      </c>
      <c r="P121" s="20" t="s">
        <v>58</v>
      </c>
      <c r="Q121" s="12">
        <v>0</v>
      </c>
      <c r="R121" s="12">
        <v>0</v>
      </c>
      <c r="S121" s="12">
        <v>0</v>
      </c>
      <c r="T121" s="40">
        <f t="shared" si="7"/>
        <v>0</v>
      </c>
    </row>
    <row r="122" spans="1:20" s="21" customFormat="1" ht="12.75" customHeight="1" x14ac:dyDescent="0.25">
      <c r="A122" s="27">
        <f t="shared" si="6"/>
        <v>120</v>
      </c>
      <c r="B122" s="61">
        <v>31</v>
      </c>
      <c r="C122" s="27">
        <v>1</v>
      </c>
      <c r="D122" s="28" t="s">
        <v>346</v>
      </c>
      <c r="E122" s="28" t="s">
        <v>165</v>
      </c>
      <c r="F122" s="28" t="s">
        <v>17</v>
      </c>
      <c r="G122" s="28" t="s">
        <v>166</v>
      </c>
      <c r="H122" s="28" t="s">
        <v>169</v>
      </c>
      <c r="I122" s="28" t="s">
        <v>729</v>
      </c>
      <c r="J122" s="28" t="s">
        <v>730</v>
      </c>
      <c r="K122" s="28" t="s">
        <v>731</v>
      </c>
      <c r="L122" s="30" t="s">
        <v>732</v>
      </c>
      <c r="M122" s="35" t="s">
        <v>410</v>
      </c>
      <c r="N122" s="39" t="s">
        <v>226</v>
      </c>
      <c r="O122" s="12">
        <v>2</v>
      </c>
      <c r="P122" s="20" t="s">
        <v>54</v>
      </c>
      <c r="Q122" s="12">
        <v>3312</v>
      </c>
      <c r="R122" s="12">
        <v>0</v>
      </c>
      <c r="S122" s="12">
        <v>0</v>
      </c>
      <c r="T122" s="40">
        <f t="shared" si="7"/>
        <v>3312</v>
      </c>
    </row>
    <row r="123" spans="1:20" s="21" customFormat="1" ht="12.75" customHeight="1" x14ac:dyDescent="0.25">
      <c r="A123" s="27">
        <f t="shared" si="6"/>
        <v>121</v>
      </c>
      <c r="B123" s="62"/>
      <c r="C123" s="27">
        <f t="shared" ref="C123:C137" si="11">C122+1</f>
        <v>2</v>
      </c>
      <c r="D123" s="28" t="s">
        <v>346</v>
      </c>
      <c r="E123" s="28" t="s">
        <v>165</v>
      </c>
      <c r="F123" s="28" t="s">
        <v>17</v>
      </c>
      <c r="G123" s="28" t="s">
        <v>166</v>
      </c>
      <c r="H123" s="28" t="s">
        <v>169</v>
      </c>
      <c r="I123" s="28" t="s">
        <v>729</v>
      </c>
      <c r="J123" s="28" t="s">
        <v>730</v>
      </c>
      <c r="K123" s="28" t="s">
        <v>731</v>
      </c>
      <c r="L123" s="30" t="s">
        <v>732</v>
      </c>
      <c r="M123" s="35" t="s">
        <v>411</v>
      </c>
      <c r="N123" s="39" t="s">
        <v>227</v>
      </c>
      <c r="O123" s="12">
        <v>3</v>
      </c>
      <c r="P123" s="20" t="s">
        <v>54</v>
      </c>
      <c r="Q123" s="12">
        <v>9975</v>
      </c>
      <c r="R123" s="12">
        <v>0</v>
      </c>
      <c r="S123" s="12">
        <v>0</v>
      </c>
      <c r="T123" s="40">
        <f t="shared" si="7"/>
        <v>9975</v>
      </c>
    </row>
    <row r="124" spans="1:20" s="21" customFormat="1" ht="12.75" customHeight="1" x14ac:dyDescent="0.25">
      <c r="A124" s="27">
        <f t="shared" si="6"/>
        <v>122</v>
      </c>
      <c r="B124" s="62"/>
      <c r="C124" s="27">
        <f t="shared" si="11"/>
        <v>3</v>
      </c>
      <c r="D124" s="28" t="s">
        <v>346</v>
      </c>
      <c r="E124" s="28" t="s">
        <v>165</v>
      </c>
      <c r="F124" s="28" t="s">
        <v>17</v>
      </c>
      <c r="G124" s="28" t="s">
        <v>166</v>
      </c>
      <c r="H124" s="28" t="s">
        <v>169</v>
      </c>
      <c r="I124" s="28" t="s">
        <v>729</v>
      </c>
      <c r="J124" s="28" t="s">
        <v>730</v>
      </c>
      <c r="K124" s="28" t="s">
        <v>731</v>
      </c>
      <c r="L124" s="30" t="s">
        <v>732</v>
      </c>
      <c r="M124" s="35" t="s">
        <v>428</v>
      </c>
      <c r="N124" s="39" t="s">
        <v>696</v>
      </c>
      <c r="O124" s="12">
        <v>2</v>
      </c>
      <c r="P124" s="20" t="s">
        <v>54</v>
      </c>
      <c r="Q124" s="12">
        <v>2364</v>
      </c>
      <c r="R124" s="12">
        <v>0</v>
      </c>
      <c r="S124" s="12">
        <v>0</v>
      </c>
      <c r="T124" s="40">
        <f t="shared" si="7"/>
        <v>2364</v>
      </c>
    </row>
    <row r="125" spans="1:20" s="21" customFormat="1" ht="12.75" customHeight="1" x14ac:dyDescent="0.25">
      <c r="A125" s="27">
        <f t="shared" si="6"/>
        <v>123</v>
      </c>
      <c r="B125" s="62"/>
      <c r="C125" s="27">
        <f t="shared" si="11"/>
        <v>4</v>
      </c>
      <c r="D125" s="28" t="s">
        <v>346</v>
      </c>
      <c r="E125" s="28" t="s">
        <v>165</v>
      </c>
      <c r="F125" s="28" t="s">
        <v>17</v>
      </c>
      <c r="G125" s="28" t="s">
        <v>166</v>
      </c>
      <c r="H125" s="28" t="s">
        <v>169</v>
      </c>
      <c r="I125" s="28" t="s">
        <v>729</v>
      </c>
      <c r="J125" s="28" t="s">
        <v>730</v>
      </c>
      <c r="K125" s="28" t="s">
        <v>731</v>
      </c>
      <c r="L125" s="30" t="s">
        <v>732</v>
      </c>
      <c r="M125" s="35" t="s">
        <v>429</v>
      </c>
      <c r="N125" s="39" t="s">
        <v>695</v>
      </c>
      <c r="O125" s="12">
        <v>2</v>
      </c>
      <c r="P125" s="20" t="s">
        <v>54</v>
      </c>
      <c r="Q125" s="12">
        <v>3417</v>
      </c>
      <c r="R125" s="12">
        <v>0</v>
      </c>
      <c r="S125" s="12">
        <v>0</v>
      </c>
      <c r="T125" s="40">
        <f t="shared" si="7"/>
        <v>3417</v>
      </c>
    </row>
    <row r="126" spans="1:20" s="21" customFormat="1" ht="12.75" customHeight="1" x14ac:dyDescent="0.25">
      <c r="A126" s="27">
        <f t="shared" si="6"/>
        <v>124</v>
      </c>
      <c r="B126" s="62"/>
      <c r="C126" s="27">
        <f t="shared" si="11"/>
        <v>5</v>
      </c>
      <c r="D126" s="28" t="s">
        <v>346</v>
      </c>
      <c r="E126" s="28" t="s">
        <v>165</v>
      </c>
      <c r="F126" s="28" t="s">
        <v>17</v>
      </c>
      <c r="G126" s="28" t="s">
        <v>166</v>
      </c>
      <c r="H126" s="28" t="s">
        <v>169</v>
      </c>
      <c r="I126" s="28" t="s">
        <v>729</v>
      </c>
      <c r="J126" s="28" t="s">
        <v>730</v>
      </c>
      <c r="K126" s="28" t="s">
        <v>731</v>
      </c>
      <c r="L126" s="30" t="s">
        <v>732</v>
      </c>
      <c r="M126" s="35" t="s">
        <v>430</v>
      </c>
      <c r="N126" s="39" t="s">
        <v>247</v>
      </c>
      <c r="O126" s="12">
        <v>1.5</v>
      </c>
      <c r="P126" s="20" t="s">
        <v>54</v>
      </c>
      <c r="Q126" s="12">
        <v>559</v>
      </c>
      <c r="R126" s="12">
        <v>0</v>
      </c>
      <c r="S126" s="12">
        <v>0</v>
      </c>
      <c r="T126" s="40">
        <f t="shared" si="7"/>
        <v>559</v>
      </c>
    </row>
    <row r="127" spans="1:20" s="21" customFormat="1" ht="12.75" customHeight="1" x14ac:dyDescent="0.25">
      <c r="A127" s="27">
        <f t="shared" si="6"/>
        <v>125</v>
      </c>
      <c r="B127" s="62"/>
      <c r="C127" s="27">
        <f t="shared" si="11"/>
        <v>6</v>
      </c>
      <c r="D127" s="28" t="s">
        <v>346</v>
      </c>
      <c r="E127" s="28" t="s">
        <v>165</v>
      </c>
      <c r="F127" s="28" t="s">
        <v>17</v>
      </c>
      <c r="G127" s="28" t="s">
        <v>166</v>
      </c>
      <c r="H127" s="28" t="s">
        <v>169</v>
      </c>
      <c r="I127" s="28" t="s">
        <v>729</v>
      </c>
      <c r="J127" s="28" t="s">
        <v>730</v>
      </c>
      <c r="K127" s="28" t="s">
        <v>731</v>
      </c>
      <c r="L127" s="30" t="s">
        <v>732</v>
      </c>
      <c r="M127" s="35" t="s">
        <v>431</v>
      </c>
      <c r="N127" s="39" t="s">
        <v>694</v>
      </c>
      <c r="O127" s="12">
        <v>1.5</v>
      </c>
      <c r="P127" s="20" t="s">
        <v>54</v>
      </c>
      <c r="Q127" s="12">
        <v>3021</v>
      </c>
      <c r="R127" s="12">
        <v>0</v>
      </c>
      <c r="S127" s="12">
        <v>0</v>
      </c>
      <c r="T127" s="40">
        <f t="shared" si="7"/>
        <v>3021</v>
      </c>
    </row>
    <row r="128" spans="1:20" s="21" customFormat="1" ht="12.75" customHeight="1" x14ac:dyDescent="0.25">
      <c r="A128" s="27">
        <f t="shared" si="6"/>
        <v>126</v>
      </c>
      <c r="B128" s="62"/>
      <c r="C128" s="27">
        <f t="shared" si="11"/>
        <v>7</v>
      </c>
      <c r="D128" s="28" t="s">
        <v>346</v>
      </c>
      <c r="E128" s="28" t="s">
        <v>165</v>
      </c>
      <c r="F128" s="28" t="s">
        <v>17</v>
      </c>
      <c r="G128" s="28" t="s">
        <v>166</v>
      </c>
      <c r="H128" s="28" t="s">
        <v>169</v>
      </c>
      <c r="I128" s="28" t="s">
        <v>729</v>
      </c>
      <c r="J128" s="28" t="s">
        <v>730</v>
      </c>
      <c r="K128" s="28" t="s">
        <v>731</v>
      </c>
      <c r="L128" s="30" t="s">
        <v>732</v>
      </c>
      <c r="M128" s="35" t="s">
        <v>432</v>
      </c>
      <c r="N128" s="39" t="s">
        <v>248</v>
      </c>
      <c r="O128" s="12">
        <v>1</v>
      </c>
      <c r="P128" s="20" t="s">
        <v>54</v>
      </c>
      <c r="Q128" s="12">
        <v>2156</v>
      </c>
      <c r="R128" s="12">
        <v>0</v>
      </c>
      <c r="S128" s="12">
        <v>0</v>
      </c>
      <c r="T128" s="40">
        <f t="shared" si="7"/>
        <v>2156</v>
      </c>
    </row>
    <row r="129" spans="1:20" s="21" customFormat="1" ht="12.75" customHeight="1" x14ac:dyDescent="0.25">
      <c r="A129" s="27">
        <f t="shared" si="6"/>
        <v>127</v>
      </c>
      <c r="B129" s="62"/>
      <c r="C129" s="27">
        <f t="shared" si="11"/>
        <v>8</v>
      </c>
      <c r="D129" s="28" t="s">
        <v>346</v>
      </c>
      <c r="E129" s="28" t="s">
        <v>165</v>
      </c>
      <c r="F129" s="28" t="s">
        <v>17</v>
      </c>
      <c r="G129" s="28" t="s">
        <v>166</v>
      </c>
      <c r="H129" s="28" t="s">
        <v>169</v>
      </c>
      <c r="I129" s="28" t="s">
        <v>729</v>
      </c>
      <c r="J129" s="28" t="s">
        <v>730</v>
      </c>
      <c r="K129" s="28" t="s">
        <v>731</v>
      </c>
      <c r="L129" s="30" t="s">
        <v>732</v>
      </c>
      <c r="M129" s="35" t="s">
        <v>433</v>
      </c>
      <c r="N129" s="39" t="s">
        <v>693</v>
      </c>
      <c r="O129" s="12">
        <v>2</v>
      </c>
      <c r="P129" s="20" t="s">
        <v>54</v>
      </c>
      <c r="Q129" s="12">
        <v>1888</v>
      </c>
      <c r="R129" s="12">
        <v>0</v>
      </c>
      <c r="S129" s="12">
        <v>0</v>
      </c>
      <c r="T129" s="40">
        <f t="shared" si="7"/>
        <v>1888</v>
      </c>
    </row>
    <row r="130" spans="1:20" s="21" customFormat="1" ht="12.75" customHeight="1" x14ac:dyDescent="0.25">
      <c r="A130" s="27">
        <f t="shared" si="6"/>
        <v>128</v>
      </c>
      <c r="B130" s="62"/>
      <c r="C130" s="27">
        <f t="shared" si="11"/>
        <v>9</v>
      </c>
      <c r="D130" s="28" t="s">
        <v>346</v>
      </c>
      <c r="E130" s="28" t="s">
        <v>165</v>
      </c>
      <c r="F130" s="28" t="s">
        <v>17</v>
      </c>
      <c r="G130" s="28" t="s">
        <v>166</v>
      </c>
      <c r="H130" s="28" t="s">
        <v>169</v>
      </c>
      <c r="I130" s="28" t="s">
        <v>729</v>
      </c>
      <c r="J130" s="28" t="s">
        <v>730</v>
      </c>
      <c r="K130" s="28" t="s">
        <v>731</v>
      </c>
      <c r="L130" s="30" t="s">
        <v>732</v>
      </c>
      <c r="M130" s="35" t="s">
        <v>434</v>
      </c>
      <c r="N130" s="39" t="s">
        <v>692</v>
      </c>
      <c r="O130" s="12">
        <v>35</v>
      </c>
      <c r="P130" s="20" t="s">
        <v>54</v>
      </c>
      <c r="Q130" s="12">
        <v>1662</v>
      </c>
      <c r="R130" s="12">
        <v>0</v>
      </c>
      <c r="S130" s="12">
        <v>0</v>
      </c>
      <c r="T130" s="40">
        <f t="shared" si="7"/>
        <v>1662</v>
      </c>
    </row>
    <row r="131" spans="1:20" s="21" customFormat="1" ht="12.75" customHeight="1" x14ac:dyDescent="0.25">
      <c r="A131" s="27">
        <f t="shared" si="6"/>
        <v>129</v>
      </c>
      <c r="B131" s="62"/>
      <c r="C131" s="27">
        <f t="shared" si="11"/>
        <v>10</v>
      </c>
      <c r="D131" s="28" t="s">
        <v>346</v>
      </c>
      <c r="E131" s="28" t="s">
        <v>165</v>
      </c>
      <c r="F131" s="28" t="s">
        <v>17</v>
      </c>
      <c r="G131" s="28" t="s">
        <v>166</v>
      </c>
      <c r="H131" s="28" t="s">
        <v>169</v>
      </c>
      <c r="I131" s="28" t="s">
        <v>729</v>
      </c>
      <c r="J131" s="28" t="s">
        <v>730</v>
      </c>
      <c r="K131" s="28" t="s">
        <v>731</v>
      </c>
      <c r="L131" s="30" t="s">
        <v>732</v>
      </c>
      <c r="M131" s="35" t="s">
        <v>435</v>
      </c>
      <c r="N131" s="39" t="s">
        <v>249</v>
      </c>
      <c r="O131" s="12">
        <v>12.5</v>
      </c>
      <c r="P131" s="20" t="s">
        <v>54</v>
      </c>
      <c r="Q131" s="12">
        <v>124</v>
      </c>
      <c r="R131" s="12">
        <v>0</v>
      </c>
      <c r="S131" s="12">
        <v>0</v>
      </c>
      <c r="T131" s="40">
        <f t="shared" si="7"/>
        <v>124</v>
      </c>
    </row>
    <row r="132" spans="1:20" s="21" customFormat="1" ht="12.75" customHeight="1" x14ac:dyDescent="0.25">
      <c r="A132" s="27">
        <f t="shared" ref="A132:A195" si="12">A131+1</f>
        <v>130</v>
      </c>
      <c r="B132" s="62"/>
      <c r="C132" s="27">
        <f t="shared" si="11"/>
        <v>11</v>
      </c>
      <c r="D132" s="28" t="s">
        <v>346</v>
      </c>
      <c r="E132" s="28" t="s">
        <v>165</v>
      </c>
      <c r="F132" s="28" t="s">
        <v>17</v>
      </c>
      <c r="G132" s="28" t="s">
        <v>166</v>
      </c>
      <c r="H132" s="28" t="s">
        <v>169</v>
      </c>
      <c r="I132" s="28" t="s">
        <v>729</v>
      </c>
      <c r="J132" s="28" t="s">
        <v>730</v>
      </c>
      <c r="K132" s="28" t="s">
        <v>731</v>
      </c>
      <c r="L132" s="30" t="s">
        <v>732</v>
      </c>
      <c r="M132" s="35" t="s">
        <v>466</v>
      </c>
      <c r="N132" s="39" t="s">
        <v>278</v>
      </c>
      <c r="O132" s="12">
        <v>3</v>
      </c>
      <c r="P132" s="20" t="s">
        <v>54</v>
      </c>
      <c r="Q132" s="12">
        <v>2957</v>
      </c>
      <c r="R132" s="12">
        <v>0</v>
      </c>
      <c r="S132" s="12">
        <v>0</v>
      </c>
      <c r="T132" s="40">
        <f t="shared" ref="T132:T195" si="13">SUM(Q132:S132)</f>
        <v>2957</v>
      </c>
    </row>
    <row r="133" spans="1:20" s="21" customFormat="1" ht="12.75" customHeight="1" x14ac:dyDescent="0.25">
      <c r="A133" s="27">
        <f t="shared" si="12"/>
        <v>131</v>
      </c>
      <c r="B133" s="62"/>
      <c r="C133" s="27">
        <f t="shared" si="11"/>
        <v>12</v>
      </c>
      <c r="D133" s="28" t="s">
        <v>346</v>
      </c>
      <c r="E133" s="28" t="s">
        <v>165</v>
      </c>
      <c r="F133" s="28" t="s">
        <v>17</v>
      </c>
      <c r="G133" s="28" t="s">
        <v>166</v>
      </c>
      <c r="H133" s="28" t="s">
        <v>169</v>
      </c>
      <c r="I133" s="28" t="s">
        <v>729</v>
      </c>
      <c r="J133" s="28" t="s">
        <v>730</v>
      </c>
      <c r="K133" s="28" t="s">
        <v>731</v>
      </c>
      <c r="L133" s="30" t="s">
        <v>732</v>
      </c>
      <c r="M133" s="35" t="s">
        <v>637</v>
      </c>
      <c r="N133" s="39" t="s">
        <v>638</v>
      </c>
      <c r="O133" s="12">
        <v>3</v>
      </c>
      <c r="P133" s="20" t="s">
        <v>54</v>
      </c>
      <c r="Q133" s="12">
        <v>712</v>
      </c>
      <c r="R133" s="12">
        <v>0</v>
      </c>
      <c r="S133" s="12">
        <v>0</v>
      </c>
      <c r="T133" s="40">
        <f t="shared" si="13"/>
        <v>712</v>
      </c>
    </row>
    <row r="134" spans="1:20" s="21" customFormat="1" ht="12.75" customHeight="1" x14ac:dyDescent="0.25">
      <c r="A134" s="27">
        <f t="shared" si="12"/>
        <v>132</v>
      </c>
      <c r="B134" s="62"/>
      <c r="C134" s="27">
        <f t="shared" si="11"/>
        <v>13</v>
      </c>
      <c r="D134" s="28" t="s">
        <v>346</v>
      </c>
      <c r="E134" s="28" t="s">
        <v>165</v>
      </c>
      <c r="F134" s="28" t="s">
        <v>17</v>
      </c>
      <c r="G134" s="28" t="s">
        <v>166</v>
      </c>
      <c r="H134" s="28" t="s">
        <v>169</v>
      </c>
      <c r="I134" s="28" t="s">
        <v>729</v>
      </c>
      <c r="J134" s="28" t="s">
        <v>730</v>
      </c>
      <c r="K134" s="28" t="s">
        <v>731</v>
      </c>
      <c r="L134" s="30" t="s">
        <v>732</v>
      </c>
      <c r="M134" s="35" t="s">
        <v>459</v>
      </c>
      <c r="N134" s="39" t="s">
        <v>697</v>
      </c>
      <c r="O134" s="12">
        <v>30</v>
      </c>
      <c r="P134" s="20" t="s">
        <v>52</v>
      </c>
      <c r="Q134" s="12">
        <v>4400</v>
      </c>
      <c r="R134" s="12">
        <v>13483</v>
      </c>
      <c r="S134" s="12">
        <v>0</v>
      </c>
      <c r="T134" s="40">
        <f t="shared" si="13"/>
        <v>17883</v>
      </c>
    </row>
    <row r="135" spans="1:20" s="21" customFormat="1" ht="12.75" customHeight="1" x14ac:dyDescent="0.25">
      <c r="A135" s="27">
        <f t="shared" si="12"/>
        <v>133</v>
      </c>
      <c r="B135" s="62"/>
      <c r="C135" s="27">
        <f t="shared" si="11"/>
        <v>14</v>
      </c>
      <c r="D135" s="28" t="s">
        <v>346</v>
      </c>
      <c r="E135" s="28" t="s">
        <v>165</v>
      </c>
      <c r="F135" s="28" t="s">
        <v>17</v>
      </c>
      <c r="G135" s="28" t="s">
        <v>166</v>
      </c>
      <c r="H135" s="28" t="s">
        <v>169</v>
      </c>
      <c r="I135" s="28" t="s">
        <v>729</v>
      </c>
      <c r="J135" s="28" t="s">
        <v>730</v>
      </c>
      <c r="K135" s="28" t="s">
        <v>731</v>
      </c>
      <c r="L135" s="30" t="s">
        <v>732</v>
      </c>
      <c r="M135" s="35" t="s">
        <v>460</v>
      </c>
      <c r="N135" s="39" t="s">
        <v>250</v>
      </c>
      <c r="O135" s="12">
        <v>3</v>
      </c>
      <c r="P135" s="20" t="s">
        <v>52</v>
      </c>
      <c r="Q135" s="12">
        <v>5669</v>
      </c>
      <c r="R135" s="12">
        <v>8400</v>
      </c>
      <c r="S135" s="12">
        <v>0</v>
      </c>
      <c r="T135" s="40">
        <f t="shared" si="13"/>
        <v>14069</v>
      </c>
    </row>
    <row r="136" spans="1:20" s="21" customFormat="1" ht="12.75" customHeight="1" x14ac:dyDescent="0.25">
      <c r="A136" s="27">
        <f t="shared" si="12"/>
        <v>134</v>
      </c>
      <c r="B136" s="62"/>
      <c r="C136" s="27">
        <f t="shared" si="11"/>
        <v>15</v>
      </c>
      <c r="D136" s="28" t="s">
        <v>346</v>
      </c>
      <c r="E136" s="28" t="s">
        <v>165</v>
      </c>
      <c r="F136" s="28" t="s">
        <v>17</v>
      </c>
      <c r="G136" s="28" t="s">
        <v>166</v>
      </c>
      <c r="H136" s="28" t="s">
        <v>169</v>
      </c>
      <c r="I136" s="28" t="s">
        <v>729</v>
      </c>
      <c r="J136" s="28" t="s">
        <v>730</v>
      </c>
      <c r="K136" s="28" t="s">
        <v>731</v>
      </c>
      <c r="L136" s="30" t="s">
        <v>732</v>
      </c>
      <c r="M136" s="35" t="s">
        <v>451</v>
      </c>
      <c r="N136" s="39" t="s">
        <v>701</v>
      </c>
      <c r="O136" s="12">
        <v>2</v>
      </c>
      <c r="P136" s="20" t="s">
        <v>280</v>
      </c>
      <c r="Q136" s="12">
        <v>1069</v>
      </c>
      <c r="R136" s="12">
        <v>1562</v>
      </c>
      <c r="S136" s="12">
        <v>0</v>
      </c>
      <c r="T136" s="40">
        <f t="shared" si="13"/>
        <v>2631</v>
      </c>
    </row>
    <row r="137" spans="1:20" s="21" customFormat="1" ht="12.75" customHeight="1" x14ac:dyDescent="0.25">
      <c r="A137" s="27">
        <f t="shared" si="12"/>
        <v>135</v>
      </c>
      <c r="B137" s="62"/>
      <c r="C137" s="27">
        <f t="shared" si="11"/>
        <v>16</v>
      </c>
      <c r="D137" s="28" t="s">
        <v>346</v>
      </c>
      <c r="E137" s="28" t="s">
        <v>165</v>
      </c>
      <c r="F137" s="28" t="s">
        <v>17</v>
      </c>
      <c r="G137" s="28" t="s">
        <v>166</v>
      </c>
      <c r="H137" s="28" t="s">
        <v>169</v>
      </c>
      <c r="I137" s="28" t="s">
        <v>729</v>
      </c>
      <c r="J137" s="28" t="s">
        <v>730</v>
      </c>
      <c r="K137" s="28" t="s">
        <v>731</v>
      </c>
      <c r="L137" s="30" t="s">
        <v>732</v>
      </c>
      <c r="M137" s="35" t="s">
        <v>469</v>
      </c>
      <c r="N137" s="39" t="s">
        <v>279</v>
      </c>
      <c r="O137" s="12">
        <v>45</v>
      </c>
      <c r="P137" s="20" t="s">
        <v>56</v>
      </c>
      <c r="Q137" s="12">
        <v>1012</v>
      </c>
      <c r="R137" s="12">
        <v>0</v>
      </c>
      <c r="S137" s="12">
        <v>0</v>
      </c>
      <c r="T137" s="40">
        <f t="shared" si="13"/>
        <v>1012</v>
      </c>
    </row>
    <row r="138" spans="1:20" s="21" customFormat="1" ht="12.75" customHeight="1" x14ac:dyDescent="0.25">
      <c r="A138" s="27">
        <f t="shared" si="12"/>
        <v>136</v>
      </c>
      <c r="B138" s="63"/>
      <c r="C138" s="27">
        <v>17</v>
      </c>
      <c r="D138" s="28" t="s">
        <v>346</v>
      </c>
      <c r="E138" s="28" t="s">
        <v>165</v>
      </c>
      <c r="F138" s="28" t="s">
        <v>17</v>
      </c>
      <c r="G138" s="28" t="s">
        <v>166</v>
      </c>
      <c r="H138" s="28" t="s">
        <v>169</v>
      </c>
      <c r="I138" s="28" t="s">
        <v>729</v>
      </c>
      <c r="J138" s="28" t="s">
        <v>730</v>
      </c>
      <c r="K138" s="28" t="s">
        <v>731</v>
      </c>
      <c r="L138" s="30" t="s">
        <v>732</v>
      </c>
      <c r="M138" s="35" t="s">
        <v>749</v>
      </c>
      <c r="N138" s="39" t="s">
        <v>750</v>
      </c>
      <c r="O138" s="12">
        <v>2</v>
      </c>
      <c r="P138" s="20" t="s">
        <v>54</v>
      </c>
      <c r="Q138" s="12">
        <v>5000</v>
      </c>
      <c r="R138" s="12">
        <v>0</v>
      </c>
      <c r="S138" s="12">
        <v>0</v>
      </c>
      <c r="T138" s="40">
        <f t="shared" si="13"/>
        <v>5000</v>
      </c>
    </row>
    <row r="139" spans="1:20" s="21" customFormat="1" ht="12.75" customHeight="1" x14ac:dyDescent="0.25">
      <c r="A139" s="27">
        <f t="shared" si="12"/>
        <v>137</v>
      </c>
      <c r="B139" s="61">
        <v>32</v>
      </c>
      <c r="C139" s="27">
        <v>1</v>
      </c>
      <c r="D139" s="28" t="s">
        <v>346</v>
      </c>
      <c r="E139" s="28" t="s">
        <v>165</v>
      </c>
      <c r="F139" s="28" t="s">
        <v>17</v>
      </c>
      <c r="G139" s="28" t="s">
        <v>166</v>
      </c>
      <c r="H139" s="28" t="s">
        <v>169</v>
      </c>
      <c r="I139" s="28" t="s">
        <v>733</v>
      </c>
      <c r="J139" s="28" t="s">
        <v>29</v>
      </c>
      <c r="K139" s="30" t="s">
        <v>30</v>
      </c>
      <c r="L139" s="30" t="s">
        <v>735</v>
      </c>
      <c r="M139" s="35" t="s">
        <v>418</v>
      </c>
      <c r="N139" s="39" t="s">
        <v>233</v>
      </c>
      <c r="O139" s="12">
        <v>1</v>
      </c>
      <c r="P139" s="20" t="s">
        <v>54</v>
      </c>
      <c r="Q139" s="12">
        <v>2294</v>
      </c>
      <c r="R139" s="12">
        <v>0</v>
      </c>
      <c r="S139" s="12">
        <v>0</v>
      </c>
      <c r="T139" s="40">
        <f t="shared" si="13"/>
        <v>2294</v>
      </c>
    </row>
    <row r="140" spans="1:20" s="21" customFormat="1" ht="12.75" customHeight="1" x14ac:dyDescent="0.25">
      <c r="A140" s="27">
        <f t="shared" si="12"/>
        <v>138</v>
      </c>
      <c r="B140" s="62"/>
      <c r="C140" s="27">
        <f t="shared" ref="C140:C152" si="14">C139+1</f>
        <v>2</v>
      </c>
      <c r="D140" s="28" t="s">
        <v>346</v>
      </c>
      <c r="E140" s="28" t="s">
        <v>165</v>
      </c>
      <c r="F140" s="28" t="s">
        <v>17</v>
      </c>
      <c r="G140" s="28" t="s">
        <v>166</v>
      </c>
      <c r="H140" s="28" t="s">
        <v>169</v>
      </c>
      <c r="I140" s="28" t="s">
        <v>733</v>
      </c>
      <c r="J140" s="28" t="s">
        <v>29</v>
      </c>
      <c r="K140" s="30" t="s">
        <v>30</v>
      </c>
      <c r="L140" s="30" t="s">
        <v>735</v>
      </c>
      <c r="M140" s="35" t="s">
        <v>419</v>
      </c>
      <c r="N140" s="39" t="s">
        <v>234</v>
      </c>
      <c r="O140" s="12">
        <v>3</v>
      </c>
      <c r="P140" s="20" t="s">
        <v>54</v>
      </c>
      <c r="Q140" s="12">
        <v>2617</v>
      </c>
      <c r="R140" s="12">
        <v>0</v>
      </c>
      <c r="S140" s="12">
        <v>0</v>
      </c>
      <c r="T140" s="40">
        <f t="shared" si="13"/>
        <v>2617</v>
      </c>
    </row>
    <row r="141" spans="1:20" s="21" customFormat="1" ht="12.75" customHeight="1" x14ac:dyDescent="0.25">
      <c r="A141" s="27">
        <f t="shared" si="12"/>
        <v>139</v>
      </c>
      <c r="B141" s="62"/>
      <c r="C141" s="27">
        <f t="shared" si="14"/>
        <v>3</v>
      </c>
      <c r="D141" s="28" t="s">
        <v>346</v>
      </c>
      <c r="E141" s="28" t="s">
        <v>165</v>
      </c>
      <c r="F141" s="28" t="s">
        <v>17</v>
      </c>
      <c r="G141" s="28" t="s">
        <v>166</v>
      </c>
      <c r="H141" s="28" t="s">
        <v>169</v>
      </c>
      <c r="I141" s="28" t="s">
        <v>733</v>
      </c>
      <c r="J141" s="28" t="s">
        <v>29</v>
      </c>
      <c r="K141" s="30" t="s">
        <v>30</v>
      </c>
      <c r="L141" s="30" t="s">
        <v>735</v>
      </c>
      <c r="M141" s="35" t="s">
        <v>420</v>
      </c>
      <c r="N141" s="39" t="s">
        <v>235</v>
      </c>
      <c r="O141" s="12">
        <v>2</v>
      </c>
      <c r="P141" s="20" t="s">
        <v>54</v>
      </c>
      <c r="Q141" s="12">
        <v>11125</v>
      </c>
      <c r="R141" s="12">
        <v>0</v>
      </c>
      <c r="S141" s="12">
        <v>0</v>
      </c>
      <c r="T141" s="40">
        <f t="shared" si="13"/>
        <v>11125</v>
      </c>
    </row>
    <row r="142" spans="1:20" s="21" customFormat="1" ht="12.75" customHeight="1" x14ac:dyDescent="0.25">
      <c r="A142" s="27">
        <f t="shared" si="12"/>
        <v>140</v>
      </c>
      <c r="B142" s="62"/>
      <c r="C142" s="27">
        <f t="shared" si="14"/>
        <v>4</v>
      </c>
      <c r="D142" s="28" t="s">
        <v>346</v>
      </c>
      <c r="E142" s="28" t="s">
        <v>165</v>
      </c>
      <c r="F142" s="28" t="s">
        <v>17</v>
      </c>
      <c r="G142" s="28" t="s">
        <v>166</v>
      </c>
      <c r="H142" s="28" t="s">
        <v>169</v>
      </c>
      <c r="I142" s="28" t="s">
        <v>733</v>
      </c>
      <c r="J142" s="28" t="s">
        <v>29</v>
      </c>
      <c r="K142" s="30" t="s">
        <v>30</v>
      </c>
      <c r="L142" s="30" t="s">
        <v>735</v>
      </c>
      <c r="M142" s="35" t="s">
        <v>421</v>
      </c>
      <c r="N142" s="39" t="s">
        <v>236</v>
      </c>
      <c r="O142" s="12">
        <v>1</v>
      </c>
      <c r="P142" s="20" t="s">
        <v>54</v>
      </c>
      <c r="Q142" s="12">
        <v>3187</v>
      </c>
      <c r="R142" s="12">
        <v>0</v>
      </c>
      <c r="S142" s="12">
        <v>0</v>
      </c>
      <c r="T142" s="40">
        <f t="shared" si="13"/>
        <v>3187</v>
      </c>
    </row>
    <row r="143" spans="1:20" s="21" customFormat="1" ht="12.75" customHeight="1" x14ac:dyDescent="0.25">
      <c r="A143" s="27">
        <f t="shared" si="12"/>
        <v>141</v>
      </c>
      <c r="B143" s="62"/>
      <c r="C143" s="27">
        <f t="shared" si="14"/>
        <v>5</v>
      </c>
      <c r="D143" s="28" t="s">
        <v>346</v>
      </c>
      <c r="E143" s="28" t="s">
        <v>165</v>
      </c>
      <c r="F143" s="28" t="s">
        <v>17</v>
      </c>
      <c r="G143" s="28" t="s">
        <v>166</v>
      </c>
      <c r="H143" s="28" t="s">
        <v>169</v>
      </c>
      <c r="I143" s="28" t="s">
        <v>733</v>
      </c>
      <c r="J143" s="28" t="s">
        <v>29</v>
      </c>
      <c r="K143" s="30" t="s">
        <v>30</v>
      </c>
      <c r="L143" s="30" t="s">
        <v>735</v>
      </c>
      <c r="M143" s="35" t="s">
        <v>422</v>
      </c>
      <c r="N143" s="39" t="s">
        <v>237</v>
      </c>
      <c r="O143" s="12">
        <v>15</v>
      </c>
      <c r="P143" s="20" t="s">
        <v>54</v>
      </c>
      <c r="Q143" s="12">
        <v>3207</v>
      </c>
      <c r="R143" s="12">
        <v>0</v>
      </c>
      <c r="S143" s="12">
        <v>0</v>
      </c>
      <c r="T143" s="40">
        <f t="shared" si="13"/>
        <v>3207</v>
      </c>
    </row>
    <row r="144" spans="1:20" s="21" customFormat="1" ht="12.75" customHeight="1" x14ac:dyDescent="0.25">
      <c r="A144" s="27">
        <f t="shared" si="12"/>
        <v>142</v>
      </c>
      <c r="B144" s="62"/>
      <c r="C144" s="27">
        <f t="shared" si="14"/>
        <v>6</v>
      </c>
      <c r="D144" s="28" t="s">
        <v>346</v>
      </c>
      <c r="E144" s="28" t="s">
        <v>165</v>
      </c>
      <c r="F144" s="28" t="s">
        <v>17</v>
      </c>
      <c r="G144" s="28" t="s">
        <v>166</v>
      </c>
      <c r="H144" s="28" t="s">
        <v>169</v>
      </c>
      <c r="I144" s="28" t="s">
        <v>733</v>
      </c>
      <c r="J144" s="28" t="s">
        <v>29</v>
      </c>
      <c r="K144" s="30" t="s">
        <v>30</v>
      </c>
      <c r="L144" s="30" t="s">
        <v>735</v>
      </c>
      <c r="M144" s="35" t="s">
        <v>423</v>
      </c>
      <c r="N144" s="39" t="s">
        <v>238</v>
      </c>
      <c r="O144" s="12">
        <v>1</v>
      </c>
      <c r="P144" s="20" t="s">
        <v>54</v>
      </c>
      <c r="Q144" s="12">
        <v>2314</v>
      </c>
      <c r="R144" s="12">
        <v>0</v>
      </c>
      <c r="S144" s="12">
        <v>0</v>
      </c>
      <c r="T144" s="40">
        <f t="shared" si="13"/>
        <v>2314</v>
      </c>
    </row>
    <row r="145" spans="1:20" s="21" customFormat="1" ht="12.75" customHeight="1" x14ac:dyDescent="0.25">
      <c r="A145" s="27">
        <f t="shared" si="12"/>
        <v>143</v>
      </c>
      <c r="B145" s="62"/>
      <c r="C145" s="27">
        <f t="shared" si="14"/>
        <v>7</v>
      </c>
      <c r="D145" s="28" t="s">
        <v>346</v>
      </c>
      <c r="E145" s="28" t="s">
        <v>165</v>
      </c>
      <c r="F145" s="28" t="s">
        <v>17</v>
      </c>
      <c r="G145" s="28" t="s">
        <v>166</v>
      </c>
      <c r="H145" s="28" t="s">
        <v>169</v>
      </c>
      <c r="I145" s="28" t="s">
        <v>733</v>
      </c>
      <c r="J145" s="28" t="s">
        <v>29</v>
      </c>
      <c r="K145" s="30" t="s">
        <v>30</v>
      </c>
      <c r="L145" s="30" t="s">
        <v>735</v>
      </c>
      <c r="M145" s="35" t="s">
        <v>424</v>
      </c>
      <c r="N145" s="39" t="s">
        <v>239</v>
      </c>
      <c r="O145" s="12">
        <v>2</v>
      </c>
      <c r="P145" s="20" t="s">
        <v>54</v>
      </c>
      <c r="Q145" s="12">
        <v>648</v>
      </c>
      <c r="R145" s="12">
        <v>0</v>
      </c>
      <c r="S145" s="12">
        <v>0</v>
      </c>
      <c r="T145" s="40">
        <f t="shared" si="13"/>
        <v>648</v>
      </c>
    </row>
    <row r="146" spans="1:20" s="21" customFormat="1" ht="12.75" customHeight="1" x14ac:dyDescent="0.25">
      <c r="A146" s="27">
        <f t="shared" si="12"/>
        <v>144</v>
      </c>
      <c r="B146" s="62"/>
      <c r="C146" s="27">
        <f t="shared" si="14"/>
        <v>8</v>
      </c>
      <c r="D146" s="28" t="s">
        <v>346</v>
      </c>
      <c r="E146" s="28" t="s">
        <v>165</v>
      </c>
      <c r="F146" s="28" t="s">
        <v>17</v>
      </c>
      <c r="G146" s="28" t="s">
        <v>166</v>
      </c>
      <c r="H146" s="28" t="s">
        <v>169</v>
      </c>
      <c r="I146" s="28" t="s">
        <v>733</v>
      </c>
      <c r="J146" s="28" t="s">
        <v>29</v>
      </c>
      <c r="K146" s="30" t="s">
        <v>30</v>
      </c>
      <c r="L146" s="30" t="s">
        <v>735</v>
      </c>
      <c r="M146" s="35" t="s">
        <v>453</v>
      </c>
      <c r="N146" s="39" t="s">
        <v>698</v>
      </c>
      <c r="O146" s="12">
        <v>25</v>
      </c>
      <c r="P146" s="20" t="s">
        <v>54</v>
      </c>
      <c r="Q146" s="12">
        <v>4770</v>
      </c>
      <c r="R146" s="12">
        <v>0</v>
      </c>
      <c r="S146" s="12">
        <v>0</v>
      </c>
      <c r="T146" s="40">
        <f t="shared" si="13"/>
        <v>4770</v>
      </c>
    </row>
    <row r="147" spans="1:20" s="21" customFormat="1" ht="12.75" customHeight="1" x14ac:dyDescent="0.25">
      <c r="A147" s="27">
        <f t="shared" si="12"/>
        <v>145</v>
      </c>
      <c r="B147" s="62"/>
      <c r="C147" s="27">
        <f t="shared" si="14"/>
        <v>9</v>
      </c>
      <c r="D147" s="28" t="s">
        <v>346</v>
      </c>
      <c r="E147" s="28" t="s">
        <v>165</v>
      </c>
      <c r="F147" s="28" t="s">
        <v>17</v>
      </c>
      <c r="G147" s="28" t="s">
        <v>166</v>
      </c>
      <c r="H147" s="28" t="s">
        <v>169</v>
      </c>
      <c r="I147" s="28" t="s">
        <v>733</v>
      </c>
      <c r="J147" s="28" t="s">
        <v>29</v>
      </c>
      <c r="K147" s="30" t="s">
        <v>30</v>
      </c>
      <c r="L147" s="30" t="s">
        <v>735</v>
      </c>
      <c r="M147" s="35" t="s">
        <v>479</v>
      </c>
      <c r="N147" s="39" t="s">
        <v>480</v>
      </c>
      <c r="O147" s="12">
        <v>2</v>
      </c>
      <c r="P147" s="20" t="s">
        <v>54</v>
      </c>
      <c r="Q147" s="12">
        <v>1393</v>
      </c>
      <c r="R147" s="12">
        <v>0</v>
      </c>
      <c r="S147" s="12">
        <v>0</v>
      </c>
      <c r="T147" s="40">
        <f t="shared" si="13"/>
        <v>1393</v>
      </c>
    </row>
    <row r="148" spans="1:20" s="21" customFormat="1" ht="12.75" customHeight="1" x14ac:dyDescent="0.25">
      <c r="A148" s="27">
        <f t="shared" si="12"/>
        <v>146</v>
      </c>
      <c r="B148" s="62"/>
      <c r="C148" s="27">
        <f t="shared" si="14"/>
        <v>10</v>
      </c>
      <c r="D148" s="28" t="s">
        <v>346</v>
      </c>
      <c r="E148" s="28" t="s">
        <v>165</v>
      </c>
      <c r="F148" s="28" t="s">
        <v>17</v>
      </c>
      <c r="G148" s="28" t="s">
        <v>166</v>
      </c>
      <c r="H148" s="28" t="s">
        <v>169</v>
      </c>
      <c r="I148" s="28" t="s">
        <v>733</v>
      </c>
      <c r="J148" s="28" t="s">
        <v>29</v>
      </c>
      <c r="K148" s="30" t="s">
        <v>30</v>
      </c>
      <c r="L148" s="30" t="s">
        <v>735</v>
      </c>
      <c r="M148" s="35" t="s">
        <v>481</v>
      </c>
      <c r="N148" s="39" t="s">
        <v>482</v>
      </c>
      <c r="O148" s="12">
        <v>2</v>
      </c>
      <c r="P148" s="20" t="s">
        <v>54</v>
      </c>
      <c r="Q148" s="12">
        <v>1841</v>
      </c>
      <c r="R148" s="12">
        <v>0</v>
      </c>
      <c r="S148" s="12">
        <v>0</v>
      </c>
      <c r="T148" s="40">
        <f t="shared" si="13"/>
        <v>1841</v>
      </c>
    </row>
    <row r="149" spans="1:20" s="21" customFormat="1" ht="12.75" customHeight="1" x14ac:dyDescent="0.25">
      <c r="A149" s="27">
        <f t="shared" si="12"/>
        <v>147</v>
      </c>
      <c r="B149" s="62"/>
      <c r="C149" s="27">
        <f t="shared" si="14"/>
        <v>11</v>
      </c>
      <c r="D149" s="28" t="s">
        <v>346</v>
      </c>
      <c r="E149" s="28" t="s">
        <v>165</v>
      </c>
      <c r="F149" s="28" t="s">
        <v>17</v>
      </c>
      <c r="G149" s="28" t="s">
        <v>166</v>
      </c>
      <c r="H149" s="28" t="s">
        <v>169</v>
      </c>
      <c r="I149" s="28" t="s">
        <v>733</v>
      </c>
      <c r="J149" s="28" t="s">
        <v>29</v>
      </c>
      <c r="K149" s="30" t="s">
        <v>30</v>
      </c>
      <c r="L149" s="30" t="s">
        <v>735</v>
      </c>
      <c r="M149" s="35" t="s">
        <v>714</v>
      </c>
      <c r="N149" s="39" t="s">
        <v>715</v>
      </c>
      <c r="O149" s="12">
        <v>1.5</v>
      </c>
      <c r="P149" s="20" t="s">
        <v>54</v>
      </c>
      <c r="Q149" s="12">
        <v>0</v>
      </c>
      <c r="R149" s="12">
        <v>0</v>
      </c>
      <c r="S149" s="12">
        <v>0</v>
      </c>
      <c r="T149" s="40">
        <f t="shared" si="13"/>
        <v>0</v>
      </c>
    </row>
    <row r="150" spans="1:20" s="21" customFormat="1" ht="12.75" customHeight="1" x14ac:dyDescent="0.25">
      <c r="A150" s="27">
        <f t="shared" si="12"/>
        <v>148</v>
      </c>
      <c r="B150" s="62"/>
      <c r="C150" s="27">
        <f t="shared" si="14"/>
        <v>12</v>
      </c>
      <c r="D150" s="28" t="s">
        <v>346</v>
      </c>
      <c r="E150" s="28" t="s">
        <v>734</v>
      </c>
      <c r="F150" s="28" t="s">
        <v>17</v>
      </c>
      <c r="G150" s="28" t="s">
        <v>166</v>
      </c>
      <c r="H150" s="28" t="s">
        <v>169</v>
      </c>
      <c r="I150" s="28" t="s">
        <v>733</v>
      </c>
      <c r="J150" s="28" t="s">
        <v>29</v>
      </c>
      <c r="K150" s="30" t="s">
        <v>30</v>
      </c>
      <c r="L150" s="30" t="s">
        <v>735</v>
      </c>
      <c r="M150" s="35" t="s">
        <v>417</v>
      </c>
      <c r="N150" s="39" t="s">
        <v>232</v>
      </c>
      <c r="O150" s="12">
        <v>1</v>
      </c>
      <c r="P150" s="20" t="s">
        <v>280</v>
      </c>
      <c r="Q150" s="12">
        <v>578</v>
      </c>
      <c r="R150" s="12">
        <v>665</v>
      </c>
      <c r="S150" s="12">
        <v>0</v>
      </c>
      <c r="T150" s="40">
        <f t="shared" si="13"/>
        <v>1243</v>
      </c>
    </row>
    <row r="151" spans="1:20" s="21" customFormat="1" ht="12.75" customHeight="1" x14ac:dyDescent="0.25">
      <c r="A151" s="27">
        <f t="shared" si="12"/>
        <v>149</v>
      </c>
      <c r="B151" s="62"/>
      <c r="C151" s="27">
        <f t="shared" si="14"/>
        <v>13</v>
      </c>
      <c r="D151" s="28" t="s">
        <v>346</v>
      </c>
      <c r="E151" s="28" t="s">
        <v>165</v>
      </c>
      <c r="F151" s="28" t="s">
        <v>17</v>
      </c>
      <c r="G151" s="28" t="s">
        <v>166</v>
      </c>
      <c r="H151" s="28" t="s">
        <v>169</v>
      </c>
      <c r="I151" s="28" t="s">
        <v>733</v>
      </c>
      <c r="J151" s="28" t="s">
        <v>29</v>
      </c>
      <c r="K151" s="30" t="s">
        <v>30</v>
      </c>
      <c r="L151" s="30" t="s">
        <v>735</v>
      </c>
      <c r="M151" s="35" t="s">
        <v>425</v>
      </c>
      <c r="N151" s="39" t="s">
        <v>755</v>
      </c>
      <c r="O151" s="12">
        <v>1</v>
      </c>
      <c r="P151" s="20" t="s">
        <v>280</v>
      </c>
      <c r="Q151" s="12">
        <v>548</v>
      </c>
      <c r="R151" s="12">
        <v>758</v>
      </c>
      <c r="S151" s="12">
        <v>0</v>
      </c>
      <c r="T151" s="40">
        <f t="shared" si="13"/>
        <v>1306</v>
      </c>
    </row>
    <row r="152" spans="1:20" s="21" customFormat="1" ht="12.75" customHeight="1" x14ac:dyDescent="0.25">
      <c r="A152" s="27">
        <f t="shared" si="12"/>
        <v>150</v>
      </c>
      <c r="B152" s="63"/>
      <c r="C152" s="27">
        <f t="shared" si="14"/>
        <v>14</v>
      </c>
      <c r="D152" s="28" t="s">
        <v>346</v>
      </c>
      <c r="E152" s="28" t="s">
        <v>165</v>
      </c>
      <c r="F152" s="28" t="s">
        <v>17</v>
      </c>
      <c r="G152" s="28" t="s">
        <v>166</v>
      </c>
      <c r="H152" s="28" t="s">
        <v>169</v>
      </c>
      <c r="I152" s="28" t="s">
        <v>733</v>
      </c>
      <c r="J152" s="28" t="s">
        <v>29</v>
      </c>
      <c r="K152" s="30" t="s">
        <v>30</v>
      </c>
      <c r="L152" s="30" t="s">
        <v>735</v>
      </c>
      <c r="M152" s="35" t="s">
        <v>468</v>
      </c>
      <c r="N152" s="39" t="s">
        <v>700</v>
      </c>
      <c r="O152" s="12">
        <v>2</v>
      </c>
      <c r="P152" s="20" t="s">
        <v>280</v>
      </c>
      <c r="Q152" s="12">
        <v>1438</v>
      </c>
      <c r="R152" s="12">
        <v>1549</v>
      </c>
      <c r="S152" s="12">
        <v>0</v>
      </c>
      <c r="T152" s="40">
        <f t="shared" si="13"/>
        <v>2987</v>
      </c>
    </row>
    <row r="153" spans="1:20" s="21" customFormat="1" ht="12.75" customHeight="1" x14ac:dyDescent="0.25">
      <c r="A153" s="27">
        <f t="shared" si="12"/>
        <v>151</v>
      </c>
      <c r="B153" s="61">
        <v>33</v>
      </c>
      <c r="C153" s="27">
        <v>1</v>
      </c>
      <c r="D153" s="28" t="s">
        <v>346</v>
      </c>
      <c r="E153" s="28" t="s">
        <v>165</v>
      </c>
      <c r="F153" s="28" t="s">
        <v>17</v>
      </c>
      <c r="G153" s="28" t="s">
        <v>166</v>
      </c>
      <c r="H153" s="28" t="s">
        <v>169</v>
      </c>
      <c r="I153" s="28" t="s">
        <v>736</v>
      </c>
      <c r="J153" s="28" t="s">
        <v>38</v>
      </c>
      <c r="K153" s="28" t="s">
        <v>37</v>
      </c>
      <c r="L153" s="30" t="s">
        <v>737</v>
      </c>
      <c r="M153" s="35" t="s">
        <v>403</v>
      </c>
      <c r="N153" s="39" t="s">
        <v>217</v>
      </c>
      <c r="O153" s="12">
        <v>1</v>
      </c>
      <c r="P153" s="20" t="s">
        <v>54</v>
      </c>
      <c r="Q153" s="12">
        <v>1040</v>
      </c>
      <c r="R153" s="12">
        <v>0</v>
      </c>
      <c r="S153" s="12">
        <v>0</v>
      </c>
      <c r="T153" s="40">
        <f t="shared" si="13"/>
        <v>1040</v>
      </c>
    </row>
    <row r="154" spans="1:20" s="21" customFormat="1" ht="12.75" customHeight="1" x14ac:dyDescent="0.25">
      <c r="A154" s="27">
        <f t="shared" si="12"/>
        <v>152</v>
      </c>
      <c r="B154" s="62"/>
      <c r="C154" s="27">
        <f t="shared" ref="C154:C159" si="15">C153+1</f>
        <v>2</v>
      </c>
      <c r="D154" s="28" t="s">
        <v>346</v>
      </c>
      <c r="E154" s="28" t="s">
        <v>165</v>
      </c>
      <c r="F154" s="28" t="s">
        <v>17</v>
      </c>
      <c r="G154" s="28" t="s">
        <v>166</v>
      </c>
      <c r="H154" s="28" t="s">
        <v>169</v>
      </c>
      <c r="I154" s="28" t="s">
        <v>736</v>
      </c>
      <c r="J154" s="28" t="s">
        <v>38</v>
      </c>
      <c r="K154" s="28" t="s">
        <v>37</v>
      </c>
      <c r="L154" s="30" t="s">
        <v>737</v>
      </c>
      <c r="M154" s="35" t="s">
        <v>404</v>
      </c>
      <c r="N154" s="39" t="s">
        <v>218</v>
      </c>
      <c r="O154" s="12">
        <v>1</v>
      </c>
      <c r="P154" s="20" t="s">
        <v>54</v>
      </c>
      <c r="Q154" s="12">
        <v>948</v>
      </c>
      <c r="R154" s="12">
        <v>0</v>
      </c>
      <c r="S154" s="12">
        <v>0</v>
      </c>
      <c r="T154" s="40">
        <f t="shared" si="13"/>
        <v>948</v>
      </c>
    </row>
    <row r="155" spans="1:20" s="21" customFormat="1" ht="12.75" customHeight="1" x14ac:dyDescent="0.25">
      <c r="A155" s="27">
        <f t="shared" si="12"/>
        <v>153</v>
      </c>
      <c r="B155" s="62"/>
      <c r="C155" s="27">
        <f t="shared" si="15"/>
        <v>3</v>
      </c>
      <c r="D155" s="28" t="s">
        <v>346</v>
      </c>
      <c r="E155" s="28" t="s">
        <v>165</v>
      </c>
      <c r="F155" s="28" t="s">
        <v>17</v>
      </c>
      <c r="G155" s="28" t="s">
        <v>166</v>
      </c>
      <c r="H155" s="28" t="s">
        <v>169</v>
      </c>
      <c r="I155" s="28" t="s">
        <v>736</v>
      </c>
      <c r="J155" s="28" t="s">
        <v>38</v>
      </c>
      <c r="K155" s="28" t="s">
        <v>37</v>
      </c>
      <c r="L155" s="30" t="s">
        <v>737</v>
      </c>
      <c r="M155" s="35" t="s">
        <v>405</v>
      </c>
      <c r="N155" s="39" t="s">
        <v>219</v>
      </c>
      <c r="O155" s="12">
        <v>1</v>
      </c>
      <c r="P155" s="20" t="s">
        <v>54</v>
      </c>
      <c r="Q155" s="12">
        <v>2758</v>
      </c>
      <c r="R155" s="12">
        <v>0</v>
      </c>
      <c r="S155" s="12">
        <v>0</v>
      </c>
      <c r="T155" s="40">
        <f t="shared" si="13"/>
        <v>2758</v>
      </c>
    </row>
    <row r="156" spans="1:20" s="21" customFormat="1" ht="12.75" customHeight="1" x14ac:dyDescent="0.25">
      <c r="A156" s="27">
        <f t="shared" si="12"/>
        <v>154</v>
      </c>
      <c r="B156" s="62"/>
      <c r="C156" s="27">
        <f t="shared" si="15"/>
        <v>4</v>
      </c>
      <c r="D156" s="28" t="s">
        <v>346</v>
      </c>
      <c r="E156" s="28" t="s">
        <v>165</v>
      </c>
      <c r="F156" s="28" t="s">
        <v>17</v>
      </c>
      <c r="G156" s="28" t="s">
        <v>166</v>
      </c>
      <c r="H156" s="28" t="s">
        <v>169</v>
      </c>
      <c r="I156" s="28" t="s">
        <v>736</v>
      </c>
      <c r="J156" s="28" t="s">
        <v>38</v>
      </c>
      <c r="K156" s="28" t="s">
        <v>37</v>
      </c>
      <c r="L156" s="30" t="s">
        <v>737</v>
      </c>
      <c r="M156" s="35" t="s">
        <v>406</v>
      </c>
      <c r="N156" s="39" t="s">
        <v>220</v>
      </c>
      <c r="O156" s="12">
        <v>2</v>
      </c>
      <c r="P156" s="20" t="s">
        <v>54</v>
      </c>
      <c r="Q156" s="12">
        <v>854</v>
      </c>
      <c r="R156" s="12">
        <v>0</v>
      </c>
      <c r="S156" s="12">
        <v>0</v>
      </c>
      <c r="T156" s="40">
        <f t="shared" si="13"/>
        <v>854</v>
      </c>
    </row>
    <row r="157" spans="1:20" s="21" customFormat="1" ht="12.75" customHeight="1" x14ac:dyDescent="0.25">
      <c r="A157" s="27">
        <f t="shared" si="12"/>
        <v>155</v>
      </c>
      <c r="B157" s="62"/>
      <c r="C157" s="27">
        <f t="shared" si="15"/>
        <v>5</v>
      </c>
      <c r="D157" s="28" t="s">
        <v>346</v>
      </c>
      <c r="E157" s="28" t="s">
        <v>165</v>
      </c>
      <c r="F157" s="28" t="s">
        <v>17</v>
      </c>
      <c r="G157" s="28" t="s">
        <v>166</v>
      </c>
      <c r="H157" s="28" t="s">
        <v>169</v>
      </c>
      <c r="I157" s="28" t="s">
        <v>736</v>
      </c>
      <c r="J157" s="28" t="s">
        <v>38</v>
      </c>
      <c r="K157" s="28" t="s">
        <v>37</v>
      </c>
      <c r="L157" s="30" t="s">
        <v>737</v>
      </c>
      <c r="M157" s="35" t="s">
        <v>407</v>
      </c>
      <c r="N157" s="39" t="s">
        <v>221</v>
      </c>
      <c r="O157" s="12">
        <v>1</v>
      </c>
      <c r="P157" s="20" t="s">
        <v>54</v>
      </c>
      <c r="Q157" s="12">
        <v>60</v>
      </c>
      <c r="R157" s="12">
        <v>0</v>
      </c>
      <c r="S157" s="12">
        <v>0</v>
      </c>
      <c r="T157" s="40">
        <f t="shared" si="13"/>
        <v>60</v>
      </c>
    </row>
    <row r="158" spans="1:20" s="21" customFormat="1" ht="12.75" customHeight="1" x14ac:dyDescent="0.25">
      <c r="A158" s="27">
        <f t="shared" si="12"/>
        <v>156</v>
      </c>
      <c r="B158" s="62"/>
      <c r="C158" s="27">
        <f t="shared" si="15"/>
        <v>6</v>
      </c>
      <c r="D158" s="28" t="s">
        <v>346</v>
      </c>
      <c r="E158" s="28" t="s">
        <v>165</v>
      </c>
      <c r="F158" s="28" t="s">
        <v>17</v>
      </c>
      <c r="G158" s="28" t="s">
        <v>166</v>
      </c>
      <c r="H158" s="28" t="s">
        <v>169</v>
      </c>
      <c r="I158" s="28" t="s">
        <v>736</v>
      </c>
      <c r="J158" s="28" t="s">
        <v>38</v>
      </c>
      <c r="K158" s="28" t="s">
        <v>37</v>
      </c>
      <c r="L158" s="30" t="s">
        <v>737</v>
      </c>
      <c r="M158" s="35" t="s">
        <v>409</v>
      </c>
      <c r="N158" s="39" t="s">
        <v>224</v>
      </c>
      <c r="O158" s="12">
        <v>3</v>
      </c>
      <c r="P158" s="20" t="s">
        <v>54</v>
      </c>
      <c r="Q158" s="12">
        <v>2160</v>
      </c>
      <c r="R158" s="12">
        <v>0</v>
      </c>
      <c r="S158" s="12">
        <v>0</v>
      </c>
      <c r="T158" s="40">
        <f t="shared" si="13"/>
        <v>2160</v>
      </c>
    </row>
    <row r="159" spans="1:20" s="21" customFormat="1" ht="12.75" customHeight="1" x14ac:dyDescent="0.25">
      <c r="A159" s="27">
        <f t="shared" si="12"/>
        <v>157</v>
      </c>
      <c r="B159" s="62"/>
      <c r="C159" s="27">
        <f t="shared" si="15"/>
        <v>7</v>
      </c>
      <c r="D159" s="28" t="s">
        <v>346</v>
      </c>
      <c r="E159" s="28" t="s">
        <v>165</v>
      </c>
      <c r="F159" s="28" t="s">
        <v>17</v>
      </c>
      <c r="G159" s="28" t="s">
        <v>166</v>
      </c>
      <c r="H159" s="28" t="s">
        <v>169</v>
      </c>
      <c r="I159" s="28" t="s">
        <v>736</v>
      </c>
      <c r="J159" s="28" t="s">
        <v>38</v>
      </c>
      <c r="K159" s="28" t="s">
        <v>37</v>
      </c>
      <c r="L159" s="30" t="s">
        <v>737</v>
      </c>
      <c r="M159" s="35" t="s">
        <v>449</v>
      </c>
      <c r="N159" s="39" t="s">
        <v>756</v>
      </c>
      <c r="O159" s="12">
        <v>13</v>
      </c>
      <c r="P159" s="20" t="s">
        <v>54</v>
      </c>
      <c r="Q159" s="12">
        <v>6955</v>
      </c>
      <c r="R159" s="12">
        <v>0</v>
      </c>
      <c r="S159" s="12">
        <v>0</v>
      </c>
      <c r="T159" s="40">
        <f t="shared" si="13"/>
        <v>6955</v>
      </c>
    </row>
    <row r="160" spans="1:20" s="21" customFormat="1" ht="12.75" customHeight="1" x14ac:dyDescent="0.25">
      <c r="A160" s="27">
        <f t="shared" si="12"/>
        <v>158</v>
      </c>
      <c r="B160" s="62"/>
      <c r="C160" s="27">
        <f>C159+1</f>
        <v>8</v>
      </c>
      <c r="D160" s="28" t="s">
        <v>346</v>
      </c>
      <c r="E160" s="28" t="s">
        <v>165</v>
      </c>
      <c r="F160" s="28" t="s">
        <v>17</v>
      </c>
      <c r="G160" s="28" t="s">
        <v>166</v>
      </c>
      <c r="H160" s="28" t="s">
        <v>169</v>
      </c>
      <c r="I160" s="28" t="s">
        <v>736</v>
      </c>
      <c r="J160" s="28" t="s">
        <v>38</v>
      </c>
      <c r="K160" s="28" t="s">
        <v>37</v>
      </c>
      <c r="L160" s="30" t="s">
        <v>737</v>
      </c>
      <c r="M160" s="35" t="s">
        <v>447</v>
      </c>
      <c r="N160" s="39" t="s">
        <v>216</v>
      </c>
      <c r="O160" s="12">
        <v>12</v>
      </c>
      <c r="P160" s="20" t="s">
        <v>52</v>
      </c>
      <c r="Q160" s="12">
        <v>9200</v>
      </c>
      <c r="R160" s="12">
        <v>0</v>
      </c>
      <c r="S160" s="12">
        <v>0</v>
      </c>
      <c r="T160" s="40">
        <f t="shared" si="13"/>
        <v>9200</v>
      </c>
    </row>
    <row r="161" spans="1:20" s="21" customFormat="1" ht="12.75" customHeight="1" x14ac:dyDescent="0.25">
      <c r="A161" s="27">
        <f t="shared" si="12"/>
        <v>159</v>
      </c>
      <c r="B161" s="63"/>
      <c r="C161" s="27">
        <v>9</v>
      </c>
      <c r="D161" s="28" t="s">
        <v>346</v>
      </c>
      <c r="E161" s="28" t="s">
        <v>165</v>
      </c>
      <c r="F161" s="28" t="s">
        <v>17</v>
      </c>
      <c r="G161" s="28" t="s">
        <v>166</v>
      </c>
      <c r="H161" s="28" t="s">
        <v>169</v>
      </c>
      <c r="I161" s="28" t="s">
        <v>736</v>
      </c>
      <c r="J161" s="28" t="s">
        <v>38</v>
      </c>
      <c r="K161" s="28" t="s">
        <v>37</v>
      </c>
      <c r="L161" s="30" t="s">
        <v>737</v>
      </c>
      <c r="M161" s="35" t="s">
        <v>751</v>
      </c>
      <c r="N161" s="43" t="s">
        <v>752</v>
      </c>
      <c r="O161" s="12">
        <v>2.5</v>
      </c>
      <c r="P161" s="20" t="s">
        <v>54</v>
      </c>
      <c r="Q161" s="12">
        <v>1000</v>
      </c>
      <c r="R161" s="12">
        <v>0</v>
      </c>
      <c r="S161" s="12">
        <v>0</v>
      </c>
      <c r="T161" s="40">
        <f t="shared" si="13"/>
        <v>1000</v>
      </c>
    </row>
    <row r="162" spans="1:20" s="21" customFormat="1" ht="12.75" customHeight="1" x14ac:dyDescent="0.25">
      <c r="A162" s="27">
        <f t="shared" si="12"/>
        <v>160</v>
      </c>
      <c r="B162" s="61">
        <v>34</v>
      </c>
      <c r="C162" s="27">
        <v>1</v>
      </c>
      <c r="D162" s="28" t="s">
        <v>346</v>
      </c>
      <c r="E162" s="28" t="s">
        <v>165</v>
      </c>
      <c r="F162" s="28" t="s">
        <v>17</v>
      </c>
      <c r="G162" s="28" t="s">
        <v>166</v>
      </c>
      <c r="H162" s="28" t="s">
        <v>169</v>
      </c>
      <c r="I162" s="28" t="s">
        <v>738</v>
      </c>
      <c r="J162" s="28" t="s">
        <v>740</v>
      </c>
      <c r="K162" s="28" t="s">
        <v>741</v>
      </c>
      <c r="L162" s="28" t="s">
        <v>742</v>
      </c>
      <c r="M162" s="35" t="s">
        <v>408</v>
      </c>
      <c r="N162" s="39" t="s">
        <v>223</v>
      </c>
      <c r="O162" s="12">
        <v>32</v>
      </c>
      <c r="P162" s="20" t="s">
        <v>54</v>
      </c>
      <c r="Q162" s="12">
        <v>10552</v>
      </c>
      <c r="R162" s="12">
        <v>0</v>
      </c>
      <c r="S162" s="12">
        <v>0</v>
      </c>
      <c r="T162" s="40">
        <f t="shared" si="13"/>
        <v>10552</v>
      </c>
    </row>
    <row r="163" spans="1:20" s="21" customFormat="1" ht="12.75" customHeight="1" x14ac:dyDescent="0.25">
      <c r="A163" s="27">
        <f t="shared" si="12"/>
        <v>161</v>
      </c>
      <c r="B163" s="62"/>
      <c r="C163" s="27">
        <f t="shared" ref="C163:C172" si="16">C162+1</f>
        <v>2</v>
      </c>
      <c r="D163" s="28" t="s">
        <v>346</v>
      </c>
      <c r="E163" s="28" t="s">
        <v>165</v>
      </c>
      <c r="F163" s="28" t="s">
        <v>17</v>
      </c>
      <c r="G163" s="28" t="s">
        <v>166</v>
      </c>
      <c r="H163" s="28" t="s">
        <v>169</v>
      </c>
      <c r="I163" s="28" t="s">
        <v>738</v>
      </c>
      <c r="J163" s="28" t="s">
        <v>740</v>
      </c>
      <c r="K163" s="28" t="s">
        <v>741</v>
      </c>
      <c r="L163" s="28" t="s">
        <v>742</v>
      </c>
      <c r="M163" s="35" t="s">
        <v>412</v>
      </c>
      <c r="N163" s="39" t="s">
        <v>228</v>
      </c>
      <c r="O163" s="12">
        <v>1.5</v>
      </c>
      <c r="P163" s="20" t="s">
        <v>54</v>
      </c>
      <c r="Q163" s="12">
        <v>3901</v>
      </c>
      <c r="R163" s="12">
        <v>0</v>
      </c>
      <c r="S163" s="12">
        <v>0</v>
      </c>
      <c r="T163" s="40">
        <f t="shared" si="13"/>
        <v>3901</v>
      </c>
    </row>
    <row r="164" spans="1:20" s="21" customFormat="1" ht="12.75" customHeight="1" x14ac:dyDescent="0.25">
      <c r="A164" s="27">
        <f t="shared" si="12"/>
        <v>162</v>
      </c>
      <c r="B164" s="62"/>
      <c r="C164" s="27">
        <f t="shared" si="16"/>
        <v>3</v>
      </c>
      <c r="D164" s="28" t="s">
        <v>346</v>
      </c>
      <c r="E164" s="28" t="s">
        <v>165</v>
      </c>
      <c r="F164" s="28" t="s">
        <v>17</v>
      </c>
      <c r="G164" s="28" t="s">
        <v>166</v>
      </c>
      <c r="H164" s="28" t="s">
        <v>169</v>
      </c>
      <c r="I164" s="28" t="s">
        <v>738</v>
      </c>
      <c r="J164" s="28" t="s">
        <v>740</v>
      </c>
      <c r="K164" s="28" t="s">
        <v>741</v>
      </c>
      <c r="L164" s="28" t="s">
        <v>742</v>
      </c>
      <c r="M164" s="35" t="s">
        <v>413</v>
      </c>
      <c r="N164" s="39" t="s">
        <v>229</v>
      </c>
      <c r="O164" s="12">
        <v>2</v>
      </c>
      <c r="P164" s="20" t="s">
        <v>54</v>
      </c>
      <c r="Q164" s="12">
        <v>2351</v>
      </c>
      <c r="R164" s="12">
        <v>0</v>
      </c>
      <c r="S164" s="12">
        <v>0</v>
      </c>
      <c r="T164" s="40">
        <f t="shared" si="13"/>
        <v>2351</v>
      </c>
    </row>
    <row r="165" spans="1:20" s="21" customFormat="1" ht="12.75" customHeight="1" x14ac:dyDescent="0.25">
      <c r="A165" s="27">
        <f t="shared" si="12"/>
        <v>163</v>
      </c>
      <c r="B165" s="62"/>
      <c r="C165" s="27">
        <f t="shared" si="16"/>
        <v>4</v>
      </c>
      <c r="D165" s="28" t="s">
        <v>346</v>
      </c>
      <c r="E165" s="28" t="s">
        <v>165</v>
      </c>
      <c r="F165" s="28" t="s">
        <v>17</v>
      </c>
      <c r="G165" s="28" t="s">
        <v>166</v>
      </c>
      <c r="H165" s="28" t="s">
        <v>169</v>
      </c>
      <c r="I165" s="28" t="s">
        <v>738</v>
      </c>
      <c r="J165" s="28" t="s">
        <v>740</v>
      </c>
      <c r="K165" s="28" t="s">
        <v>741</v>
      </c>
      <c r="L165" s="28" t="s">
        <v>742</v>
      </c>
      <c r="M165" s="35" t="s">
        <v>414</v>
      </c>
      <c r="N165" s="39" t="s">
        <v>230</v>
      </c>
      <c r="O165" s="12">
        <v>1</v>
      </c>
      <c r="P165" s="20" t="s">
        <v>54</v>
      </c>
      <c r="Q165" s="12">
        <v>2800</v>
      </c>
      <c r="R165" s="12">
        <v>0</v>
      </c>
      <c r="S165" s="12">
        <v>0</v>
      </c>
      <c r="T165" s="40">
        <f t="shared" si="13"/>
        <v>2800</v>
      </c>
    </row>
    <row r="166" spans="1:20" s="21" customFormat="1" ht="12.75" customHeight="1" x14ac:dyDescent="0.25">
      <c r="A166" s="27">
        <f t="shared" si="12"/>
        <v>164</v>
      </c>
      <c r="B166" s="62"/>
      <c r="C166" s="27">
        <f t="shared" si="16"/>
        <v>5</v>
      </c>
      <c r="D166" s="28" t="s">
        <v>346</v>
      </c>
      <c r="E166" s="28" t="s">
        <v>165</v>
      </c>
      <c r="F166" s="28" t="s">
        <v>17</v>
      </c>
      <c r="G166" s="28" t="s">
        <v>166</v>
      </c>
      <c r="H166" s="28" t="s">
        <v>169</v>
      </c>
      <c r="I166" s="28" t="s">
        <v>738</v>
      </c>
      <c r="J166" s="28" t="s">
        <v>740</v>
      </c>
      <c r="K166" s="28" t="s">
        <v>741</v>
      </c>
      <c r="L166" s="28" t="s">
        <v>742</v>
      </c>
      <c r="M166" s="35" t="s">
        <v>415</v>
      </c>
      <c r="N166" s="39" t="s">
        <v>231</v>
      </c>
      <c r="O166" s="12">
        <v>1</v>
      </c>
      <c r="P166" s="20" t="s">
        <v>54</v>
      </c>
      <c r="Q166" s="12">
        <v>3169</v>
      </c>
      <c r="R166" s="12">
        <v>0</v>
      </c>
      <c r="S166" s="12">
        <v>0</v>
      </c>
      <c r="T166" s="40">
        <f t="shared" si="13"/>
        <v>3169</v>
      </c>
    </row>
    <row r="167" spans="1:20" s="21" customFormat="1" ht="12.75" customHeight="1" x14ac:dyDescent="0.25">
      <c r="A167" s="27">
        <f t="shared" si="12"/>
        <v>165</v>
      </c>
      <c r="B167" s="62"/>
      <c r="C167" s="27">
        <f t="shared" si="16"/>
        <v>6</v>
      </c>
      <c r="D167" s="28" t="s">
        <v>346</v>
      </c>
      <c r="E167" s="28" t="s">
        <v>165</v>
      </c>
      <c r="F167" s="28" t="s">
        <v>17</v>
      </c>
      <c r="G167" s="28" t="s">
        <v>166</v>
      </c>
      <c r="H167" s="28" t="s">
        <v>169</v>
      </c>
      <c r="I167" s="28" t="s">
        <v>738</v>
      </c>
      <c r="J167" s="28" t="s">
        <v>740</v>
      </c>
      <c r="K167" s="28" t="s">
        <v>741</v>
      </c>
      <c r="L167" s="28" t="s">
        <v>742</v>
      </c>
      <c r="M167" s="35" t="s">
        <v>448</v>
      </c>
      <c r="N167" s="39" t="s">
        <v>222</v>
      </c>
      <c r="O167" s="12">
        <v>4</v>
      </c>
      <c r="P167" s="20" t="s">
        <v>54</v>
      </c>
      <c r="Q167" s="12">
        <v>8714</v>
      </c>
      <c r="R167" s="12">
        <v>0</v>
      </c>
      <c r="S167" s="12">
        <v>0</v>
      </c>
      <c r="T167" s="40">
        <f t="shared" si="13"/>
        <v>8714</v>
      </c>
    </row>
    <row r="168" spans="1:20" s="21" customFormat="1" ht="12.75" customHeight="1" x14ac:dyDescent="0.25">
      <c r="A168" s="27">
        <f t="shared" si="12"/>
        <v>166</v>
      </c>
      <c r="B168" s="62"/>
      <c r="C168" s="27">
        <f t="shared" si="16"/>
        <v>7</v>
      </c>
      <c r="D168" s="28" t="s">
        <v>346</v>
      </c>
      <c r="E168" s="28" t="s">
        <v>165</v>
      </c>
      <c r="F168" s="28" t="s">
        <v>17</v>
      </c>
      <c r="G168" s="28" t="s">
        <v>166</v>
      </c>
      <c r="H168" s="28" t="s">
        <v>169</v>
      </c>
      <c r="I168" s="28" t="s">
        <v>738</v>
      </c>
      <c r="J168" s="28" t="s">
        <v>740</v>
      </c>
      <c r="K168" s="28" t="s">
        <v>741</v>
      </c>
      <c r="L168" s="28" t="s">
        <v>742</v>
      </c>
      <c r="M168" s="35" t="s">
        <v>463</v>
      </c>
      <c r="N168" s="39" t="s">
        <v>274</v>
      </c>
      <c r="O168" s="12">
        <v>25</v>
      </c>
      <c r="P168" s="20" t="s">
        <v>54</v>
      </c>
      <c r="Q168" s="12">
        <v>481</v>
      </c>
      <c r="R168" s="12">
        <v>0</v>
      </c>
      <c r="S168" s="12">
        <v>0</v>
      </c>
      <c r="T168" s="40">
        <f t="shared" si="13"/>
        <v>481</v>
      </c>
    </row>
    <row r="169" spans="1:20" s="21" customFormat="1" ht="12.75" customHeight="1" x14ac:dyDescent="0.25">
      <c r="A169" s="27">
        <f t="shared" si="12"/>
        <v>167</v>
      </c>
      <c r="B169" s="62"/>
      <c r="C169" s="27">
        <f t="shared" si="16"/>
        <v>8</v>
      </c>
      <c r="D169" s="28" t="s">
        <v>346</v>
      </c>
      <c r="E169" s="28" t="s">
        <v>165</v>
      </c>
      <c r="F169" s="28" t="s">
        <v>17</v>
      </c>
      <c r="G169" s="28" t="s">
        <v>166</v>
      </c>
      <c r="H169" s="28" t="s">
        <v>169</v>
      </c>
      <c r="I169" s="28" t="s">
        <v>738</v>
      </c>
      <c r="J169" s="28" t="s">
        <v>740</v>
      </c>
      <c r="K169" s="28" t="s">
        <v>741</v>
      </c>
      <c r="L169" s="28" t="s">
        <v>742</v>
      </c>
      <c r="M169" s="35" t="s">
        <v>471</v>
      </c>
      <c r="N169" s="39" t="s">
        <v>472</v>
      </c>
      <c r="O169" s="12">
        <v>40</v>
      </c>
      <c r="P169" s="20" t="s">
        <v>54</v>
      </c>
      <c r="Q169" s="12">
        <v>5485</v>
      </c>
      <c r="R169" s="12">
        <v>0</v>
      </c>
      <c r="S169" s="12">
        <v>0</v>
      </c>
      <c r="T169" s="40">
        <f t="shared" si="13"/>
        <v>5485</v>
      </c>
    </row>
    <row r="170" spans="1:20" s="21" customFormat="1" ht="12.75" customHeight="1" x14ac:dyDescent="0.25">
      <c r="A170" s="27">
        <f t="shared" si="12"/>
        <v>168</v>
      </c>
      <c r="B170" s="62"/>
      <c r="C170" s="27">
        <f t="shared" si="16"/>
        <v>9</v>
      </c>
      <c r="D170" s="28" t="s">
        <v>346</v>
      </c>
      <c r="E170" s="28" t="s">
        <v>165</v>
      </c>
      <c r="F170" s="28" t="s">
        <v>17</v>
      </c>
      <c r="G170" s="28" t="s">
        <v>166</v>
      </c>
      <c r="H170" s="28" t="s">
        <v>169</v>
      </c>
      <c r="I170" s="28" t="s">
        <v>738</v>
      </c>
      <c r="J170" s="28" t="s">
        <v>740</v>
      </c>
      <c r="K170" s="28" t="s">
        <v>741</v>
      </c>
      <c r="L170" s="28" t="s">
        <v>742</v>
      </c>
      <c r="M170" s="35" t="s">
        <v>643</v>
      </c>
      <c r="N170" s="39" t="s">
        <v>644</v>
      </c>
      <c r="O170" s="12">
        <v>5</v>
      </c>
      <c r="P170" s="20" t="s">
        <v>54</v>
      </c>
      <c r="Q170" s="12">
        <v>2070</v>
      </c>
      <c r="R170" s="12">
        <v>0</v>
      </c>
      <c r="S170" s="12">
        <v>0</v>
      </c>
      <c r="T170" s="40">
        <f t="shared" si="13"/>
        <v>2070</v>
      </c>
    </row>
    <row r="171" spans="1:20" s="21" customFormat="1" ht="12.75" customHeight="1" x14ac:dyDescent="0.25">
      <c r="A171" s="27">
        <f t="shared" si="12"/>
        <v>169</v>
      </c>
      <c r="B171" s="62"/>
      <c r="C171" s="27">
        <f t="shared" si="16"/>
        <v>10</v>
      </c>
      <c r="D171" s="28" t="s">
        <v>346</v>
      </c>
      <c r="E171" s="28" t="s">
        <v>165</v>
      </c>
      <c r="F171" s="28" t="s">
        <v>17</v>
      </c>
      <c r="G171" s="28" t="s">
        <v>166</v>
      </c>
      <c r="H171" s="28" t="s">
        <v>169</v>
      </c>
      <c r="I171" s="28" t="s">
        <v>738</v>
      </c>
      <c r="J171" s="28" t="s">
        <v>740</v>
      </c>
      <c r="K171" s="28" t="s">
        <v>741</v>
      </c>
      <c r="L171" s="28" t="s">
        <v>742</v>
      </c>
      <c r="M171" s="35" t="s">
        <v>416</v>
      </c>
      <c r="N171" s="39" t="s">
        <v>757</v>
      </c>
      <c r="O171" s="12">
        <v>2</v>
      </c>
      <c r="P171" s="20" t="s">
        <v>280</v>
      </c>
      <c r="Q171" s="12">
        <v>1990</v>
      </c>
      <c r="R171" s="12">
        <v>2127</v>
      </c>
      <c r="S171" s="12">
        <v>0</v>
      </c>
      <c r="T171" s="40">
        <f t="shared" si="13"/>
        <v>4117</v>
      </c>
    </row>
    <row r="172" spans="1:20" s="21" customFormat="1" ht="12.75" customHeight="1" x14ac:dyDescent="0.25">
      <c r="A172" s="27">
        <f t="shared" si="12"/>
        <v>170</v>
      </c>
      <c r="B172" s="63"/>
      <c r="C172" s="27">
        <f t="shared" si="16"/>
        <v>11</v>
      </c>
      <c r="D172" s="28" t="s">
        <v>346</v>
      </c>
      <c r="E172" s="28" t="s">
        <v>165</v>
      </c>
      <c r="F172" s="28" t="s">
        <v>17</v>
      </c>
      <c r="G172" s="28" t="s">
        <v>166</v>
      </c>
      <c r="H172" s="28" t="s">
        <v>169</v>
      </c>
      <c r="I172" s="28" t="s">
        <v>738</v>
      </c>
      <c r="J172" s="28" t="s">
        <v>740</v>
      </c>
      <c r="K172" s="28" t="s">
        <v>741</v>
      </c>
      <c r="L172" s="28" t="s">
        <v>742</v>
      </c>
      <c r="M172" s="35" t="s">
        <v>452</v>
      </c>
      <c r="N172" s="36" t="s">
        <v>699</v>
      </c>
      <c r="O172" s="12">
        <v>2</v>
      </c>
      <c r="P172" s="20" t="s">
        <v>280</v>
      </c>
      <c r="Q172" s="12">
        <v>3380</v>
      </c>
      <c r="R172" s="12">
        <v>5680</v>
      </c>
      <c r="S172" s="12">
        <v>0</v>
      </c>
      <c r="T172" s="40">
        <f t="shared" si="13"/>
        <v>9060</v>
      </c>
    </row>
    <row r="173" spans="1:20" s="21" customFormat="1" ht="12.75" customHeight="1" x14ac:dyDescent="0.25">
      <c r="A173" s="27">
        <f t="shared" si="12"/>
        <v>171</v>
      </c>
      <c r="B173" s="25">
        <v>35</v>
      </c>
      <c r="C173" s="27">
        <v>1</v>
      </c>
      <c r="D173" s="30" t="s">
        <v>347</v>
      </c>
      <c r="E173" s="28" t="s">
        <v>165</v>
      </c>
      <c r="F173" s="28" t="s">
        <v>17</v>
      </c>
      <c r="G173" s="28" t="s">
        <v>166</v>
      </c>
      <c r="H173" s="28" t="s">
        <v>169</v>
      </c>
      <c r="I173" s="28" t="s">
        <v>399</v>
      </c>
      <c r="J173" s="28" t="s">
        <v>39</v>
      </c>
      <c r="K173" s="28" t="s">
        <v>17</v>
      </c>
      <c r="L173" s="28" t="s">
        <v>138</v>
      </c>
      <c r="M173" s="35" t="s">
        <v>645</v>
      </c>
      <c r="N173" s="39" t="s">
        <v>84</v>
      </c>
      <c r="O173" s="12">
        <v>80</v>
      </c>
      <c r="P173" s="20" t="s">
        <v>59</v>
      </c>
      <c r="Q173" s="12">
        <v>29559</v>
      </c>
      <c r="R173" s="12">
        <v>17418</v>
      </c>
      <c r="S173" s="12">
        <v>0</v>
      </c>
      <c r="T173" s="40">
        <f t="shared" si="13"/>
        <v>46977</v>
      </c>
    </row>
    <row r="174" spans="1:20" s="21" customFormat="1" ht="12.75" customHeight="1" x14ac:dyDescent="0.25">
      <c r="A174" s="27">
        <f t="shared" si="12"/>
        <v>172</v>
      </c>
      <c r="B174" s="61">
        <v>36</v>
      </c>
      <c r="C174" s="27">
        <v>1</v>
      </c>
      <c r="D174" s="28" t="s">
        <v>85</v>
      </c>
      <c r="E174" s="28" t="s">
        <v>16</v>
      </c>
      <c r="F174" s="28" t="s">
        <v>15</v>
      </c>
      <c r="G174" s="28" t="s">
        <v>139</v>
      </c>
      <c r="H174" s="28" t="s">
        <v>140</v>
      </c>
      <c r="I174" s="28"/>
      <c r="J174" s="28"/>
      <c r="K174" s="28"/>
      <c r="L174" s="28"/>
      <c r="M174" s="35" t="s">
        <v>648</v>
      </c>
      <c r="N174" s="39" t="s">
        <v>192</v>
      </c>
      <c r="O174" s="12">
        <v>3.4</v>
      </c>
      <c r="P174" s="20" t="s">
        <v>54</v>
      </c>
      <c r="Q174" s="12">
        <v>2931</v>
      </c>
      <c r="R174" s="12">
        <v>0</v>
      </c>
      <c r="S174" s="12">
        <v>0</v>
      </c>
      <c r="T174" s="40">
        <f t="shared" si="13"/>
        <v>2931</v>
      </c>
    </row>
    <row r="175" spans="1:20" s="21" customFormat="1" ht="12.75" customHeight="1" x14ac:dyDescent="0.25">
      <c r="A175" s="27">
        <f t="shared" si="12"/>
        <v>173</v>
      </c>
      <c r="B175" s="62"/>
      <c r="C175" s="27">
        <f t="shared" ref="C175:C188" si="17">C174+1</f>
        <v>2</v>
      </c>
      <c r="D175" s="28" t="s">
        <v>85</v>
      </c>
      <c r="E175" s="28" t="s">
        <v>16</v>
      </c>
      <c r="F175" s="28" t="s">
        <v>15</v>
      </c>
      <c r="G175" s="28" t="s">
        <v>139</v>
      </c>
      <c r="H175" s="28" t="s">
        <v>140</v>
      </c>
      <c r="I175" s="28"/>
      <c r="J175" s="28"/>
      <c r="K175" s="28"/>
      <c r="L175" s="28"/>
      <c r="M175" s="35" t="s">
        <v>650</v>
      </c>
      <c r="N175" s="39" t="s">
        <v>194</v>
      </c>
      <c r="O175" s="12">
        <v>10</v>
      </c>
      <c r="P175" s="20" t="s">
        <v>54</v>
      </c>
      <c r="Q175" s="12">
        <v>7920</v>
      </c>
      <c r="R175" s="12">
        <v>0</v>
      </c>
      <c r="S175" s="12">
        <v>0</v>
      </c>
      <c r="T175" s="40">
        <f t="shared" si="13"/>
        <v>7920</v>
      </c>
    </row>
    <row r="176" spans="1:20" s="21" customFormat="1" ht="12.75" customHeight="1" x14ac:dyDescent="0.25">
      <c r="A176" s="27">
        <f t="shared" si="12"/>
        <v>174</v>
      </c>
      <c r="B176" s="62"/>
      <c r="C176" s="27">
        <f t="shared" si="17"/>
        <v>3</v>
      </c>
      <c r="D176" s="28" t="s">
        <v>85</v>
      </c>
      <c r="E176" s="28" t="s">
        <v>16</v>
      </c>
      <c r="F176" s="28" t="s">
        <v>15</v>
      </c>
      <c r="G176" s="28" t="s">
        <v>139</v>
      </c>
      <c r="H176" s="28" t="s">
        <v>140</v>
      </c>
      <c r="I176" s="28"/>
      <c r="J176" s="28"/>
      <c r="K176" s="28"/>
      <c r="L176" s="28"/>
      <c r="M176" s="35" t="s">
        <v>651</v>
      </c>
      <c r="N176" s="39" t="s">
        <v>195</v>
      </c>
      <c r="O176" s="12">
        <v>5</v>
      </c>
      <c r="P176" s="20" t="s">
        <v>54</v>
      </c>
      <c r="Q176" s="12">
        <v>0</v>
      </c>
      <c r="R176" s="12">
        <v>0</v>
      </c>
      <c r="S176" s="12">
        <v>0</v>
      </c>
      <c r="T176" s="40">
        <f t="shared" si="13"/>
        <v>0</v>
      </c>
    </row>
    <row r="177" spans="1:20" s="21" customFormat="1" ht="12.75" customHeight="1" x14ac:dyDescent="0.25">
      <c r="A177" s="27">
        <f t="shared" si="12"/>
        <v>175</v>
      </c>
      <c r="B177" s="62"/>
      <c r="C177" s="27">
        <f t="shared" si="17"/>
        <v>4</v>
      </c>
      <c r="D177" s="28" t="s">
        <v>85</v>
      </c>
      <c r="E177" s="28" t="s">
        <v>16</v>
      </c>
      <c r="F177" s="28" t="s">
        <v>15</v>
      </c>
      <c r="G177" s="28" t="s">
        <v>139</v>
      </c>
      <c r="H177" s="28" t="s">
        <v>140</v>
      </c>
      <c r="I177" s="28"/>
      <c r="J177" s="28"/>
      <c r="K177" s="28"/>
      <c r="L177" s="28"/>
      <c r="M177" s="35" t="s">
        <v>657</v>
      </c>
      <c r="N177" s="39" t="s">
        <v>191</v>
      </c>
      <c r="O177" s="12">
        <v>3.4</v>
      </c>
      <c r="P177" s="20" t="s">
        <v>54</v>
      </c>
      <c r="Q177" s="12">
        <v>41196</v>
      </c>
      <c r="R177" s="12">
        <v>0</v>
      </c>
      <c r="S177" s="12">
        <v>0</v>
      </c>
      <c r="T177" s="40">
        <f t="shared" si="13"/>
        <v>41196</v>
      </c>
    </row>
    <row r="178" spans="1:20" s="21" customFormat="1" ht="12.75" customHeight="1" x14ac:dyDescent="0.25">
      <c r="A178" s="27">
        <f t="shared" si="12"/>
        <v>176</v>
      </c>
      <c r="B178" s="62"/>
      <c r="C178" s="27">
        <f t="shared" si="17"/>
        <v>5</v>
      </c>
      <c r="D178" s="28" t="s">
        <v>85</v>
      </c>
      <c r="E178" s="28" t="s">
        <v>16</v>
      </c>
      <c r="F178" s="28" t="s">
        <v>15</v>
      </c>
      <c r="G178" s="28" t="s">
        <v>139</v>
      </c>
      <c r="H178" s="28" t="s">
        <v>140</v>
      </c>
      <c r="I178" s="28"/>
      <c r="J178" s="28"/>
      <c r="K178" s="28"/>
      <c r="L178" s="28"/>
      <c r="M178" s="35" t="s">
        <v>646</v>
      </c>
      <c r="N178" s="39" t="s">
        <v>184</v>
      </c>
      <c r="O178" s="12">
        <v>10</v>
      </c>
      <c r="P178" s="20" t="s">
        <v>52</v>
      </c>
      <c r="Q178" s="12">
        <v>459</v>
      </c>
      <c r="R178" s="12">
        <v>782</v>
      </c>
      <c r="S178" s="12">
        <v>0</v>
      </c>
      <c r="T178" s="40">
        <f t="shared" si="13"/>
        <v>1241</v>
      </c>
    </row>
    <row r="179" spans="1:20" s="21" customFormat="1" ht="12.75" customHeight="1" x14ac:dyDescent="0.25">
      <c r="A179" s="27">
        <f t="shared" si="12"/>
        <v>177</v>
      </c>
      <c r="B179" s="62"/>
      <c r="C179" s="27">
        <f t="shared" si="17"/>
        <v>6</v>
      </c>
      <c r="D179" s="28" t="s">
        <v>85</v>
      </c>
      <c r="E179" s="28" t="s">
        <v>16</v>
      </c>
      <c r="F179" s="28" t="s">
        <v>15</v>
      </c>
      <c r="G179" s="28" t="s">
        <v>139</v>
      </c>
      <c r="H179" s="28" t="s">
        <v>140</v>
      </c>
      <c r="I179" s="28"/>
      <c r="J179" s="28"/>
      <c r="K179" s="28"/>
      <c r="L179" s="28"/>
      <c r="M179" s="35" t="s">
        <v>647</v>
      </c>
      <c r="N179" s="39" t="s">
        <v>186</v>
      </c>
      <c r="O179" s="12">
        <v>10</v>
      </c>
      <c r="P179" s="20" t="s">
        <v>52</v>
      </c>
      <c r="Q179" s="12">
        <v>11078</v>
      </c>
      <c r="R179" s="12">
        <v>9429</v>
      </c>
      <c r="S179" s="12">
        <v>0</v>
      </c>
      <c r="T179" s="40">
        <f t="shared" si="13"/>
        <v>20507</v>
      </c>
    </row>
    <row r="180" spans="1:20" s="21" customFormat="1" ht="12.75" customHeight="1" x14ac:dyDescent="0.25">
      <c r="A180" s="27">
        <f t="shared" si="12"/>
        <v>178</v>
      </c>
      <c r="B180" s="62"/>
      <c r="C180" s="27">
        <f t="shared" si="17"/>
        <v>7</v>
      </c>
      <c r="D180" s="28" t="s">
        <v>85</v>
      </c>
      <c r="E180" s="28" t="s">
        <v>16</v>
      </c>
      <c r="F180" s="28" t="s">
        <v>15</v>
      </c>
      <c r="G180" s="28" t="s">
        <v>139</v>
      </c>
      <c r="H180" s="28" t="s">
        <v>140</v>
      </c>
      <c r="I180" s="28"/>
      <c r="J180" s="28"/>
      <c r="K180" s="28"/>
      <c r="L180" s="28"/>
      <c r="M180" s="35" t="s">
        <v>652</v>
      </c>
      <c r="N180" s="39" t="s">
        <v>183</v>
      </c>
      <c r="O180" s="12">
        <v>40</v>
      </c>
      <c r="P180" s="20" t="s">
        <v>52</v>
      </c>
      <c r="Q180" s="12">
        <v>7215</v>
      </c>
      <c r="R180" s="12">
        <v>27549</v>
      </c>
      <c r="S180" s="12">
        <v>0</v>
      </c>
      <c r="T180" s="40">
        <f t="shared" si="13"/>
        <v>34764</v>
      </c>
    </row>
    <row r="181" spans="1:20" s="21" customFormat="1" ht="12.75" customHeight="1" x14ac:dyDescent="0.25">
      <c r="A181" s="27">
        <f t="shared" si="12"/>
        <v>179</v>
      </c>
      <c r="B181" s="62"/>
      <c r="C181" s="27">
        <f t="shared" si="17"/>
        <v>8</v>
      </c>
      <c r="D181" s="28" t="s">
        <v>85</v>
      </c>
      <c r="E181" s="28" t="s">
        <v>16</v>
      </c>
      <c r="F181" s="28" t="s">
        <v>15</v>
      </c>
      <c r="G181" s="28" t="s">
        <v>139</v>
      </c>
      <c r="H181" s="28" t="s">
        <v>140</v>
      </c>
      <c r="I181" s="28"/>
      <c r="J181" s="28"/>
      <c r="K181" s="28"/>
      <c r="L181" s="28"/>
      <c r="M181" s="35" t="s">
        <v>653</v>
      </c>
      <c r="N181" s="39" t="s">
        <v>185</v>
      </c>
      <c r="O181" s="12">
        <v>44</v>
      </c>
      <c r="P181" s="20" t="s">
        <v>52</v>
      </c>
      <c r="Q181" s="12">
        <v>21084</v>
      </c>
      <c r="R181" s="12">
        <v>52631</v>
      </c>
      <c r="S181" s="12">
        <v>0</v>
      </c>
      <c r="T181" s="40">
        <f t="shared" si="13"/>
        <v>73715</v>
      </c>
    </row>
    <row r="182" spans="1:20" s="21" customFormat="1" ht="12.75" customHeight="1" x14ac:dyDescent="0.25">
      <c r="A182" s="27">
        <f t="shared" si="12"/>
        <v>180</v>
      </c>
      <c r="B182" s="62"/>
      <c r="C182" s="27">
        <f t="shared" si="17"/>
        <v>9</v>
      </c>
      <c r="D182" s="28" t="s">
        <v>85</v>
      </c>
      <c r="E182" s="28" t="s">
        <v>16</v>
      </c>
      <c r="F182" s="28" t="s">
        <v>15</v>
      </c>
      <c r="G182" s="28" t="s">
        <v>139</v>
      </c>
      <c r="H182" s="28" t="s">
        <v>140</v>
      </c>
      <c r="I182" s="28"/>
      <c r="J182" s="28"/>
      <c r="K182" s="28"/>
      <c r="L182" s="28"/>
      <c r="M182" s="35" t="s">
        <v>654</v>
      </c>
      <c r="N182" s="39" t="s">
        <v>188</v>
      </c>
      <c r="O182" s="12">
        <v>20</v>
      </c>
      <c r="P182" s="20" t="s">
        <v>52</v>
      </c>
      <c r="Q182" s="12">
        <v>7691</v>
      </c>
      <c r="R182" s="12">
        <v>21999</v>
      </c>
      <c r="S182" s="12">
        <v>0</v>
      </c>
      <c r="T182" s="40">
        <f t="shared" si="13"/>
        <v>29690</v>
      </c>
    </row>
    <row r="183" spans="1:20" s="21" customFormat="1" ht="12.75" customHeight="1" x14ac:dyDescent="0.25">
      <c r="A183" s="27">
        <f t="shared" si="12"/>
        <v>181</v>
      </c>
      <c r="B183" s="62"/>
      <c r="C183" s="27">
        <f t="shared" si="17"/>
        <v>10</v>
      </c>
      <c r="D183" s="28" t="s">
        <v>85</v>
      </c>
      <c r="E183" s="28" t="s">
        <v>16</v>
      </c>
      <c r="F183" s="28" t="s">
        <v>15</v>
      </c>
      <c r="G183" s="28" t="s">
        <v>139</v>
      </c>
      <c r="H183" s="28" t="s">
        <v>140</v>
      </c>
      <c r="I183" s="28"/>
      <c r="J183" s="28"/>
      <c r="K183" s="28"/>
      <c r="L183" s="28"/>
      <c r="M183" s="35" t="s">
        <v>655</v>
      </c>
      <c r="N183" s="39" t="s">
        <v>189</v>
      </c>
      <c r="O183" s="12">
        <v>20</v>
      </c>
      <c r="P183" s="20" t="s">
        <v>52</v>
      </c>
      <c r="Q183" s="12">
        <v>5236</v>
      </c>
      <c r="R183" s="12">
        <v>13769</v>
      </c>
      <c r="S183" s="12">
        <v>0</v>
      </c>
      <c r="T183" s="40">
        <f t="shared" si="13"/>
        <v>19005</v>
      </c>
    </row>
    <row r="184" spans="1:20" s="21" customFormat="1" ht="12.75" customHeight="1" x14ac:dyDescent="0.25">
      <c r="A184" s="27">
        <f t="shared" si="12"/>
        <v>182</v>
      </c>
      <c r="B184" s="62"/>
      <c r="C184" s="27">
        <f t="shared" si="17"/>
        <v>11</v>
      </c>
      <c r="D184" s="28" t="s">
        <v>85</v>
      </c>
      <c r="E184" s="28" t="s">
        <v>16</v>
      </c>
      <c r="F184" s="28" t="s">
        <v>15</v>
      </c>
      <c r="G184" s="28" t="s">
        <v>139</v>
      </c>
      <c r="H184" s="28" t="s">
        <v>140</v>
      </c>
      <c r="I184" s="28"/>
      <c r="J184" s="28"/>
      <c r="K184" s="28"/>
      <c r="L184" s="28"/>
      <c r="M184" s="35" t="s">
        <v>656</v>
      </c>
      <c r="N184" s="39" t="s">
        <v>190</v>
      </c>
      <c r="O184" s="12">
        <v>12</v>
      </c>
      <c r="P184" s="20" t="s">
        <v>52</v>
      </c>
      <c r="Q184" s="12">
        <v>1547</v>
      </c>
      <c r="R184" s="12">
        <v>5916</v>
      </c>
      <c r="S184" s="12">
        <v>0</v>
      </c>
      <c r="T184" s="40">
        <f t="shared" si="13"/>
        <v>7463</v>
      </c>
    </row>
    <row r="185" spans="1:20" s="21" customFormat="1" ht="12.75" customHeight="1" x14ac:dyDescent="0.25">
      <c r="A185" s="27">
        <f t="shared" si="12"/>
        <v>183</v>
      </c>
      <c r="B185" s="62"/>
      <c r="C185" s="27">
        <f t="shared" si="17"/>
        <v>12</v>
      </c>
      <c r="D185" s="28" t="s">
        <v>85</v>
      </c>
      <c r="E185" s="28" t="s">
        <v>16</v>
      </c>
      <c r="F185" s="28" t="s">
        <v>15</v>
      </c>
      <c r="G185" s="28" t="s">
        <v>139</v>
      </c>
      <c r="H185" s="28" t="s">
        <v>140</v>
      </c>
      <c r="I185" s="28"/>
      <c r="J185" s="28"/>
      <c r="K185" s="28"/>
      <c r="L185" s="28"/>
      <c r="M185" s="35" t="s">
        <v>649</v>
      </c>
      <c r="N185" s="39" t="s">
        <v>193</v>
      </c>
      <c r="O185" s="12">
        <v>100</v>
      </c>
      <c r="P185" s="20" t="s">
        <v>56</v>
      </c>
      <c r="Q185" s="12">
        <v>105534</v>
      </c>
      <c r="R185" s="12">
        <v>0</v>
      </c>
      <c r="S185" s="12">
        <v>0</v>
      </c>
      <c r="T185" s="40">
        <f t="shared" si="13"/>
        <v>105534</v>
      </c>
    </row>
    <row r="186" spans="1:20" s="21" customFormat="1" ht="12.75" customHeight="1" x14ac:dyDescent="0.25">
      <c r="A186" s="27">
        <f t="shared" si="12"/>
        <v>184</v>
      </c>
      <c r="B186" s="62"/>
      <c r="C186" s="27">
        <f t="shared" si="17"/>
        <v>13</v>
      </c>
      <c r="D186" s="28" t="s">
        <v>85</v>
      </c>
      <c r="E186" s="28" t="s">
        <v>16</v>
      </c>
      <c r="F186" s="28" t="s">
        <v>15</v>
      </c>
      <c r="G186" s="28" t="s">
        <v>139</v>
      </c>
      <c r="H186" s="28" t="s">
        <v>140</v>
      </c>
      <c r="I186" s="28"/>
      <c r="J186" s="28"/>
      <c r="K186" s="28"/>
      <c r="L186" s="28"/>
      <c r="M186" s="35" t="s">
        <v>658</v>
      </c>
      <c r="N186" s="39" t="s">
        <v>182</v>
      </c>
      <c r="O186" s="12">
        <v>52</v>
      </c>
      <c r="P186" s="20" t="s">
        <v>58</v>
      </c>
      <c r="Q186" s="12">
        <v>10673</v>
      </c>
      <c r="R186" s="12">
        <v>29378</v>
      </c>
      <c r="S186" s="12">
        <v>0</v>
      </c>
      <c r="T186" s="40">
        <f t="shared" si="13"/>
        <v>40051</v>
      </c>
    </row>
    <row r="187" spans="1:20" s="21" customFormat="1" ht="12.75" customHeight="1" x14ac:dyDescent="0.25">
      <c r="A187" s="27">
        <f t="shared" si="12"/>
        <v>185</v>
      </c>
      <c r="B187" s="62"/>
      <c r="C187" s="27">
        <f t="shared" si="17"/>
        <v>14</v>
      </c>
      <c r="D187" s="28" t="s">
        <v>85</v>
      </c>
      <c r="E187" s="28" t="s">
        <v>16</v>
      </c>
      <c r="F187" s="28" t="s">
        <v>15</v>
      </c>
      <c r="G187" s="28" t="s">
        <v>139</v>
      </c>
      <c r="H187" s="28" t="s">
        <v>140</v>
      </c>
      <c r="I187" s="28"/>
      <c r="J187" s="28"/>
      <c r="K187" s="28"/>
      <c r="L187" s="28"/>
      <c r="M187" s="35" t="s">
        <v>660</v>
      </c>
      <c r="N187" s="39" t="s">
        <v>661</v>
      </c>
      <c r="O187" s="12">
        <v>50</v>
      </c>
      <c r="P187" s="20" t="s">
        <v>58</v>
      </c>
      <c r="Q187" s="12">
        <v>2414</v>
      </c>
      <c r="R187" s="12">
        <v>9875</v>
      </c>
      <c r="S187" s="12">
        <v>0</v>
      </c>
      <c r="T187" s="40">
        <f t="shared" si="13"/>
        <v>12289</v>
      </c>
    </row>
    <row r="188" spans="1:20" s="21" customFormat="1" ht="12.75" customHeight="1" x14ac:dyDescent="0.25">
      <c r="A188" s="27">
        <f t="shared" si="12"/>
        <v>186</v>
      </c>
      <c r="B188" s="63"/>
      <c r="C188" s="27">
        <f t="shared" si="17"/>
        <v>15</v>
      </c>
      <c r="D188" s="28" t="s">
        <v>85</v>
      </c>
      <c r="E188" s="28" t="s">
        <v>16</v>
      </c>
      <c r="F188" s="28" t="s">
        <v>15</v>
      </c>
      <c r="G188" s="28" t="s">
        <v>139</v>
      </c>
      <c r="H188" s="28" t="s">
        <v>140</v>
      </c>
      <c r="I188" s="28"/>
      <c r="J188" s="28"/>
      <c r="K188" s="28"/>
      <c r="L188" s="28"/>
      <c r="M188" s="35" t="s">
        <v>659</v>
      </c>
      <c r="N188" s="39" t="s">
        <v>187</v>
      </c>
      <c r="O188" s="12">
        <v>2</v>
      </c>
      <c r="P188" s="20" t="s">
        <v>60</v>
      </c>
      <c r="Q188" s="12">
        <v>53693</v>
      </c>
      <c r="R188" s="12">
        <v>0</v>
      </c>
      <c r="S188" s="12">
        <v>0</v>
      </c>
      <c r="T188" s="40">
        <f t="shared" si="13"/>
        <v>53693</v>
      </c>
    </row>
    <row r="189" spans="1:20" s="21" customFormat="1" ht="12.75" customHeight="1" x14ac:dyDescent="0.25">
      <c r="A189" s="27">
        <f t="shared" si="12"/>
        <v>187</v>
      </c>
      <c r="B189" s="61">
        <v>37</v>
      </c>
      <c r="C189" s="27">
        <v>1</v>
      </c>
      <c r="D189" s="28" t="s">
        <v>86</v>
      </c>
      <c r="E189" s="28" t="s">
        <v>40</v>
      </c>
      <c r="F189" s="28" t="s">
        <v>17</v>
      </c>
      <c r="G189" s="28" t="s">
        <v>141</v>
      </c>
      <c r="H189" s="28" t="s">
        <v>142</v>
      </c>
      <c r="I189" s="28"/>
      <c r="J189" s="28"/>
      <c r="K189" s="28"/>
      <c r="L189" s="28"/>
      <c r="M189" s="35" t="s">
        <v>663</v>
      </c>
      <c r="N189" s="39" t="s">
        <v>349</v>
      </c>
      <c r="O189" s="12">
        <v>100</v>
      </c>
      <c r="P189" s="20" t="s">
        <v>74</v>
      </c>
      <c r="Q189" s="12">
        <v>102418</v>
      </c>
      <c r="R189" s="12">
        <v>0</v>
      </c>
      <c r="S189" s="12">
        <v>0</v>
      </c>
      <c r="T189" s="40">
        <f t="shared" si="13"/>
        <v>102418</v>
      </c>
    </row>
    <row r="190" spans="1:20" s="21" customFormat="1" ht="12.75" customHeight="1" x14ac:dyDescent="0.25">
      <c r="A190" s="27">
        <f t="shared" si="12"/>
        <v>188</v>
      </c>
      <c r="B190" s="62"/>
      <c r="C190" s="27">
        <f>C189+1</f>
        <v>2</v>
      </c>
      <c r="D190" s="28" t="s">
        <v>86</v>
      </c>
      <c r="E190" s="28" t="s">
        <v>40</v>
      </c>
      <c r="F190" s="28" t="s">
        <v>17</v>
      </c>
      <c r="G190" s="28" t="s">
        <v>141</v>
      </c>
      <c r="H190" s="28" t="s">
        <v>142</v>
      </c>
      <c r="I190" s="28"/>
      <c r="J190" s="28"/>
      <c r="K190" s="28"/>
      <c r="L190" s="28"/>
      <c r="M190" s="35" t="s">
        <v>662</v>
      </c>
      <c r="N190" s="39" t="s">
        <v>348</v>
      </c>
      <c r="O190" s="12">
        <v>0.5</v>
      </c>
      <c r="P190" s="20" t="s">
        <v>54</v>
      </c>
      <c r="Q190" s="12">
        <v>71</v>
      </c>
      <c r="R190" s="12">
        <v>0</v>
      </c>
      <c r="S190" s="12">
        <v>0</v>
      </c>
      <c r="T190" s="40">
        <f t="shared" si="13"/>
        <v>71</v>
      </c>
    </row>
    <row r="191" spans="1:20" s="21" customFormat="1" ht="12.75" customHeight="1" x14ac:dyDescent="0.25">
      <c r="A191" s="27">
        <f t="shared" si="12"/>
        <v>189</v>
      </c>
      <c r="B191" s="63"/>
      <c r="C191" s="27">
        <f>C190+1</f>
        <v>3</v>
      </c>
      <c r="D191" s="28" t="s">
        <v>86</v>
      </c>
      <c r="E191" s="28" t="s">
        <v>40</v>
      </c>
      <c r="F191" s="28" t="s">
        <v>17</v>
      </c>
      <c r="G191" s="28" t="s">
        <v>141</v>
      </c>
      <c r="H191" s="28" t="s">
        <v>142</v>
      </c>
      <c r="I191" s="28"/>
      <c r="J191" s="28"/>
      <c r="K191" s="28"/>
      <c r="L191" s="28"/>
      <c r="M191" s="35" t="s">
        <v>664</v>
      </c>
      <c r="N191" s="39" t="s">
        <v>350</v>
      </c>
      <c r="O191" s="12">
        <v>78</v>
      </c>
      <c r="P191" s="20" t="s">
        <v>56</v>
      </c>
      <c r="Q191" s="12">
        <v>80515</v>
      </c>
      <c r="R191" s="12">
        <v>0</v>
      </c>
      <c r="S191" s="12">
        <v>0</v>
      </c>
      <c r="T191" s="40">
        <f t="shared" si="13"/>
        <v>80515</v>
      </c>
    </row>
    <row r="192" spans="1:20" s="21" customFormat="1" ht="12.75" customHeight="1" x14ac:dyDescent="0.25">
      <c r="A192" s="27">
        <f t="shared" si="12"/>
        <v>190</v>
      </c>
      <c r="B192" s="61">
        <v>38</v>
      </c>
      <c r="C192" s="27">
        <v>1</v>
      </c>
      <c r="D192" s="28" t="s">
        <v>351</v>
      </c>
      <c r="E192" s="28" t="s">
        <v>42</v>
      </c>
      <c r="F192" s="28" t="s">
        <v>41</v>
      </c>
      <c r="G192" s="28" t="s">
        <v>143</v>
      </c>
      <c r="H192" s="28" t="s">
        <v>352</v>
      </c>
      <c r="I192" s="28"/>
      <c r="J192" s="28"/>
      <c r="K192" s="28"/>
      <c r="L192" s="28"/>
      <c r="M192" s="35" t="s">
        <v>665</v>
      </c>
      <c r="N192" s="39" t="s">
        <v>353</v>
      </c>
      <c r="O192" s="12">
        <v>230</v>
      </c>
      <c r="P192" s="20" t="s">
        <v>74</v>
      </c>
      <c r="Q192" s="12">
        <v>1162145</v>
      </c>
      <c r="R192" s="12">
        <v>0</v>
      </c>
      <c r="S192" s="12">
        <v>0</v>
      </c>
      <c r="T192" s="40">
        <f t="shared" si="13"/>
        <v>1162145</v>
      </c>
    </row>
    <row r="193" spans="1:20" s="21" customFormat="1" ht="13.5" customHeight="1" x14ac:dyDescent="0.25">
      <c r="A193" s="27">
        <f t="shared" si="12"/>
        <v>191</v>
      </c>
      <c r="B193" s="62"/>
      <c r="C193" s="27">
        <f t="shared" ref="C193:C202" si="18">C192+1</f>
        <v>2</v>
      </c>
      <c r="D193" s="28" t="s">
        <v>351</v>
      </c>
      <c r="E193" s="28" t="s">
        <v>42</v>
      </c>
      <c r="F193" s="28" t="s">
        <v>41</v>
      </c>
      <c r="G193" s="28" t="s">
        <v>143</v>
      </c>
      <c r="H193" s="28" t="s">
        <v>352</v>
      </c>
      <c r="I193" s="28"/>
      <c r="J193" s="28"/>
      <c r="K193" s="28"/>
      <c r="L193" s="28"/>
      <c r="M193" s="35" t="s">
        <v>666</v>
      </c>
      <c r="N193" s="39" t="s">
        <v>354</v>
      </c>
      <c r="O193" s="12">
        <v>210</v>
      </c>
      <c r="P193" s="20" t="s">
        <v>76</v>
      </c>
      <c r="Q193" s="12">
        <v>241889</v>
      </c>
      <c r="R193" s="12">
        <v>117926</v>
      </c>
      <c r="S193" s="12">
        <v>566053</v>
      </c>
      <c r="T193" s="40">
        <f t="shared" si="13"/>
        <v>925868</v>
      </c>
    </row>
    <row r="194" spans="1:20" s="21" customFormat="1" ht="12.75" customHeight="1" x14ac:dyDescent="0.25">
      <c r="A194" s="27">
        <f t="shared" si="12"/>
        <v>192</v>
      </c>
      <c r="B194" s="62"/>
      <c r="C194" s="27">
        <f t="shared" si="18"/>
        <v>3</v>
      </c>
      <c r="D194" s="28" t="s">
        <v>351</v>
      </c>
      <c r="E194" s="28" t="s">
        <v>42</v>
      </c>
      <c r="F194" s="28" t="s">
        <v>41</v>
      </c>
      <c r="G194" s="28" t="s">
        <v>143</v>
      </c>
      <c r="H194" s="28" t="s">
        <v>352</v>
      </c>
      <c r="I194" s="28"/>
      <c r="J194" s="28"/>
      <c r="K194" s="28"/>
      <c r="L194" s="28"/>
      <c r="M194" s="35" t="s">
        <v>667</v>
      </c>
      <c r="N194" s="39" t="s">
        <v>355</v>
      </c>
      <c r="O194" s="12">
        <v>290</v>
      </c>
      <c r="P194" s="20" t="s">
        <v>76</v>
      </c>
      <c r="Q194" s="12">
        <v>203609</v>
      </c>
      <c r="R194" s="12">
        <v>87187</v>
      </c>
      <c r="S194" s="12">
        <v>485037</v>
      </c>
      <c r="T194" s="40">
        <f t="shared" si="13"/>
        <v>775833</v>
      </c>
    </row>
    <row r="195" spans="1:20" s="21" customFormat="1" ht="12.75" customHeight="1" x14ac:dyDescent="0.25">
      <c r="A195" s="27">
        <f t="shared" si="12"/>
        <v>193</v>
      </c>
      <c r="B195" s="62"/>
      <c r="C195" s="27">
        <f t="shared" si="18"/>
        <v>4</v>
      </c>
      <c r="D195" s="28" t="s">
        <v>351</v>
      </c>
      <c r="E195" s="28" t="s">
        <v>42</v>
      </c>
      <c r="F195" s="28" t="s">
        <v>41</v>
      </c>
      <c r="G195" s="28" t="s">
        <v>143</v>
      </c>
      <c r="H195" s="28" t="s">
        <v>352</v>
      </c>
      <c r="I195" s="28"/>
      <c r="J195" s="28"/>
      <c r="K195" s="28"/>
      <c r="L195" s="28"/>
      <c r="M195" s="35" t="s">
        <v>668</v>
      </c>
      <c r="N195" s="39" t="s">
        <v>356</v>
      </c>
      <c r="O195" s="12">
        <v>350</v>
      </c>
      <c r="P195" s="20" t="s">
        <v>76</v>
      </c>
      <c r="Q195" s="12">
        <v>169144</v>
      </c>
      <c r="R195" s="12">
        <v>84916</v>
      </c>
      <c r="S195" s="12">
        <v>404050</v>
      </c>
      <c r="T195" s="40">
        <f t="shared" si="13"/>
        <v>658110</v>
      </c>
    </row>
    <row r="196" spans="1:20" s="21" customFormat="1" ht="12.75" customHeight="1" x14ac:dyDescent="0.25">
      <c r="A196" s="27">
        <f t="shared" ref="A196:A259" si="19">A195+1</f>
        <v>194</v>
      </c>
      <c r="B196" s="62"/>
      <c r="C196" s="27">
        <f t="shared" si="18"/>
        <v>5</v>
      </c>
      <c r="D196" s="28" t="s">
        <v>351</v>
      </c>
      <c r="E196" s="28" t="s">
        <v>42</v>
      </c>
      <c r="F196" s="28" t="s">
        <v>41</v>
      </c>
      <c r="G196" s="28" t="s">
        <v>143</v>
      </c>
      <c r="H196" s="28" t="s">
        <v>352</v>
      </c>
      <c r="I196" s="28"/>
      <c r="J196" s="28"/>
      <c r="K196" s="28"/>
      <c r="L196" s="28"/>
      <c r="M196" s="35" t="s">
        <v>327</v>
      </c>
      <c r="N196" s="39" t="s">
        <v>357</v>
      </c>
      <c r="O196" s="12">
        <v>350</v>
      </c>
      <c r="P196" s="20" t="s">
        <v>76</v>
      </c>
      <c r="Q196" s="12">
        <v>127429</v>
      </c>
      <c r="R196" s="12">
        <v>80637</v>
      </c>
      <c r="S196" s="12">
        <v>359430</v>
      </c>
      <c r="T196" s="40">
        <f t="shared" ref="T196:T259" si="20">SUM(Q196:S196)</f>
        <v>567496</v>
      </c>
    </row>
    <row r="197" spans="1:20" s="21" customFormat="1" ht="12.75" customHeight="1" x14ac:dyDescent="0.25">
      <c r="A197" s="27">
        <f t="shared" si="19"/>
        <v>195</v>
      </c>
      <c r="B197" s="62"/>
      <c r="C197" s="27">
        <f t="shared" si="18"/>
        <v>6</v>
      </c>
      <c r="D197" s="28" t="s">
        <v>351</v>
      </c>
      <c r="E197" s="28" t="s">
        <v>42</v>
      </c>
      <c r="F197" s="28" t="s">
        <v>41</v>
      </c>
      <c r="G197" s="28" t="s">
        <v>143</v>
      </c>
      <c r="H197" s="28" t="s">
        <v>352</v>
      </c>
      <c r="I197" s="28"/>
      <c r="J197" s="28"/>
      <c r="K197" s="28"/>
      <c r="L197" s="28"/>
      <c r="M197" s="35" t="s">
        <v>672</v>
      </c>
      <c r="N197" s="39" t="s">
        <v>361</v>
      </c>
      <c r="O197" s="12">
        <v>500</v>
      </c>
      <c r="P197" s="20" t="s">
        <v>76</v>
      </c>
      <c r="Q197" s="12">
        <v>664703</v>
      </c>
      <c r="R197" s="12">
        <v>330669</v>
      </c>
      <c r="S197" s="12">
        <v>1760547</v>
      </c>
      <c r="T197" s="40">
        <f t="shared" si="20"/>
        <v>2755919</v>
      </c>
    </row>
    <row r="198" spans="1:20" s="21" customFormat="1" ht="12.75" customHeight="1" x14ac:dyDescent="0.25">
      <c r="A198" s="27">
        <f t="shared" si="19"/>
        <v>196</v>
      </c>
      <c r="B198" s="62"/>
      <c r="C198" s="27">
        <f t="shared" si="18"/>
        <v>7</v>
      </c>
      <c r="D198" s="28" t="s">
        <v>351</v>
      </c>
      <c r="E198" s="28" t="s">
        <v>42</v>
      </c>
      <c r="F198" s="28" t="s">
        <v>41</v>
      </c>
      <c r="G198" s="28" t="s">
        <v>143</v>
      </c>
      <c r="H198" s="28" t="s">
        <v>352</v>
      </c>
      <c r="I198" s="28"/>
      <c r="J198" s="28"/>
      <c r="K198" s="28"/>
      <c r="L198" s="28"/>
      <c r="M198" s="35" t="s">
        <v>669</v>
      </c>
      <c r="N198" s="39" t="s">
        <v>358</v>
      </c>
      <c r="O198" s="12">
        <v>40</v>
      </c>
      <c r="P198" s="20" t="s">
        <v>54</v>
      </c>
      <c r="Q198" s="12">
        <v>333271</v>
      </c>
      <c r="R198" s="12">
        <v>0</v>
      </c>
      <c r="S198" s="12">
        <v>0</v>
      </c>
      <c r="T198" s="40">
        <f t="shared" si="20"/>
        <v>333271</v>
      </c>
    </row>
    <row r="199" spans="1:20" s="21" customFormat="1" ht="12.75" customHeight="1" x14ac:dyDescent="0.25">
      <c r="A199" s="27">
        <f t="shared" si="19"/>
        <v>197</v>
      </c>
      <c r="B199" s="62"/>
      <c r="C199" s="27">
        <f t="shared" si="18"/>
        <v>8</v>
      </c>
      <c r="D199" s="28" t="s">
        <v>351</v>
      </c>
      <c r="E199" s="28" t="s">
        <v>42</v>
      </c>
      <c r="F199" s="28" t="s">
        <v>41</v>
      </c>
      <c r="G199" s="28" t="s">
        <v>143</v>
      </c>
      <c r="H199" s="28" t="s">
        <v>352</v>
      </c>
      <c r="I199" s="28"/>
      <c r="J199" s="28"/>
      <c r="K199" s="28"/>
      <c r="L199" s="28"/>
      <c r="M199" s="35" t="s">
        <v>670</v>
      </c>
      <c r="N199" s="39" t="s">
        <v>359</v>
      </c>
      <c r="O199" s="12">
        <v>30</v>
      </c>
      <c r="P199" s="20" t="s">
        <v>54</v>
      </c>
      <c r="Q199" s="12">
        <v>11935</v>
      </c>
      <c r="R199" s="12">
        <v>0</v>
      </c>
      <c r="S199" s="12">
        <v>0</v>
      </c>
      <c r="T199" s="40">
        <f t="shared" si="20"/>
        <v>11935</v>
      </c>
    </row>
    <row r="200" spans="1:20" s="21" customFormat="1" ht="12.75" customHeight="1" x14ac:dyDescent="0.25">
      <c r="A200" s="27">
        <f t="shared" si="19"/>
        <v>198</v>
      </c>
      <c r="B200" s="62"/>
      <c r="C200" s="27">
        <f t="shared" si="18"/>
        <v>9</v>
      </c>
      <c r="D200" s="28" t="s">
        <v>351</v>
      </c>
      <c r="E200" s="28" t="s">
        <v>42</v>
      </c>
      <c r="F200" s="28" t="s">
        <v>41</v>
      </c>
      <c r="G200" s="28" t="s">
        <v>143</v>
      </c>
      <c r="H200" s="28" t="s">
        <v>352</v>
      </c>
      <c r="I200" s="28"/>
      <c r="J200" s="28"/>
      <c r="K200" s="28"/>
      <c r="L200" s="28"/>
      <c r="M200" s="35" t="s">
        <v>673</v>
      </c>
      <c r="N200" s="39" t="s">
        <v>362</v>
      </c>
      <c r="O200" s="12">
        <v>12.5</v>
      </c>
      <c r="P200" s="20" t="s">
        <v>54</v>
      </c>
      <c r="Q200" s="12">
        <v>995</v>
      </c>
      <c r="R200" s="12">
        <v>0</v>
      </c>
      <c r="S200" s="12">
        <v>0</v>
      </c>
      <c r="T200" s="40">
        <f t="shared" si="20"/>
        <v>995</v>
      </c>
    </row>
    <row r="201" spans="1:20" s="21" customFormat="1" ht="12.75" customHeight="1" x14ac:dyDescent="0.25">
      <c r="A201" s="27">
        <f t="shared" si="19"/>
        <v>199</v>
      </c>
      <c r="B201" s="62"/>
      <c r="C201" s="27">
        <f t="shared" si="18"/>
        <v>10</v>
      </c>
      <c r="D201" s="28" t="s">
        <v>351</v>
      </c>
      <c r="E201" s="28" t="s">
        <v>42</v>
      </c>
      <c r="F201" s="28" t="s">
        <v>41</v>
      </c>
      <c r="G201" s="28" t="s">
        <v>143</v>
      </c>
      <c r="H201" s="28" t="s">
        <v>352</v>
      </c>
      <c r="I201" s="28"/>
      <c r="J201" s="28"/>
      <c r="K201" s="28"/>
      <c r="L201" s="28"/>
      <c r="M201" s="35" t="s">
        <v>671</v>
      </c>
      <c r="N201" s="39" t="s">
        <v>360</v>
      </c>
      <c r="O201" s="12">
        <v>220</v>
      </c>
      <c r="P201" s="20" t="s">
        <v>77</v>
      </c>
      <c r="Q201" s="12">
        <v>124429</v>
      </c>
      <c r="R201" s="12">
        <v>63266</v>
      </c>
      <c r="S201" s="12">
        <v>341610</v>
      </c>
      <c r="T201" s="40">
        <f t="shared" si="20"/>
        <v>529305</v>
      </c>
    </row>
    <row r="202" spans="1:20" s="21" customFormat="1" ht="12.75" customHeight="1" x14ac:dyDescent="0.25">
      <c r="A202" s="27">
        <f t="shared" si="19"/>
        <v>200</v>
      </c>
      <c r="B202" s="63"/>
      <c r="C202" s="27">
        <f t="shared" si="18"/>
        <v>11</v>
      </c>
      <c r="D202" s="28" t="s">
        <v>351</v>
      </c>
      <c r="E202" s="28" t="s">
        <v>42</v>
      </c>
      <c r="F202" s="28" t="s">
        <v>41</v>
      </c>
      <c r="G202" s="28" t="s">
        <v>143</v>
      </c>
      <c r="H202" s="28" t="s">
        <v>352</v>
      </c>
      <c r="I202" s="28"/>
      <c r="J202" s="28"/>
      <c r="K202" s="28"/>
      <c r="L202" s="28"/>
      <c r="M202" s="35" t="s">
        <v>674</v>
      </c>
      <c r="N202" s="39" t="s">
        <v>363</v>
      </c>
      <c r="O202" s="12">
        <v>5</v>
      </c>
      <c r="P202" s="20" t="s">
        <v>60</v>
      </c>
      <c r="Q202" s="12">
        <v>126</v>
      </c>
      <c r="R202" s="12">
        <v>0</v>
      </c>
      <c r="S202" s="12">
        <v>0</v>
      </c>
      <c r="T202" s="40">
        <f t="shared" si="20"/>
        <v>126</v>
      </c>
    </row>
    <row r="203" spans="1:20" s="21" customFormat="1" ht="12.75" customHeight="1" x14ac:dyDescent="0.25">
      <c r="A203" s="27">
        <f t="shared" si="19"/>
        <v>201</v>
      </c>
      <c r="B203" s="61">
        <v>39</v>
      </c>
      <c r="C203" s="27">
        <v>1</v>
      </c>
      <c r="D203" s="28" t="s">
        <v>168</v>
      </c>
      <c r="E203" s="28" t="s">
        <v>31</v>
      </c>
      <c r="F203" s="28" t="s">
        <v>43</v>
      </c>
      <c r="G203" s="28" t="s">
        <v>144</v>
      </c>
      <c r="H203" s="28" t="s">
        <v>364</v>
      </c>
      <c r="I203" s="28"/>
      <c r="J203" s="28"/>
      <c r="K203" s="28"/>
      <c r="L203" s="28"/>
      <c r="M203" s="35" t="s">
        <v>675</v>
      </c>
      <c r="N203" s="39" t="s">
        <v>365</v>
      </c>
      <c r="O203" s="12">
        <v>130</v>
      </c>
      <c r="P203" s="20" t="s">
        <v>74</v>
      </c>
      <c r="Q203" s="12">
        <v>265648</v>
      </c>
      <c r="R203" s="12">
        <v>0</v>
      </c>
      <c r="S203" s="12">
        <v>0</v>
      </c>
      <c r="T203" s="40">
        <f t="shared" si="20"/>
        <v>265648</v>
      </c>
    </row>
    <row r="204" spans="1:20" s="21" customFormat="1" ht="12.75" customHeight="1" x14ac:dyDescent="0.25">
      <c r="A204" s="27">
        <f t="shared" si="19"/>
        <v>202</v>
      </c>
      <c r="B204" s="62"/>
      <c r="C204" s="27">
        <f>C203+1</f>
        <v>2</v>
      </c>
      <c r="D204" s="28" t="s">
        <v>168</v>
      </c>
      <c r="E204" s="28" t="s">
        <v>31</v>
      </c>
      <c r="F204" s="28" t="s">
        <v>43</v>
      </c>
      <c r="G204" s="28" t="s">
        <v>144</v>
      </c>
      <c r="H204" s="28" t="s">
        <v>364</v>
      </c>
      <c r="I204" s="28"/>
      <c r="J204" s="28"/>
      <c r="K204" s="28"/>
      <c r="L204" s="28"/>
      <c r="M204" s="35" t="s">
        <v>676</v>
      </c>
      <c r="N204" s="39" t="s">
        <v>366</v>
      </c>
      <c r="O204" s="12">
        <v>600</v>
      </c>
      <c r="P204" s="20" t="s">
        <v>76</v>
      </c>
      <c r="Q204" s="12">
        <v>381286</v>
      </c>
      <c r="R204" s="12">
        <v>165429</v>
      </c>
      <c r="S204" s="12">
        <v>838875</v>
      </c>
      <c r="T204" s="40">
        <f t="shared" si="20"/>
        <v>1385590</v>
      </c>
    </row>
    <row r="205" spans="1:20" s="21" customFormat="1" ht="12.75" customHeight="1" x14ac:dyDescent="0.25">
      <c r="A205" s="27">
        <f t="shared" si="19"/>
        <v>203</v>
      </c>
      <c r="B205" s="63"/>
      <c r="C205" s="27">
        <f>C204+1</f>
        <v>3</v>
      </c>
      <c r="D205" s="28" t="s">
        <v>168</v>
      </c>
      <c r="E205" s="28" t="s">
        <v>31</v>
      </c>
      <c r="F205" s="28" t="s">
        <v>43</v>
      </c>
      <c r="G205" s="28" t="s">
        <v>144</v>
      </c>
      <c r="H205" s="28" t="s">
        <v>364</v>
      </c>
      <c r="I205" s="28"/>
      <c r="J205" s="28"/>
      <c r="K205" s="28"/>
      <c r="L205" s="28"/>
      <c r="M205" s="35" t="s">
        <v>327</v>
      </c>
      <c r="N205" s="39" t="s">
        <v>367</v>
      </c>
      <c r="O205" s="12">
        <v>0</v>
      </c>
      <c r="P205" s="20" t="s">
        <v>76</v>
      </c>
      <c r="Q205" s="12">
        <v>408648</v>
      </c>
      <c r="R205" s="12">
        <v>164353</v>
      </c>
      <c r="S205" s="12">
        <v>1018886</v>
      </c>
      <c r="T205" s="40">
        <f t="shared" si="20"/>
        <v>1591887</v>
      </c>
    </row>
    <row r="206" spans="1:20" s="21" customFormat="1" ht="12.75" customHeight="1" x14ac:dyDescent="0.25">
      <c r="A206" s="27">
        <f t="shared" si="19"/>
        <v>204</v>
      </c>
      <c r="B206" s="25">
        <v>40</v>
      </c>
      <c r="C206" s="27">
        <v>1</v>
      </c>
      <c r="D206" s="28" t="s">
        <v>87</v>
      </c>
      <c r="E206" s="28" t="s">
        <v>44</v>
      </c>
      <c r="F206" s="28" t="s">
        <v>41</v>
      </c>
      <c r="G206" s="28" t="s">
        <v>145</v>
      </c>
      <c r="H206" s="28" t="s">
        <v>146</v>
      </c>
      <c r="I206" s="28"/>
      <c r="J206" s="28"/>
      <c r="K206" s="28"/>
      <c r="L206" s="28"/>
      <c r="M206" s="35" t="s">
        <v>677</v>
      </c>
      <c r="N206" s="39" t="s">
        <v>368</v>
      </c>
      <c r="O206" s="12">
        <v>350</v>
      </c>
      <c r="P206" s="20" t="s">
        <v>74</v>
      </c>
      <c r="Q206" s="12">
        <v>1788982</v>
      </c>
      <c r="R206" s="12">
        <v>0</v>
      </c>
      <c r="S206" s="12">
        <v>0</v>
      </c>
      <c r="T206" s="40">
        <f t="shared" si="20"/>
        <v>1788982</v>
      </c>
    </row>
    <row r="207" spans="1:20" s="21" customFormat="1" ht="12.75" customHeight="1" x14ac:dyDescent="0.25">
      <c r="A207" s="27">
        <f t="shared" si="19"/>
        <v>205</v>
      </c>
      <c r="B207" s="61">
        <v>41</v>
      </c>
      <c r="C207" s="27">
        <v>1</v>
      </c>
      <c r="D207" s="28" t="s">
        <v>88</v>
      </c>
      <c r="E207" s="28" t="s">
        <v>45</v>
      </c>
      <c r="F207" s="28" t="s">
        <v>17</v>
      </c>
      <c r="G207" s="28" t="s">
        <v>147</v>
      </c>
      <c r="H207" s="28" t="s">
        <v>148</v>
      </c>
      <c r="I207" s="28"/>
      <c r="J207" s="28"/>
      <c r="K207" s="28"/>
      <c r="L207" s="28"/>
      <c r="M207" s="35" t="s">
        <v>483</v>
      </c>
      <c r="N207" s="39" t="s">
        <v>204</v>
      </c>
      <c r="O207" s="12">
        <v>4.5</v>
      </c>
      <c r="P207" s="20" t="s">
        <v>54</v>
      </c>
      <c r="Q207" s="12">
        <v>992</v>
      </c>
      <c r="R207" s="12">
        <v>0</v>
      </c>
      <c r="S207" s="12">
        <v>0</v>
      </c>
      <c r="T207" s="40">
        <f t="shared" si="20"/>
        <v>992</v>
      </c>
    </row>
    <row r="208" spans="1:20" s="21" customFormat="1" ht="12.75" customHeight="1" x14ac:dyDescent="0.25">
      <c r="A208" s="27">
        <f t="shared" si="19"/>
        <v>206</v>
      </c>
      <c r="B208" s="62"/>
      <c r="C208" s="27">
        <f t="shared" ref="C208:C223" si="21">C207+1</f>
        <v>2</v>
      </c>
      <c r="D208" s="28" t="s">
        <v>88</v>
      </c>
      <c r="E208" s="28" t="s">
        <v>45</v>
      </c>
      <c r="F208" s="28" t="s">
        <v>17</v>
      </c>
      <c r="G208" s="28" t="s">
        <v>147</v>
      </c>
      <c r="H208" s="28" t="s">
        <v>148</v>
      </c>
      <c r="I208" s="28"/>
      <c r="J208" s="28"/>
      <c r="K208" s="28"/>
      <c r="L208" s="28"/>
      <c r="M208" s="35" t="s">
        <v>484</v>
      </c>
      <c r="N208" s="39" t="s">
        <v>205</v>
      </c>
      <c r="O208" s="12">
        <v>2.5</v>
      </c>
      <c r="P208" s="20" t="s">
        <v>54</v>
      </c>
      <c r="Q208" s="12">
        <v>982</v>
      </c>
      <c r="R208" s="12">
        <v>0</v>
      </c>
      <c r="S208" s="12">
        <v>0</v>
      </c>
      <c r="T208" s="40">
        <f t="shared" si="20"/>
        <v>982</v>
      </c>
    </row>
    <row r="209" spans="1:20" s="21" customFormat="1" ht="12.75" customHeight="1" x14ac:dyDescent="0.25">
      <c r="A209" s="27">
        <f t="shared" si="19"/>
        <v>207</v>
      </c>
      <c r="B209" s="62"/>
      <c r="C209" s="27">
        <f t="shared" si="21"/>
        <v>3</v>
      </c>
      <c r="D209" s="28" t="s">
        <v>88</v>
      </c>
      <c r="E209" s="28" t="s">
        <v>45</v>
      </c>
      <c r="F209" s="28" t="s">
        <v>17</v>
      </c>
      <c r="G209" s="28" t="s">
        <v>147</v>
      </c>
      <c r="H209" s="28" t="s">
        <v>148</v>
      </c>
      <c r="I209" s="28"/>
      <c r="J209" s="28"/>
      <c r="K209" s="28"/>
      <c r="L209" s="28"/>
      <c r="M209" s="35" t="s">
        <v>485</v>
      </c>
      <c r="N209" s="39" t="s">
        <v>206</v>
      </c>
      <c r="O209" s="12">
        <v>4.5</v>
      </c>
      <c r="P209" s="20" t="s">
        <v>54</v>
      </c>
      <c r="Q209" s="12">
        <v>1940</v>
      </c>
      <c r="R209" s="12">
        <v>0</v>
      </c>
      <c r="S209" s="12">
        <v>0</v>
      </c>
      <c r="T209" s="40">
        <f t="shared" si="20"/>
        <v>1940</v>
      </c>
    </row>
    <row r="210" spans="1:20" s="21" customFormat="1" ht="12.75" customHeight="1" x14ac:dyDescent="0.25">
      <c r="A210" s="27">
        <f t="shared" si="19"/>
        <v>208</v>
      </c>
      <c r="B210" s="62"/>
      <c r="C210" s="27">
        <f t="shared" si="21"/>
        <v>4</v>
      </c>
      <c r="D210" s="28" t="s">
        <v>88</v>
      </c>
      <c r="E210" s="28" t="s">
        <v>45</v>
      </c>
      <c r="F210" s="28" t="s">
        <v>17</v>
      </c>
      <c r="G210" s="28" t="s">
        <v>147</v>
      </c>
      <c r="H210" s="28" t="s">
        <v>148</v>
      </c>
      <c r="I210" s="28"/>
      <c r="J210" s="28"/>
      <c r="K210" s="28"/>
      <c r="L210" s="28"/>
      <c r="M210" s="35" t="s">
        <v>486</v>
      </c>
      <c r="N210" s="39" t="s">
        <v>207</v>
      </c>
      <c r="O210" s="12">
        <v>6</v>
      </c>
      <c r="P210" s="20" t="s">
        <v>54</v>
      </c>
      <c r="Q210" s="12">
        <v>720</v>
      </c>
      <c r="R210" s="12">
        <v>0</v>
      </c>
      <c r="S210" s="12">
        <v>0</v>
      </c>
      <c r="T210" s="40">
        <f t="shared" si="20"/>
        <v>720</v>
      </c>
    </row>
    <row r="211" spans="1:20" s="21" customFormat="1" ht="12.75" customHeight="1" x14ac:dyDescent="0.25">
      <c r="A211" s="27">
        <f t="shared" si="19"/>
        <v>209</v>
      </c>
      <c r="B211" s="62"/>
      <c r="C211" s="27">
        <f t="shared" si="21"/>
        <v>5</v>
      </c>
      <c r="D211" s="28" t="s">
        <v>88</v>
      </c>
      <c r="E211" s="28" t="s">
        <v>45</v>
      </c>
      <c r="F211" s="28" t="s">
        <v>17</v>
      </c>
      <c r="G211" s="28" t="s">
        <v>147</v>
      </c>
      <c r="H211" s="28" t="s">
        <v>148</v>
      </c>
      <c r="I211" s="28"/>
      <c r="J211" s="28"/>
      <c r="K211" s="28"/>
      <c r="L211" s="28"/>
      <c r="M211" s="35" t="s">
        <v>487</v>
      </c>
      <c r="N211" s="39" t="s">
        <v>208</v>
      </c>
      <c r="O211" s="12">
        <v>11</v>
      </c>
      <c r="P211" s="20" t="s">
        <v>54</v>
      </c>
      <c r="Q211" s="12">
        <v>260</v>
      </c>
      <c r="R211" s="12">
        <v>0</v>
      </c>
      <c r="S211" s="12">
        <v>0</v>
      </c>
      <c r="T211" s="40">
        <f t="shared" si="20"/>
        <v>260</v>
      </c>
    </row>
    <row r="212" spans="1:20" s="21" customFormat="1" ht="12.75" customHeight="1" x14ac:dyDescent="0.25">
      <c r="A212" s="27">
        <f t="shared" si="19"/>
        <v>210</v>
      </c>
      <c r="B212" s="62"/>
      <c r="C212" s="27">
        <f t="shared" si="21"/>
        <v>6</v>
      </c>
      <c r="D212" s="28" t="s">
        <v>88</v>
      </c>
      <c r="E212" s="28" t="s">
        <v>45</v>
      </c>
      <c r="F212" s="28" t="s">
        <v>17</v>
      </c>
      <c r="G212" s="28" t="s">
        <v>147</v>
      </c>
      <c r="H212" s="28" t="s">
        <v>148</v>
      </c>
      <c r="I212" s="28"/>
      <c r="J212" s="28"/>
      <c r="K212" s="28"/>
      <c r="L212" s="28"/>
      <c r="M212" s="35" t="s">
        <v>488</v>
      </c>
      <c r="N212" s="39" t="s">
        <v>200</v>
      </c>
      <c r="O212" s="12">
        <v>16</v>
      </c>
      <c r="P212" s="20" t="s">
        <v>52</v>
      </c>
      <c r="Q212" s="12">
        <v>1298</v>
      </c>
      <c r="R212" s="12">
        <v>2990</v>
      </c>
      <c r="S212" s="12">
        <v>0</v>
      </c>
      <c r="T212" s="40">
        <f t="shared" si="20"/>
        <v>4288</v>
      </c>
    </row>
    <row r="213" spans="1:20" s="21" customFormat="1" ht="12.75" customHeight="1" x14ac:dyDescent="0.25">
      <c r="A213" s="27">
        <f t="shared" si="19"/>
        <v>211</v>
      </c>
      <c r="B213" s="62"/>
      <c r="C213" s="27">
        <f t="shared" si="21"/>
        <v>7</v>
      </c>
      <c r="D213" s="28" t="s">
        <v>88</v>
      </c>
      <c r="E213" s="28" t="s">
        <v>45</v>
      </c>
      <c r="F213" s="28" t="s">
        <v>17</v>
      </c>
      <c r="G213" s="28" t="s">
        <v>147</v>
      </c>
      <c r="H213" s="28" t="s">
        <v>148</v>
      </c>
      <c r="I213" s="28"/>
      <c r="J213" s="28"/>
      <c r="K213" s="28"/>
      <c r="L213" s="28"/>
      <c r="M213" s="35" t="s">
        <v>489</v>
      </c>
      <c r="N213" s="39" t="s">
        <v>201</v>
      </c>
      <c r="O213" s="12">
        <v>16</v>
      </c>
      <c r="P213" s="20" t="s">
        <v>52</v>
      </c>
      <c r="Q213" s="12">
        <v>1868</v>
      </c>
      <c r="R213" s="12">
        <v>4115</v>
      </c>
      <c r="S213" s="12">
        <v>0</v>
      </c>
      <c r="T213" s="40">
        <f t="shared" si="20"/>
        <v>5983</v>
      </c>
    </row>
    <row r="214" spans="1:20" s="21" customFormat="1" ht="12.75" customHeight="1" x14ac:dyDescent="0.25">
      <c r="A214" s="27">
        <f t="shared" si="19"/>
        <v>212</v>
      </c>
      <c r="B214" s="62"/>
      <c r="C214" s="27">
        <f t="shared" si="21"/>
        <v>8</v>
      </c>
      <c r="D214" s="28" t="s">
        <v>88</v>
      </c>
      <c r="E214" s="28" t="s">
        <v>45</v>
      </c>
      <c r="F214" s="28" t="s">
        <v>17</v>
      </c>
      <c r="G214" s="28" t="s">
        <v>147</v>
      </c>
      <c r="H214" s="28" t="s">
        <v>148</v>
      </c>
      <c r="I214" s="28"/>
      <c r="J214" s="28"/>
      <c r="K214" s="28"/>
      <c r="L214" s="28"/>
      <c r="M214" s="35" t="s">
        <v>490</v>
      </c>
      <c r="N214" s="39" t="s">
        <v>203</v>
      </c>
      <c r="O214" s="12">
        <v>12.5</v>
      </c>
      <c r="P214" s="20" t="s">
        <v>52</v>
      </c>
      <c r="Q214" s="12">
        <v>6466</v>
      </c>
      <c r="R214" s="12">
        <v>18975</v>
      </c>
      <c r="S214" s="12">
        <v>0</v>
      </c>
      <c r="T214" s="40">
        <f t="shared" si="20"/>
        <v>25441</v>
      </c>
    </row>
    <row r="215" spans="1:20" s="21" customFormat="1" ht="12.75" customHeight="1" x14ac:dyDescent="0.25">
      <c r="A215" s="27">
        <f t="shared" si="19"/>
        <v>213</v>
      </c>
      <c r="B215" s="62"/>
      <c r="C215" s="27">
        <f t="shared" si="21"/>
        <v>9</v>
      </c>
      <c r="D215" s="28" t="s">
        <v>88</v>
      </c>
      <c r="E215" s="28" t="s">
        <v>45</v>
      </c>
      <c r="F215" s="28" t="s">
        <v>17</v>
      </c>
      <c r="G215" s="28" t="s">
        <v>147</v>
      </c>
      <c r="H215" s="28" t="s">
        <v>148</v>
      </c>
      <c r="I215" s="28"/>
      <c r="J215" s="28"/>
      <c r="K215" s="28"/>
      <c r="L215" s="28"/>
      <c r="M215" s="35" t="s">
        <v>491</v>
      </c>
      <c r="N215" s="39" t="s">
        <v>210</v>
      </c>
      <c r="O215" s="12">
        <v>21</v>
      </c>
      <c r="P215" s="20" t="s">
        <v>52</v>
      </c>
      <c r="Q215" s="12">
        <v>5009</v>
      </c>
      <c r="R215" s="12">
        <v>15103</v>
      </c>
      <c r="S215" s="12">
        <v>0</v>
      </c>
      <c r="T215" s="40">
        <f t="shared" si="20"/>
        <v>20112</v>
      </c>
    </row>
    <row r="216" spans="1:20" s="21" customFormat="1" ht="12.75" customHeight="1" x14ac:dyDescent="0.25">
      <c r="A216" s="27">
        <f t="shared" si="19"/>
        <v>214</v>
      </c>
      <c r="B216" s="62"/>
      <c r="C216" s="27">
        <f t="shared" si="21"/>
        <v>10</v>
      </c>
      <c r="D216" s="28" t="s">
        <v>88</v>
      </c>
      <c r="E216" s="28" t="s">
        <v>45</v>
      </c>
      <c r="F216" s="28" t="s">
        <v>17</v>
      </c>
      <c r="G216" s="28" t="s">
        <v>147</v>
      </c>
      <c r="H216" s="28" t="s">
        <v>148</v>
      </c>
      <c r="I216" s="28"/>
      <c r="J216" s="28"/>
      <c r="K216" s="28"/>
      <c r="L216" s="28"/>
      <c r="M216" s="35" t="s">
        <v>492</v>
      </c>
      <c r="N216" s="39" t="s">
        <v>211</v>
      </c>
      <c r="O216" s="12">
        <v>32</v>
      </c>
      <c r="P216" s="20" t="s">
        <v>52</v>
      </c>
      <c r="Q216" s="12">
        <v>3180</v>
      </c>
      <c r="R216" s="12">
        <v>7791</v>
      </c>
      <c r="S216" s="12">
        <v>0</v>
      </c>
      <c r="T216" s="40">
        <f t="shared" si="20"/>
        <v>10971</v>
      </c>
    </row>
    <row r="217" spans="1:20" s="21" customFormat="1" ht="12.75" customHeight="1" x14ac:dyDescent="0.25">
      <c r="A217" s="27">
        <f t="shared" si="19"/>
        <v>215</v>
      </c>
      <c r="B217" s="62"/>
      <c r="C217" s="27">
        <f t="shared" si="21"/>
        <v>11</v>
      </c>
      <c r="D217" s="28" t="s">
        <v>88</v>
      </c>
      <c r="E217" s="28" t="s">
        <v>45</v>
      </c>
      <c r="F217" s="28" t="s">
        <v>17</v>
      </c>
      <c r="G217" s="28" t="s">
        <v>147</v>
      </c>
      <c r="H217" s="28" t="s">
        <v>148</v>
      </c>
      <c r="I217" s="28"/>
      <c r="J217" s="28"/>
      <c r="K217" s="28"/>
      <c r="L217" s="28"/>
      <c r="M217" s="35" t="s">
        <v>493</v>
      </c>
      <c r="N217" s="39" t="s">
        <v>212</v>
      </c>
      <c r="O217" s="12">
        <v>11</v>
      </c>
      <c r="P217" s="20" t="s">
        <v>52</v>
      </c>
      <c r="Q217" s="12">
        <v>4574</v>
      </c>
      <c r="R217" s="12">
        <v>14071</v>
      </c>
      <c r="S217" s="12">
        <v>0</v>
      </c>
      <c r="T217" s="40">
        <f t="shared" si="20"/>
        <v>18645</v>
      </c>
    </row>
    <row r="218" spans="1:20" s="21" customFormat="1" ht="12.75" customHeight="1" x14ac:dyDescent="0.25">
      <c r="A218" s="27">
        <f t="shared" si="19"/>
        <v>216</v>
      </c>
      <c r="B218" s="62"/>
      <c r="C218" s="27">
        <f t="shared" si="21"/>
        <v>12</v>
      </c>
      <c r="D218" s="28" t="s">
        <v>88</v>
      </c>
      <c r="E218" s="28" t="s">
        <v>45</v>
      </c>
      <c r="F218" s="28" t="s">
        <v>17</v>
      </c>
      <c r="G218" s="28" t="s">
        <v>147</v>
      </c>
      <c r="H218" s="28" t="s">
        <v>148</v>
      </c>
      <c r="I218" s="28"/>
      <c r="J218" s="28"/>
      <c r="K218" s="28"/>
      <c r="L218" s="28"/>
      <c r="M218" s="35" t="s">
        <v>494</v>
      </c>
      <c r="N218" s="39" t="s">
        <v>213</v>
      </c>
      <c r="O218" s="12">
        <v>21</v>
      </c>
      <c r="P218" s="20" t="s">
        <v>52</v>
      </c>
      <c r="Q218" s="12">
        <v>411</v>
      </c>
      <c r="R218" s="12">
        <v>750</v>
      </c>
      <c r="S218" s="12">
        <v>0</v>
      </c>
      <c r="T218" s="40">
        <f t="shared" si="20"/>
        <v>1161</v>
      </c>
    </row>
    <row r="219" spans="1:20" s="21" customFormat="1" ht="12.75" customHeight="1" x14ac:dyDescent="0.25">
      <c r="A219" s="27">
        <f t="shared" si="19"/>
        <v>217</v>
      </c>
      <c r="B219" s="62"/>
      <c r="C219" s="27">
        <f t="shared" si="21"/>
        <v>13</v>
      </c>
      <c r="D219" s="28" t="s">
        <v>88</v>
      </c>
      <c r="E219" s="28" t="s">
        <v>45</v>
      </c>
      <c r="F219" s="28" t="s">
        <v>17</v>
      </c>
      <c r="G219" s="28" t="s">
        <v>147</v>
      </c>
      <c r="H219" s="28" t="s">
        <v>148</v>
      </c>
      <c r="I219" s="28"/>
      <c r="J219" s="28"/>
      <c r="K219" s="28"/>
      <c r="L219" s="28"/>
      <c r="M219" s="35" t="s">
        <v>499</v>
      </c>
      <c r="N219" s="39" t="s">
        <v>500</v>
      </c>
      <c r="O219" s="12">
        <v>25.5</v>
      </c>
      <c r="P219" s="20" t="s">
        <v>52</v>
      </c>
      <c r="Q219" s="12">
        <v>7995</v>
      </c>
      <c r="R219" s="12">
        <v>27363</v>
      </c>
      <c r="S219" s="12">
        <v>0</v>
      </c>
      <c r="T219" s="40">
        <f t="shared" si="20"/>
        <v>35358</v>
      </c>
    </row>
    <row r="220" spans="1:20" s="21" customFormat="1" ht="12.75" customHeight="1" x14ac:dyDescent="0.25">
      <c r="A220" s="27">
        <f t="shared" si="19"/>
        <v>218</v>
      </c>
      <c r="B220" s="62"/>
      <c r="C220" s="27">
        <f t="shared" si="21"/>
        <v>14</v>
      </c>
      <c r="D220" s="28" t="s">
        <v>88</v>
      </c>
      <c r="E220" s="28" t="s">
        <v>45</v>
      </c>
      <c r="F220" s="28" t="s">
        <v>17</v>
      </c>
      <c r="G220" s="28" t="s">
        <v>147</v>
      </c>
      <c r="H220" s="28" t="s">
        <v>148</v>
      </c>
      <c r="I220" s="28"/>
      <c r="J220" s="28"/>
      <c r="K220" s="28"/>
      <c r="L220" s="28"/>
      <c r="M220" s="35" t="s">
        <v>495</v>
      </c>
      <c r="N220" s="39" t="s">
        <v>209</v>
      </c>
      <c r="O220" s="12">
        <v>25</v>
      </c>
      <c r="P220" s="20" t="s">
        <v>71</v>
      </c>
      <c r="Q220" s="12">
        <v>0</v>
      </c>
      <c r="R220" s="12">
        <v>0</v>
      </c>
      <c r="S220" s="12">
        <v>0</v>
      </c>
      <c r="T220" s="40">
        <f t="shared" si="20"/>
        <v>0</v>
      </c>
    </row>
    <row r="221" spans="1:20" s="21" customFormat="1" ht="12.75" customHeight="1" x14ac:dyDescent="0.25">
      <c r="A221" s="27">
        <f t="shared" si="19"/>
        <v>219</v>
      </c>
      <c r="B221" s="62"/>
      <c r="C221" s="27">
        <f t="shared" si="21"/>
        <v>15</v>
      </c>
      <c r="D221" s="28" t="s">
        <v>88</v>
      </c>
      <c r="E221" s="28" t="s">
        <v>45</v>
      </c>
      <c r="F221" s="28" t="s">
        <v>17</v>
      </c>
      <c r="G221" s="28" t="s">
        <v>147</v>
      </c>
      <c r="H221" s="28" t="s">
        <v>148</v>
      </c>
      <c r="I221" s="28"/>
      <c r="J221" s="28"/>
      <c r="K221" s="28"/>
      <c r="L221" s="28"/>
      <c r="M221" s="35" t="s">
        <v>496</v>
      </c>
      <c r="N221" s="39" t="s">
        <v>199</v>
      </c>
      <c r="O221" s="12">
        <v>80</v>
      </c>
      <c r="P221" s="20" t="s">
        <v>56</v>
      </c>
      <c r="Q221" s="12">
        <v>172038</v>
      </c>
      <c r="R221" s="12">
        <v>0</v>
      </c>
      <c r="S221" s="12">
        <v>0</v>
      </c>
      <c r="T221" s="40">
        <f t="shared" si="20"/>
        <v>172038</v>
      </c>
    </row>
    <row r="222" spans="1:20" s="21" customFormat="1" ht="12.75" customHeight="1" x14ac:dyDescent="0.25">
      <c r="A222" s="27">
        <f t="shared" si="19"/>
        <v>220</v>
      </c>
      <c r="B222" s="62"/>
      <c r="C222" s="27">
        <f t="shared" si="21"/>
        <v>16</v>
      </c>
      <c r="D222" s="28" t="s">
        <v>88</v>
      </c>
      <c r="E222" s="28" t="s">
        <v>45</v>
      </c>
      <c r="F222" s="28" t="s">
        <v>17</v>
      </c>
      <c r="G222" s="28" t="s">
        <v>147</v>
      </c>
      <c r="H222" s="28" t="s">
        <v>148</v>
      </c>
      <c r="I222" s="28"/>
      <c r="J222" s="28"/>
      <c r="K222" s="28"/>
      <c r="L222" s="28"/>
      <c r="M222" s="35" t="s">
        <v>497</v>
      </c>
      <c r="N222" s="39" t="s">
        <v>202</v>
      </c>
      <c r="O222" s="12">
        <v>60</v>
      </c>
      <c r="P222" s="20" t="s">
        <v>56</v>
      </c>
      <c r="Q222" s="12">
        <v>157279</v>
      </c>
      <c r="R222" s="12">
        <v>0</v>
      </c>
      <c r="S222" s="12">
        <v>0</v>
      </c>
      <c r="T222" s="40">
        <f t="shared" si="20"/>
        <v>157279</v>
      </c>
    </row>
    <row r="223" spans="1:20" s="21" customFormat="1" ht="12.75" customHeight="1" x14ac:dyDescent="0.25">
      <c r="A223" s="27">
        <f t="shared" si="19"/>
        <v>221</v>
      </c>
      <c r="B223" s="63"/>
      <c r="C223" s="27">
        <f t="shared" si="21"/>
        <v>17</v>
      </c>
      <c r="D223" s="28" t="s">
        <v>88</v>
      </c>
      <c r="E223" s="28" t="s">
        <v>45</v>
      </c>
      <c r="F223" s="28" t="s">
        <v>17</v>
      </c>
      <c r="G223" s="28" t="s">
        <v>147</v>
      </c>
      <c r="H223" s="28" t="s">
        <v>148</v>
      </c>
      <c r="I223" s="28"/>
      <c r="J223" s="28"/>
      <c r="K223" s="28"/>
      <c r="L223" s="28"/>
      <c r="M223" s="35" t="s">
        <v>498</v>
      </c>
      <c r="N223" s="39" t="s">
        <v>198</v>
      </c>
      <c r="O223" s="12">
        <v>45</v>
      </c>
      <c r="P223" s="20" t="s">
        <v>56</v>
      </c>
      <c r="Q223" s="12">
        <v>83831</v>
      </c>
      <c r="R223" s="12">
        <v>0</v>
      </c>
      <c r="S223" s="12">
        <v>0</v>
      </c>
      <c r="T223" s="40">
        <f t="shared" si="20"/>
        <v>83831</v>
      </c>
    </row>
    <row r="224" spans="1:20" s="21" customFormat="1" ht="12.75" customHeight="1" x14ac:dyDescent="0.25">
      <c r="A224" s="27">
        <f t="shared" si="19"/>
        <v>222</v>
      </c>
      <c r="B224" s="61">
        <v>42</v>
      </c>
      <c r="C224" s="27">
        <v>1</v>
      </c>
      <c r="D224" s="28" t="s">
        <v>149</v>
      </c>
      <c r="E224" s="28" t="s">
        <v>164</v>
      </c>
      <c r="F224" s="28" t="s">
        <v>17</v>
      </c>
      <c r="G224" s="28" t="s">
        <v>150</v>
      </c>
      <c r="H224" s="28" t="s">
        <v>151</v>
      </c>
      <c r="I224" s="28"/>
      <c r="J224" s="28"/>
      <c r="K224" s="28"/>
      <c r="L224" s="28"/>
      <c r="M224" s="35" t="s">
        <v>501</v>
      </c>
      <c r="N224" s="39" t="s">
        <v>369</v>
      </c>
      <c r="O224" s="12">
        <v>15</v>
      </c>
      <c r="P224" s="20" t="s">
        <v>54</v>
      </c>
      <c r="Q224" s="12">
        <v>69719</v>
      </c>
      <c r="R224" s="12">
        <v>0</v>
      </c>
      <c r="S224" s="12">
        <v>0</v>
      </c>
      <c r="T224" s="40">
        <f t="shared" si="20"/>
        <v>69719</v>
      </c>
    </row>
    <row r="225" spans="1:20" s="21" customFormat="1" ht="12.75" customHeight="1" x14ac:dyDescent="0.25">
      <c r="A225" s="27">
        <f t="shared" si="19"/>
        <v>223</v>
      </c>
      <c r="B225" s="63"/>
      <c r="C225" s="27">
        <f>C224+1</f>
        <v>2</v>
      </c>
      <c r="D225" s="28" t="s">
        <v>149</v>
      </c>
      <c r="E225" s="28" t="s">
        <v>164</v>
      </c>
      <c r="F225" s="28" t="s">
        <v>17</v>
      </c>
      <c r="G225" s="28" t="s">
        <v>150</v>
      </c>
      <c r="H225" s="28" t="s">
        <v>151</v>
      </c>
      <c r="I225" s="28"/>
      <c r="J225" s="28"/>
      <c r="K225" s="28"/>
      <c r="L225" s="28"/>
      <c r="M225" s="35" t="s">
        <v>502</v>
      </c>
      <c r="N225" s="39" t="s">
        <v>370</v>
      </c>
      <c r="O225" s="12">
        <v>10</v>
      </c>
      <c r="P225" s="20" t="s">
        <v>678</v>
      </c>
      <c r="Q225" s="12">
        <v>3062</v>
      </c>
      <c r="R225" s="12">
        <v>8784</v>
      </c>
      <c r="S225" s="12">
        <v>0</v>
      </c>
      <c r="T225" s="40">
        <f t="shared" si="20"/>
        <v>11846</v>
      </c>
    </row>
    <row r="226" spans="1:20" s="21" customFormat="1" ht="12.75" customHeight="1" x14ac:dyDescent="0.25">
      <c r="A226" s="27">
        <f t="shared" si="19"/>
        <v>224</v>
      </c>
      <c r="B226" s="61">
        <v>43</v>
      </c>
      <c r="C226" s="27">
        <v>1</v>
      </c>
      <c r="D226" s="28" t="s">
        <v>152</v>
      </c>
      <c r="E226" s="28" t="s">
        <v>46</v>
      </c>
      <c r="F226" s="28" t="s">
        <v>17</v>
      </c>
      <c r="G226" s="28" t="s">
        <v>153</v>
      </c>
      <c r="H226" s="28" t="s">
        <v>154</v>
      </c>
      <c r="I226" s="28"/>
      <c r="J226" s="28"/>
      <c r="K226" s="28"/>
      <c r="L226" s="28"/>
      <c r="M226" s="35" t="s">
        <v>503</v>
      </c>
      <c r="N226" s="39" t="s">
        <v>312</v>
      </c>
      <c r="O226" s="12">
        <v>28</v>
      </c>
      <c r="P226" s="20" t="s">
        <v>54</v>
      </c>
      <c r="Q226" s="12">
        <v>17237</v>
      </c>
      <c r="R226" s="12">
        <v>0</v>
      </c>
      <c r="S226" s="12">
        <v>0</v>
      </c>
      <c r="T226" s="40">
        <f t="shared" si="20"/>
        <v>17237</v>
      </c>
    </row>
    <row r="227" spans="1:20" s="21" customFormat="1" ht="12.75" customHeight="1" x14ac:dyDescent="0.25">
      <c r="A227" s="27">
        <f t="shared" si="19"/>
        <v>225</v>
      </c>
      <c r="B227" s="62"/>
      <c r="C227" s="27">
        <f>C226+1</f>
        <v>2</v>
      </c>
      <c r="D227" s="28" t="s">
        <v>152</v>
      </c>
      <c r="E227" s="28" t="s">
        <v>46</v>
      </c>
      <c r="F227" s="28" t="s">
        <v>17</v>
      </c>
      <c r="G227" s="28" t="s">
        <v>153</v>
      </c>
      <c r="H227" s="28" t="s">
        <v>154</v>
      </c>
      <c r="I227" s="28"/>
      <c r="J227" s="28"/>
      <c r="K227" s="28"/>
      <c r="L227" s="28"/>
      <c r="M227" s="35" t="s">
        <v>505</v>
      </c>
      <c r="N227" s="39" t="s">
        <v>506</v>
      </c>
      <c r="O227" s="12">
        <v>32</v>
      </c>
      <c r="P227" s="20" t="s">
        <v>54</v>
      </c>
      <c r="Q227" s="12">
        <v>4091</v>
      </c>
      <c r="R227" s="12">
        <v>0</v>
      </c>
      <c r="S227" s="12">
        <v>0</v>
      </c>
      <c r="T227" s="40">
        <f t="shared" si="20"/>
        <v>4091</v>
      </c>
    </row>
    <row r="228" spans="1:20" s="21" customFormat="1" ht="12.75" customHeight="1" x14ac:dyDescent="0.25">
      <c r="A228" s="27">
        <f t="shared" si="19"/>
        <v>226</v>
      </c>
      <c r="B228" s="63"/>
      <c r="C228" s="27">
        <f>C227+1</f>
        <v>3</v>
      </c>
      <c r="D228" s="28" t="s">
        <v>152</v>
      </c>
      <c r="E228" s="28" t="s">
        <v>46</v>
      </c>
      <c r="F228" s="28" t="s">
        <v>17</v>
      </c>
      <c r="G228" s="28" t="s">
        <v>153</v>
      </c>
      <c r="H228" s="28" t="s">
        <v>154</v>
      </c>
      <c r="I228" s="28"/>
      <c r="J228" s="28"/>
      <c r="K228" s="28"/>
      <c r="L228" s="28"/>
      <c r="M228" s="35" t="s">
        <v>504</v>
      </c>
      <c r="N228" s="39" t="s">
        <v>313</v>
      </c>
      <c r="O228" s="12">
        <v>39</v>
      </c>
      <c r="P228" s="20" t="s">
        <v>52</v>
      </c>
      <c r="Q228" s="12">
        <v>13805</v>
      </c>
      <c r="R228" s="12">
        <v>22743</v>
      </c>
      <c r="S228" s="12">
        <v>0</v>
      </c>
      <c r="T228" s="40">
        <f t="shared" si="20"/>
        <v>36548</v>
      </c>
    </row>
    <row r="229" spans="1:20" s="21" customFormat="1" ht="12.75" customHeight="1" x14ac:dyDescent="0.25">
      <c r="A229" s="27">
        <f t="shared" si="19"/>
        <v>227</v>
      </c>
      <c r="B229" s="61">
        <v>44</v>
      </c>
      <c r="C229" s="27">
        <v>1</v>
      </c>
      <c r="D229" s="28" t="s">
        <v>155</v>
      </c>
      <c r="E229" s="28" t="s">
        <v>156</v>
      </c>
      <c r="F229" s="28" t="s">
        <v>17</v>
      </c>
      <c r="G229" s="28" t="s">
        <v>157</v>
      </c>
      <c r="H229" s="28" t="s">
        <v>158</v>
      </c>
      <c r="I229" s="28"/>
      <c r="J229" s="28"/>
      <c r="K229" s="28"/>
      <c r="L229" s="28"/>
      <c r="M229" s="35" t="s">
        <v>507</v>
      </c>
      <c r="N229" s="39" t="s">
        <v>508</v>
      </c>
      <c r="O229" s="12">
        <v>25</v>
      </c>
      <c r="P229" s="20" t="s">
        <v>56</v>
      </c>
      <c r="Q229" s="12">
        <v>51445</v>
      </c>
      <c r="R229" s="12">
        <v>0</v>
      </c>
      <c r="S229" s="12">
        <v>0</v>
      </c>
      <c r="T229" s="40">
        <f t="shared" si="20"/>
        <v>51445</v>
      </c>
    </row>
    <row r="230" spans="1:20" s="21" customFormat="1" ht="12.75" customHeight="1" x14ac:dyDescent="0.25">
      <c r="A230" s="27">
        <f t="shared" si="19"/>
        <v>228</v>
      </c>
      <c r="B230" s="62"/>
      <c r="C230" s="27">
        <f>C229+1</f>
        <v>2</v>
      </c>
      <c r="D230" s="28" t="s">
        <v>155</v>
      </c>
      <c r="E230" s="28" t="s">
        <v>156</v>
      </c>
      <c r="F230" s="28" t="s">
        <v>17</v>
      </c>
      <c r="G230" s="28" t="s">
        <v>157</v>
      </c>
      <c r="H230" s="28" t="s">
        <v>158</v>
      </c>
      <c r="I230" s="28"/>
      <c r="J230" s="28"/>
      <c r="K230" s="28"/>
      <c r="L230" s="28"/>
      <c r="M230" s="35" t="s">
        <v>509</v>
      </c>
      <c r="N230" s="39" t="s">
        <v>371</v>
      </c>
      <c r="O230" s="12">
        <v>100</v>
      </c>
      <c r="P230" s="20" t="s">
        <v>56</v>
      </c>
      <c r="Q230" s="12">
        <v>180304</v>
      </c>
      <c r="R230" s="12">
        <v>0</v>
      </c>
      <c r="S230" s="12">
        <v>0</v>
      </c>
      <c r="T230" s="40">
        <f t="shared" si="20"/>
        <v>180304</v>
      </c>
    </row>
    <row r="231" spans="1:20" s="21" customFormat="1" ht="12.75" customHeight="1" x14ac:dyDescent="0.25">
      <c r="A231" s="27">
        <f t="shared" si="19"/>
        <v>229</v>
      </c>
      <c r="B231" s="63"/>
      <c r="C231" s="27">
        <f>C230+1</f>
        <v>3</v>
      </c>
      <c r="D231" s="28" t="s">
        <v>155</v>
      </c>
      <c r="E231" s="28" t="s">
        <v>156</v>
      </c>
      <c r="F231" s="28" t="s">
        <v>17</v>
      </c>
      <c r="G231" s="28" t="s">
        <v>157</v>
      </c>
      <c r="H231" s="28" t="s">
        <v>158</v>
      </c>
      <c r="I231" s="28"/>
      <c r="J231" s="28"/>
      <c r="K231" s="28"/>
      <c r="L231" s="28"/>
      <c r="M231" s="35" t="s">
        <v>510</v>
      </c>
      <c r="N231" s="39" t="s">
        <v>264</v>
      </c>
      <c r="O231" s="12">
        <v>100</v>
      </c>
      <c r="P231" s="20" t="s">
        <v>56</v>
      </c>
      <c r="Q231" s="12">
        <v>97011</v>
      </c>
      <c r="R231" s="12">
        <v>0</v>
      </c>
      <c r="S231" s="12">
        <v>0</v>
      </c>
      <c r="T231" s="40">
        <f t="shared" si="20"/>
        <v>97011</v>
      </c>
    </row>
    <row r="232" spans="1:20" s="21" customFormat="1" ht="12.75" customHeight="1" x14ac:dyDescent="0.25">
      <c r="A232" s="27">
        <f t="shared" si="19"/>
        <v>230</v>
      </c>
      <c r="B232" s="25">
        <v>45</v>
      </c>
      <c r="C232" s="27">
        <v>1</v>
      </c>
      <c r="D232" s="28" t="s">
        <v>511</v>
      </c>
      <c r="E232" s="28" t="s">
        <v>165</v>
      </c>
      <c r="F232" s="28" t="s">
        <v>17</v>
      </c>
      <c r="G232" s="28" t="s">
        <v>166</v>
      </c>
      <c r="H232" s="28" t="s">
        <v>169</v>
      </c>
      <c r="I232" s="28" t="s">
        <v>512</v>
      </c>
      <c r="J232" s="28" t="s">
        <v>47</v>
      </c>
      <c r="K232" s="28" t="s">
        <v>17</v>
      </c>
      <c r="L232" s="28" t="s">
        <v>159</v>
      </c>
      <c r="M232" s="35" t="s">
        <v>89</v>
      </c>
      <c r="N232" s="39" t="s">
        <v>513</v>
      </c>
      <c r="O232" s="12">
        <v>64</v>
      </c>
      <c r="P232" s="20" t="s">
        <v>679</v>
      </c>
      <c r="Q232" s="12">
        <v>16930</v>
      </c>
      <c r="R232" s="12">
        <v>42698</v>
      </c>
      <c r="S232" s="12">
        <v>0</v>
      </c>
      <c r="T232" s="40">
        <f t="shared" si="20"/>
        <v>59628</v>
      </c>
    </row>
    <row r="233" spans="1:20" s="21" customFormat="1" ht="12.75" customHeight="1" x14ac:dyDescent="0.25">
      <c r="A233" s="27">
        <f t="shared" si="19"/>
        <v>231</v>
      </c>
      <c r="B233" s="64">
        <v>46</v>
      </c>
      <c r="C233" s="27">
        <v>1</v>
      </c>
      <c r="D233" s="28" t="s">
        <v>7</v>
      </c>
      <c r="E233" s="28" t="s">
        <v>48</v>
      </c>
      <c r="F233" s="28" t="s">
        <v>17</v>
      </c>
      <c r="G233" s="28" t="s">
        <v>160</v>
      </c>
      <c r="H233" s="28" t="s">
        <v>14</v>
      </c>
      <c r="I233" s="28"/>
      <c r="J233" s="28"/>
      <c r="K233" s="28"/>
      <c r="L233" s="28"/>
      <c r="M233" s="35" t="s">
        <v>12</v>
      </c>
      <c r="N233" s="39" t="s">
        <v>11</v>
      </c>
      <c r="O233" s="12">
        <v>800</v>
      </c>
      <c r="P233" s="20" t="s">
        <v>76</v>
      </c>
      <c r="Q233" s="12">
        <v>1029007</v>
      </c>
      <c r="R233" s="12">
        <v>585751</v>
      </c>
      <c r="S233" s="12">
        <v>3361358</v>
      </c>
      <c r="T233" s="40">
        <f t="shared" si="20"/>
        <v>4976116</v>
      </c>
    </row>
    <row r="234" spans="1:20" s="21" customFormat="1" ht="12.75" customHeight="1" x14ac:dyDescent="0.25">
      <c r="A234" s="27">
        <f t="shared" si="19"/>
        <v>232</v>
      </c>
      <c r="B234" s="65"/>
      <c r="C234" s="27">
        <f t="shared" ref="C234:C244" si="22">C233+1</f>
        <v>2</v>
      </c>
      <c r="D234" s="28" t="s">
        <v>7</v>
      </c>
      <c r="E234" s="28" t="s">
        <v>48</v>
      </c>
      <c r="F234" s="28" t="s">
        <v>17</v>
      </c>
      <c r="G234" s="28" t="s">
        <v>160</v>
      </c>
      <c r="H234" s="28" t="s">
        <v>14</v>
      </c>
      <c r="I234" s="28"/>
      <c r="J234" s="28"/>
      <c r="K234" s="28"/>
      <c r="L234" s="28"/>
      <c r="M234" s="35" t="s">
        <v>298</v>
      </c>
      <c r="N234" s="39" t="s">
        <v>179</v>
      </c>
      <c r="O234" s="12">
        <v>580</v>
      </c>
      <c r="P234" s="20" t="s">
        <v>76</v>
      </c>
      <c r="Q234" s="12">
        <v>233319</v>
      </c>
      <c r="R234" s="12">
        <v>111602</v>
      </c>
      <c r="S234" s="12">
        <v>601829</v>
      </c>
      <c r="T234" s="40">
        <f t="shared" si="20"/>
        <v>946750</v>
      </c>
    </row>
    <row r="235" spans="1:20" s="21" customFormat="1" ht="12.75" customHeight="1" x14ac:dyDescent="0.25">
      <c r="A235" s="27">
        <f t="shared" si="19"/>
        <v>233</v>
      </c>
      <c r="B235" s="65"/>
      <c r="C235" s="27">
        <f t="shared" si="22"/>
        <v>3</v>
      </c>
      <c r="D235" s="28" t="s">
        <v>7</v>
      </c>
      <c r="E235" s="28" t="s">
        <v>48</v>
      </c>
      <c r="F235" s="28" t="s">
        <v>17</v>
      </c>
      <c r="G235" s="28" t="s">
        <v>160</v>
      </c>
      <c r="H235" s="28" t="s">
        <v>14</v>
      </c>
      <c r="I235" s="28"/>
      <c r="J235" s="28"/>
      <c r="K235" s="28"/>
      <c r="L235" s="28"/>
      <c r="M235" s="35" t="s">
        <v>298</v>
      </c>
      <c r="N235" s="39" t="s">
        <v>180</v>
      </c>
      <c r="O235" s="12">
        <v>0</v>
      </c>
      <c r="P235" s="20" t="s">
        <v>76</v>
      </c>
      <c r="Q235" s="12">
        <v>291546</v>
      </c>
      <c r="R235" s="12">
        <v>153571</v>
      </c>
      <c r="S235" s="12">
        <v>850005</v>
      </c>
      <c r="T235" s="40">
        <f t="shared" si="20"/>
        <v>1295122</v>
      </c>
    </row>
    <row r="236" spans="1:20" s="21" customFormat="1" ht="12.75" customHeight="1" x14ac:dyDescent="0.25">
      <c r="A236" s="27">
        <f t="shared" si="19"/>
        <v>234</v>
      </c>
      <c r="B236" s="65"/>
      <c r="C236" s="27">
        <f t="shared" si="22"/>
        <v>4</v>
      </c>
      <c r="D236" s="28" t="s">
        <v>7</v>
      </c>
      <c r="E236" s="28" t="s">
        <v>48</v>
      </c>
      <c r="F236" s="28" t="s">
        <v>17</v>
      </c>
      <c r="G236" s="28" t="s">
        <v>160</v>
      </c>
      <c r="H236" s="28" t="s">
        <v>14</v>
      </c>
      <c r="I236" s="28"/>
      <c r="J236" s="28"/>
      <c r="K236" s="28"/>
      <c r="L236" s="28"/>
      <c r="M236" s="35" t="s">
        <v>300</v>
      </c>
      <c r="N236" s="39" t="s">
        <v>181</v>
      </c>
      <c r="O236" s="12">
        <v>38</v>
      </c>
      <c r="P236" s="20" t="s">
        <v>52</v>
      </c>
      <c r="Q236" s="12">
        <v>11205</v>
      </c>
      <c r="R236" s="12">
        <v>21315</v>
      </c>
      <c r="S236" s="12">
        <v>0</v>
      </c>
      <c r="T236" s="40">
        <f t="shared" si="20"/>
        <v>32520</v>
      </c>
    </row>
    <row r="237" spans="1:20" s="21" customFormat="1" ht="15" customHeight="1" x14ac:dyDescent="0.25">
      <c r="A237" s="27">
        <f t="shared" si="19"/>
        <v>235</v>
      </c>
      <c r="B237" s="65"/>
      <c r="C237" s="27">
        <f t="shared" si="22"/>
        <v>5</v>
      </c>
      <c r="D237" s="28" t="s">
        <v>7</v>
      </c>
      <c r="E237" s="28" t="s">
        <v>48</v>
      </c>
      <c r="F237" s="28" t="s">
        <v>17</v>
      </c>
      <c r="G237" s="28" t="s">
        <v>160</v>
      </c>
      <c r="H237" s="28" t="s">
        <v>14</v>
      </c>
      <c r="I237" s="28"/>
      <c r="J237" s="28"/>
      <c r="K237" s="28"/>
      <c r="L237" s="28"/>
      <c r="M237" s="35" t="s">
        <v>301</v>
      </c>
      <c r="N237" s="39" t="s">
        <v>372</v>
      </c>
      <c r="O237" s="12">
        <v>25</v>
      </c>
      <c r="P237" s="20" t="s">
        <v>52</v>
      </c>
      <c r="Q237" s="12">
        <v>15803</v>
      </c>
      <c r="R237" s="12">
        <v>38977</v>
      </c>
      <c r="S237" s="12">
        <v>0</v>
      </c>
      <c r="T237" s="40">
        <f t="shared" si="20"/>
        <v>54780</v>
      </c>
    </row>
    <row r="238" spans="1:20" s="21" customFormat="1" ht="14.25" customHeight="1" x14ac:dyDescent="0.25">
      <c r="A238" s="27">
        <f t="shared" si="19"/>
        <v>236</v>
      </c>
      <c r="B238" s="65"/>
      <c r="C238" s="27">
        <f t="shared" si="22"/>
        <v>6</v>
      </c>
      <c r="D238" s="28" t="s">
        <v>7</v>
      </c>
      <c r="E238" s="28" t="s">
        <v>48</v>
      </c>
      <c r="F238" s="28" t="s">
        <v>17</v>
      </c>
      <c r="G238" s="28" t="s">
        <v>160</v>
      </c>
      <c r="H238" s="28" t="s">
        <v>14</v>
      </c>
      <c r="I238" s="28"/>
      <c r="J238" s="28"/>
      <c r="K238" s="28"/>
      <c r="L238" s="28"/>
      <c r="M238" s="35" t="s">
        <v>4</v>
      </c>
      <c r="N238" s="39" t="s">
        <v>177</v>
      </c>
      <c r="O238" s="12">
        <v>200</v>
      </c>
      <c r="P238" s="20" t="s">
        <v>56</v>
      </c>
      <c r="Q238" s="12">
        <v>583243</v>
      </c>
      <c r="R238" s="12">
        <v>0</v>
      </c>
      <c r="S238" s="12">
        <v>0</v>
      </c>
      <c r="T238" s="40">
        <f t="shared" si="20"/>
        <v>583243</v>
      </c>
    </row>
    <row r="239" spans="1:20" s="21" customFormat="1" ht="11.25" customHeight="1" x14ac:dyDescent="0.25">
      <c r="A239" s="27">
        <f t="shared" si="19"/>
        <v>237</v>
      </c>
      <c r="B239" s="65"/>
      <c r="C239" s="27">
        <f t="shared" si="22"/>
        <v>7</v>
      </c>
      <c r="D239" s="28" t="s">
        <v>7</v>
      </c>
      <c r="E239" s="28" t="s">
        <v>48</v>
      </c>
      <c r="F239" s="28" t="s">
        <v>17</v>
      </c>
      <c r="G239" s="28" t="s">
        <v>160</v>
      </c>
      <c r="H239" s="28" t="s">
        <v>14</v>
      </c>
      <c r="I239" s="28"/>
      <c r="J239" s="28"/>
      <c r="K239" s="28"/>
      <c r="L239" s="28"/>
      <c r="M239" s="35" t="s">
        <v>5</v>
      </c>
      <c r="N239" s="39" t="s">
        <v>178</v>
      </c>
      <c r="O239" s="12">
        <v>49</v>
      </c>
      <c r="P239" s="20" t="s">
        <v>56</v>
      </c>
      <c r="Q239" s="12">
        <v>0</v>
      </c>
      <c r="R239" s="12">
        <v>0</v>
      </c>
      <c r="S239" s="12">
        <v>1</v>
      </c>
      <c r="T239" s="40">
        <f t="shared" si="20"/>
        <v>1</v>
      </c>
    </row>
    <row r="240" spans="1:20" s="21" customFormat="1" ht="12.75" customHeight="1" x14ac:dyDescent="0.25">
      <c r="A240" s="27">
        <f t="shared" si="19"/>
        <v>238</v>
      </c>
      <c r="B240" s="65"/>
      <c r="C240" s="27">
        <f t="shared" si="22"/>
        <v>8</v>
      </c>
      <c r="D240" s="28" t="s">
        <v>7</v>
      </c>
      <c r="E240" s="28" t="s">
        <v>48</v>
      </c>
      <c r="F240" s="28" t="s">
        <v>17</v>
      </c>
      <c r="G240" s="28" t="s">
        <v>160</v>
      </c>
      <c r="H240" s="28" t="s">
        <v>14</v>
      </c>
      <c r="I240" s="28"/>
      <c r="J240" s="28"/>
      <c r="K240" s="28"/>
      <c r="L240" s="28"/>
      <c r="M240" s="35" t="s">
        <v>302</v>
      </c>
      <c r="N240" s="39" t="s">
        <v>373</v>
      </c>
      <c r="O240" s="12">
        <v>50</v>
      </c>
      <c r="P240" s="20" t="s">
        <v>56</v>
      </c>
      <c r="Q240" s="12">
        <v>104529</v>
      </c>
      <c r="R240" s="12">
        <v>0</v>
      </c>
      <c r="S240" s="12">
        <v>0</v>
      </c>
      <c r="T240" s="40">
        <f t="shared" si="20"/>
        <v>104529</v>
      </c>
    </row>
    <row r="241" spans="1:20" s="21" customFormat="1" ht="12.75" customHeight="1" x14ac:dyDescent="0.25">
      <c r="A241" s="27">
        <f t="shared" si="19"/>
        <v>239</v>
      </c>
      <c r="B241" s="65"/>
      <c r="C241" s="27">
        <f t="shared" si="22"/>
        <v>9</v>
      </c>
      <c r="D241" s="28" t="s">
        <v>7</v>
      </c>
      <c r="E241" s="28" t="s">
        <v>48</v>
      </c>
      <c r="F241" s="28" t="s">
        <v>17</v>
      </c>
      <c r="G241" s="28" t="s">
        <v>160</v>
      </c>
      <c r="H241" s="28" t="s">
        <v>14</v>
      </c>
      <c r="I241" s="28"/>
      <c r="J241" s="28"/>
      <c r="K241" s="28"/>
      <c r="L241" s="28"/>
      <c r="M241" s="35" t="s">
        <v>303</v>
      </c>
      <c r="N241" s="39" t="s">
        <v>373</v>
      </c>
      <c r="O241" s="12">
        <v>120</v>
      </c>
      <c r="P241" s="20" t="s">
        <v>56</v>
      </c>
      <c r="Q241" s="12">
        <v>236399</v>
      </c>
      <c r="R241" s="12">
        <v>0</v>
      </c>
      <c r="S241" s="12">
        <v>0</v>
      </c>
      <c r="T241" s="40">
        <f t="shared" si="20"/>
        <v>236399</v>
      </c>
    </row>
    <row r="242" spans="1:20" s="21" customFormat="1" ht="12.75" customHeight="1" x14ac:dyDescent="0.25">
      <c r="A242" s="27">
        <f t="shared" si="19"/>
        <v>240</v>
      </c>
      <c r="B242" s="65"/>
      <c r="C242" s="27">
        <f t="shared" si="22"/>
        <v>10</v>
      </c>
      <c r="D242" s="28" t="s">
        <v>7</v>
      </c>
      <c r="E242" s="28" t="s">
        <v>48</v>
      </c>
      <c r="F242" s="28" t="s">
        <v>17</v>
      </c>
      <c r="G242" s="28" t="s">
        <v>160</v>
      </c>
      <c r="H242" s="28" t="s">
        <v>14</v>
      </c>
      <c r="I242" s="28"/>
      <c r="J242" s="28"/>
      <c r="K242" s="28"/>
      <c r="L242" s="28"/>
      <c r="M242" s="35" t="s">
        <v>304</v>
      </c>
      <c r="N242" s="39" t="s">
        <v>373</v>
      </c>
      <c r="O242" s="12">
        <v>100</v>
      </c>
      <c r="P242" s="20" t="s">
        <v>56</v>
      </c>
      <c r="Q242" s="12">
        <v>152391</v>
      </c>
      <c r="R242" s="12">
        <v>0</v>
      </c>
      <c r="S242" s="12">
        <v>0</v>
      </c>
      <c r="T242" s="40">
        <f t="shared" si="20"/>
        <v>152391</v>
      </c>
    </row>
    <row r="243" spans="1:20" s="21" customFormat="1" ht="12.75" customHeight="1" x14ac:dyDescent="0.25">
      <c r="A243" s="27">
        <f t="shared" si="19"/>
        <v>241</v>
      </c>
      <c r="B243" s="65"/>
      <c r="C243" s="27">
        <f t="shared" si="22"/>
        <v>11</v>
      </c>
      <c r="D243" s="28" t="s">
        <v>7</v>
      </c>
      <c r="E243" s="28" t="s">
        <v>48</v>
      </c>
      <c r="F243" s="28" t="s">
        <v>17</v>
      </c>
      <c r="G243" s="28" t="s">
        <v>160</v>
      </c>
      <c r="H243" s="28" t="s">
        <v>14</v>
      </c>
      <c r="I243" s="28"/>
      <c r="J243" s="28"/>
      <c r="K243" s="28"/>
      <c r="L243" s="28"/>
      <c r="M243" s="35" t="s">
        <v>680</v>
      </c>
      <c r="N243" s="39" t="s">
        <v>681</v>
      </c>
      <c r="O243" s="12">
        <v>15</v>
      </c>
      <c r="P243" s="20" t="s">
        <v>56</v>
      </c>
      <c r="Q243" s="12">
        <v>27500</v>
      </c>
      <c r="R243" s="12">
        <v>0</v>
      </c>
      <c r="S243" s="12">
        <v>0</v>
      </c>
      <c r="T243" s="40">
        <f t="shared" si="20"/>
        <v>27500</v>
      </c>
    </row>
    <row r="244" spans="1:20" s="21" customFormat="1" ht="12.75" customHeight="1" x14ac:dyDescent="0.25">
      <c r="A244" s="27">
        <f t="shared" si="19"/>
        <v>242</v>
      </c>
      <c r="B244" s="66"/>
      <c r="C244" s="27">
        <f t="shared" si="22"/>
        <v>12</v>
      </c>
      <c r="D244" s="28" t="s">
        <v>7</v>
      </c>
      <c r="E244" s="28" t="s">
        <v>48</v>
      </c>
      <c r="F244" s="28" t="s">
        <v>17</v>
      </c>
      <c r="G244" s="28" t="s">
        <v>160</v>
      </c>
      <c r="H244" s="28" t="s">
        <v>14</v>
      </c>
      <c r="I244" s="28"/>
      <c r="J244" s="28"/>
      <c r="K244" s="28"/>
      <c r="L244" s="28"/>
      <c r="M244" s="35" t="s">
        <v>299</v>
      </c>
      <c r="N244" s="39" t="s">
        <v>297</v>
      </c>
      <c r="O244" s="12">
        <v>180</v>
      </c>
      <c r="P244" s="20" t="s">
        <v>60</v>
      </c>
      <c r="Q244" s="12">
        <v>145912</v>
      </c>
      <c r="R244" s="12">
        <v>0</v>
      </c>
      <c r="S244" s="12">
        <v>0</v>
      </c>
      <c r="T244" s="40">
        <f t="shared" si="20"/>
        <v>145912</v>
      </c>
    </row>
    <row r="245" spans="1:20" s="21" customFormat="1" ht="12.75" customHeight="1" x14ac:dyDescent="0.25">
      <c r="A245" s="27">
        <f t="shared" si="19"/>
        <v>243</v>
      </c>
      <c r="B245" s="25">
        <v>47</v>
      </c>
      <c r="C245" s="27">
        <v>1</v>
      </c>
      <c r="D245" s="28" t="s">
        <v>514</v>
      </c>
      <c r="E245" s="28" t="s">
        <v>165</v>
      </c>
      <c r="F245" s="28" t="s">
        <v>17</v>
      </c>
      <c r="G245" s="28" t="s">
        <v>166</v>
      </c>
      <c r="H245" s="28" t="s">
        <v>169</v>
      </c>
      <c r="I245" s="28" t="s">
        <v>400</v>
      </c>
      <c r="J245" s="28" t="s">
        <v>16</v>
      </c>
      <c r="K245" s="28" t="s">
        <v>15</v>
      </c>
      <c r="L245" s="28" t="s">
        <v>161</v>
      </c>
      <c r="M245" s="35" t="s">
        <v>0</v>
      </c>
      <c r="N245" s="36" t="s">
        <v>374</v>
      </c>
      <c r="O245" s="12">
        <v>3.79</v>
      </c>
      <c r="P245" s="20" t="s">
        <v>52</v>
      </c>
      <c r="Q245" s="12">
        <v>8190</v>
      </c>
      <c r="R245" s="12">
        <v>15080</v>
      </c>
      <c r="S245" s="12">
        <v>0</v>
      </c>
      <c r="T245" s="40">
        <f t="shared" si="20"/>
        <v>23270</v>
      </c>
    </row>
    <row r="246" spans="1:20" ht="12.75" customHeight="1" x14ac:dyDescent="0.25">
      <c r="A246" s="27">
        <f t="shared" si="19"/>
        <v>244</v>
      </c>
      <c r="B246" s="61">
        <v>48</v>
      </c>
      <c r="C246" s="27">
        <v>1</v>
      </c>
      <c r="D246" s="33" t="s">
        <v>375</v>
      </c>
      <c r="E246" s="28" t="s">
        <v>165</v>
      </c>
      <c r="F246" s="28" t="s">
        <v>17</v>
      </c>
      <c r="G246" s="28" t="s">
        <v>166</v>
      </c>
      <c r="H246" s="28" t="s">
        <v>169</v>
      </c>
      <c r="I246" s="28"/>
      <c r="J246" s="28"/>
      <c r="K246" s="28"/>
      <c r="L246" s="28"/>
      <c r="M246" s="35" t="s">
        <v>515</v>
      </c>
      <c r="N246" s="39" t="s">
        <v>383</v>
      </c>
      <c r="O246" s="12">
        <v>30</v>
      </c>
      <c r="P246" s="20" t="s">
        <v>54</v>
      </c>
      <c r="Q246" s="12">
        <v>248</v>
      </c>
      <c r="R246" s="12">
        <v>0</v>
      </c>
      <c r="S246" s="12">
        <v>0</v>
      </c>
      <c r="T246" s="40">
        <f t="shared" si="20"/>
        <v>248</v>
      </c>
    </row>
    <row r="247" spans="1:20" ht="12.75" customHeight="1" x14ac:dyDescent="0.25">
      <c r="A247" s="27">
        <f t="shared" si="19"/>
        <v>245</v>
      </c>
      <c r="B247" s="62"/>
      <c r="C247" s="27">
        <f t="shared" ref="C247:C260" si="23">C246+1</f>
        <v>2</v>
      </c>
      <c r="D247" s="33" t="s">
        <v>375</v>
      </c>
      <c r="E247" s="28" t="s">
        <v>165</v>
      </c>
      <c r="F247" s="28" t="s">
        <v>17</v>
      </c>
      <c r="G247" s="28" t="s">
        <v>166</v>
      </c>
      <c r="H247" s="28" t="s">
        <v>169</v>
      </c>
      <c r="I247" s="28"/>
      <c r="J247" s="28"/>
      <c r="K247" s="28"/>
      <c r="L247" s="28"/>
      <c r="M247" s="35" t="s">
        <v>93</v>
      </c>
      <c r="N247" s="39" t="s">
        <v>516</v>
      </c>
      <c r="O247" s="12">
        <v>7</v>
      </c>
      <c r="P247" s="20" t="s">
        <v>54</v>
      </c>
      <c r="Q247" s="12">
        <v>745</v>
      </c>
      <c r="R247" s="12">
        <v>0</v>
      </c>
      <c r="S247" s="12">
        <v>0</v>
      </c>
      <c r="T247" s="40">
        <f t="shared" si="20"/>
        <v>745</v>
      </c>
    </row>
    <row r="248" spans="1:20" ht="12.75" customHeight="1" x14ac:dyDescent="0.25">
      <c r="A248" s="27">
        <f t="shared" si="19"/>
        <v>246</v>
      </c>
      <c r="B248" s="62"/>
      <c r="C248" s="27">
        <f t="shared" si="23"/>
        <v>3</v>
      </c>
      <c r="D248" s="33" t="s">
        <v>375</v>
      </c>
      <c r="E248" s="28" t="s">
        <v>165</v>
      </c>
      <c r="F248" s="28" t="s">
        <v>17</v>
      </c>
      <c r="G248" s="28" t="s">
        <v>166</v>
      </c>
      <c r="H248" s="28" t="s">
        <v>169</v>
      </c>
      <c r="I248" s="28"/>
      <c r="J248" s="28"/>
      <c r="K248" s="28"/>
      <c r="L248" s="28"/>
      <c r="M248" s="35" t="s">
        <v>94</v>
      </c>
      <c r="N248" s="39" t="s">
        <v>517</v>
      </c>
      <c r="O248" s="12">
        <v>10</v>
      </c>
      <c r="P248" s="20" t="s">
        <v>54</v>
      </c>
      <c r="Q248" s="12">
        <v>2457</v>
      </c>
      <c r="R248" s="12">
        <v>0</v>
      </c>
      <c r="S248" s="12">
        <v>0</v>
      </c>
      <c r="T248" s="40">
        <f t="shared" si="20"/>
        <v>2457</v>
      </c>
    </row>
    <row r="249" spans="1:20" ht="12.75" customHeight="1" x14ac:dyDescent="0.25">
      <c r="A249" s="27">
        <f t="shared" si="19"/>
        <v>247</v>
      </c>
      <c r="B249" s="62"/>
      <c r="C249" s="27">
        <f t="shared" si="23"/>
        <v>4</v>
      </c>
      <c r="D249" s="33" t="s">
        <v>375</v>
      </c>
      <c r="E249" s="28" t="s">
        <v>165</v>
      </c>
      <c r="F249" s="28" t="s">
        <v>17</v>
      </c>
      <c r="G249" s="28" t="s">
        <v>166</v>
      </c>
      <c r="H249" s="28" t="s">
        <v>169</v>
      </c>
      <c r="I249" s="28"/>
      <c r="J249" s="28"/>
      <c r="K249" s="28"/>
      <c r="L249" s="28"/>
      <c r="M249" s="35" t="s">
        <v>682</v>
      </c>
      <c r="N249" s="39" t="s">
        <v>683</v>
      </c>
      <c r="O249" s="12">
        <v>22</v>
      </c>
      <c r="P249" s="20" t="s">
        <v>54</v>
      </c>
      <c r="Q249" s="12">
        <v>13998</v>
      </c>
      <c r="R249" s="12">
        <v>0</v>
      </c>
      <c r="S249" s="12">
        <v>0</v>
      </c>
      <c r="T249" s="40">
        <f t="shared" si="20"/>
        <v>13998</v>
      </c>
    </row>
    <row r="250" spans="1:20" ht="12.75" customHeight="1" x14ac:dyDescent="0.25">
      <c r="A250" s="27">
        <f t="shared" si="19"/>
        <v>248</v>
      </c>
      <c r="B250" s="62"/>
      <c r="C250" s="27">
        <f t="shared" si="23"/>
        <v>5</v>
      </c>
      <c r="D250" s="33" t="s">
        <v>375</v>
      </c>
      <c r="E250" s="28" t="s">
        <v>165</v>
      </c>
      <c r="F250" s="28" t="s">
        <v>17</v>
      </c>
      <c r="G250" s="28" t="s">
        <v>166</v>
      </c>
      <c r="H250" s="28" t="s">
        <v>169</v>
      </c>
      <c r="I250" s="28"/>
      <c r="J250" s="28"/>
      <c r="K250" s="28"/>
      <c r="L250" s="28"/>
      <c r="M250" s="35" t="s">
        <v>9</v>
      </c>
      <c r="N250" s="39" t="s">
        <v>8</v>
      </c>
      <c r="O250" s="12">
        <v>30</v>
      </c>
      <c r="P250" s="20" t="s">
        <v>52</v>
      </c>
      <c r="Q250" s="12">
        <v>3767</v>
      </c>
      <c r="R250" s="12">
        <v>10000</v>
      </c>
      <c r="S250" s="12">
        <v>0</v>
      </c>
      <c r="T250" s="40">
        <f t="shared" si="20"/>
        <v>13767</v>
      </c>
    </row>
    <row r="251" spans="1:20" ht="12.75" customHeight="1" x14ac:dyDescent="0.25">
      <c r="A251" s="27">
        <f t="shared" si="19"/>
        <v>249</v>
      </c>
      <c r="B251" s="62"/>
      <c r="C251" s="27">
        <f t="shared" si="23"/>
        <v>6</v>
      </c>
      <c r="D251" s="33" t="s">
        <v>375</v>
      </c>
      <c r="E251" s="28" t="s">
        <v>165</v>
      </c>
      <c r="F251" s="28" t="s">
        <v>17</v>
      </c>
      <c r="G251" s="28" t="s">
        <v>166</v>
      </c>
      <c r="H251" s="28" t="s">
        <v>169</v>
      </c>
      <c r="I251" s="28"/>
      <c r="J251" s="28"/>
      <c r="K251" s="28"/>
      <c r="L251" s="28"/>
      <c r="M251" s="35" t="s">
        <v>78</v>
      </c>
      <c r="N251" s="39" t="s">
        <v>163</v>
      </c>
      <c r="O251" s="12">
        <v>20</v>
      </c>
      <c r="P251" s="20" t="s">
        <v>52</v>
      </c>
      <c r="Q251" s="12">
        <v>3122</v>
      </c>
      <c r="R251" s="12">
        <v>8579</v>
      </c>
      <c r="S251" s="12">
        <v>0</v>
      </c>
      <c r="T251" s="40">
        <f t="shared" si="20"/>
        <v>11701</v>
      </c>
    </row>
    <row r="252" spans="1:20" ht="12.75" customHeight="1" x14ac:dyDescent="0.25">
      <c r="A252" s="27">
        <f t="shared" si="19"/>
        <v>250</v>
      </c>
      <c r="B252" s="62"/>
      <c r="C252" s="27">
        <f t="shared" si="23"/>
        <v>7</v>
      </c>
      <c r="D252" s="33" t="s">
        <v>375</v>
      </c>
      <c r="E252" s="28" t="s">
        <v>165</v>
      </c>
      <c r="F252" s="28" t="s">
        <v>17</v>
      </c>
      <c r="G252" s="28" t="s">
        <v>166</v>
      </c>
      <c r="H252" s="28" t="s">
        <v>169</v>
      </c>
      <c r="I252" s="28"/>
      <c r="J252" s="28"/>
      <c r="K252" s="28"/>
      <c r="L252" s="28"/>
      <c r="M252" s="35" t="s">
        <v>314</v>
      </c>
      <c r="N252" s="39" t="s">
        <v>377</v>
      </c>
      <c r="O252" s="12">
        <v>12.5</v>
      </c>
      <c r="P252" s="20" t="s">
        <v>52</v>
      </c>
      <c r="Q252" s="12">
        <v>3374</v>
      </c>
      <c r="R252" s="12">
        <v>10194</v>
      </c>
      <c r="S252" s="12">
        <v>0</v>
      </c>
      <c r="T252" s="40">
        <f t="shared" si="20"/>
        <v>13568</v>
      </c>
    </row>
    <row r="253" spans="1:20" ht="12.75" customHeight="1" x14ac:dyDescent="0.25">
      <c r="A253" s="27">
        <f t="shared" si="19"/>
        <v>251</v>
      </c>
      <c r="B253" s="62"/>
      <c r="C253" s="27">
        <f t="shared" si="23"/>
        <v>8</v>
      </c>
      <c r="D253" s="33" t="s">
        <v>375</v>
      </c>
      <c r="E253" s="28" t="s">
        <v>165</v>
      </c>
      <c r="F253" s="28" t="s">
        <v>17</v>
      </c>
      <c r="G253" s="28" t="s">
        <v>166</v>
      </c>
      <c r="H253" s="28" t="s">
        <v>169</v>
      </c>
      <c r="I253" s="28"/>
      <c r="J253" s="28"/>
      <c r="K253" s="28"/>
      <c r="L253" s="28"/>
      <c r="M253" s="35" t="s">
        <v>315</v>
      </c>
      <c r="N253" s="39" t="s">
        <v>378</v>
      </c>
      <c r="O253" s="12">
        <v>12.5</v>
      </c>
      <c r="P253" s="20" t="s">
        <v>52</v>
      </c>
      <c r="Q253" s="12">
        <v>1813</v>
      </c>
      <c r="R253" s="12">
        <v>7381</v>
      </c>
      <c r="S253" s="12">
        <v>0</v>
      </c>
      <c r="T253" s="40">
        <f t="shared" si="20"/>
        <v>9194</v>
      </c>
    </row>
    <row r="254" spans="1:20" ht="12.75" customHeight="1" x14ac:dyDescent="0.25">
      <c r="A254" s="27">
        <f t="shared" si="19"/>
        <v>252</v>
      </c>
      <c r="B254" s="62"/>
      <c r="C254" s="27">
        <f t="shared" si="23"/>
        <v>9</v>
      </c>
      <c r="D254" s="33" t="s">
        <v>375</v>
      </c>
      <c r="E254" s="28" t="s">
        <v>165</v>
      </c>
      <c r="F254" s="28" t="s">
        <v>17</v>
      </c>
      <c r="G254" s="28" t="s">
        <v>166</v>
      </c>
      <c r="H254" s="28" t="s">
        <v>169</v>
      </c>
      <c r="I254" s="28"/>
      <c r="J254" s="28"/>
      <c r="K254" s="28"/>
      <c r="L254" s="28"/>
      <c r="M254" s="35" t="s">
        <v>266</v>
      </c>
      <c r="N254" s="39" t="s">
        <v>379</v>
      </c>
      <c r="O254" s="12">
        <v>10.5</v>
      </c>
      <c r="P254" s="20" t="s">
        <v>52</v>
      </c>
      <c r="Q254" s="12">
        <v>61</v>
      </c>
      <c r="R254" s="12">
        <v>80</v>
      </c>
      <c r="S254" s="12">
        <v>0</v>
      </c>
      <c r="T254" s="40">
        <f t="shared" si="20"/>
        <v>141</v>
      </c>
    </row>
    <row r="255" spans="1:20" ht="12.75" customHeight="1" x14ac:dyDescent="0.25">
      <c r="A255" s="27">
        <f t="shared" si="19"/>
        <v>253</v>
      </c>
      <c r="B255" s="62"/>
      <c r="C255" s="27">
        <f t="shared" si="23"/>
        <v>10</v>
      </c>
      <c r="D255" s="33" t="s">
        <v>375</v>
      </c>
      <c r="E255" s="28" t="s">
        <v>165</v>
      </c>
      <c r="F255" s="28" t="s">
        <v>17</v>
      </c>
      <c r="G255" s="28" t="s">
        <v>166</v>
      </c>
      <c r="H255" s="28" t="s">
        <v>169</v>
      </c>
      <c r="I255" s="28"/>
      <c r="J255" s="28"/>
      <c r="K255" s="28"/>
      <c r="L255" s="28"/>
      <c r="M255" s="35" t="s">
        <v>310</v>
      </c>
      <c r="N255" s="39" t="s">
        <v>382</v>
      </c>
      <c r="O255" s="12">
        <v>30</v>
      </c>
      <c r="P255" s="20" t="s">
        <v>52</v>
      </c>
      <c r="Q255" s="12">
        <v>1911</v>
      </c>
      <c r="R255" s="12">
        <v>5523</v>
      </c>
      <c r="S255" s="12">
        <v>0</v>
      </c>
      <c r="T255" s="40">
        <f t="shared" si="20"/>
        <v>7434</v>
      </c>
    </row>
    <row r="256" spans="1:20" ht="12.75" customHeight="1" x14ac:dyDescent="0.25">
      <c r="A256" s="27">
        <f t="shared" si="19"/>
        <v>254</v>
      </c>
      <c r="B256" s="62"/>
      <c r="C256" s="27">
        <f t="shared" si="23"/>
        <v>11</v>
      </c>
      <c r="D256" s="33" t="s">
        <v>375</v>
      </c>
      <c r="E256" s="28" t="s">
        <v>165</v>
      </c>
      <c r="F256" s="28" t="s">
        <v>17</v>
      </c>
      <c r="G256" s="28" t="s">
        <v>166</v>
      </c>
      <c r="H256" s="28" t="s">
        <v>169</v>
      </c>
      <c r="I256" s="28"/>
      <c r="J256" s="28"/>
      <c r="K256" s="28"/>
      <c r="L256" s="28"/>
      <c r="M256" s="35" t="s">
        <v>92</v>
      </c>
      <c r="N256" s="39" t="s">
        <v>518</v>
      </c>
      <c r="O256" s="12">
        <v>11</v>
      </c>
      <c r="P256" s="20" t="s">
        <v>678</v>
      </c>
      <c r="Q256" s="12">
        <v>195</v>
      </c>
      <c r="R256" s="12">
        <v>625</v>
      </c>
      <c r="S256" s="12">
        <v>0</v>
      </c>
      <c r="T256" s="40">
        <f t="shared" si="20"/>
        <v>820</v>
      </c>
    </row>
    <row r="257" spans="1:20" ht="12.75" customHeight="1" x14ac:dyDescent="0.25">
      <c r="A257" s="27">
        <f t="shared" si="19"/>
        <v>255</v>
      </c>
      <c r="B257" s="62"/>
      <c r="C257" s="27">
        <f t="shared" si="23"/>
        <v>12</v>
      </c>
      <c r="D257" s="33" t="s">
        <v>375</v>
      </c>
      <c r="E257" s="28" t="s">
        <v>165</v>
      </c>
      <c r="F257" s="28" t="s">
        <v>17</v>
      </c>
      <c r="G257" s="28" t="s">
        <v>166</v>
      </c>
      <c r="H257" s="28" t="s">
        <v>169</v>
      </c>
      <c r="I257" s="28"/>
      <c r="J257" s="28"/>
      <c r="K257" s="28"/>
      <c r="L257" s="28"/>
      <c r="M257" s="35" t="s">
        <v>265</v>
      </c>
      <c r="N257" s="39" t="s">
        <v>380</v>
      </c>
      <c r="O257" s="12">
        <v>20</v>
      </c>
      <c r="P257" s="20" t="s">
        <v>56</v>
      </c>
      <c r="Q257" s="12">
        <v>287</v>
      </c>
      <c r="R257" s="12">
        <v>0</v>
      </c>
      <c r="S257" s="12">
        <v>0</v>
      </c>
      <c r="T257" s="40">
        <f t="shared" si="20"/>
        <v>287</v>
      </c>
    </row>
    <row r="258" spans="1:20" ht="12.75" customHeight="1" x14ac:dyDescent="0.25">
      <c r="A258" s="27">
        <f t="shared" si="19"/>
        <v>256</v>
      </c>
      <c r="B258" s="62"/>
      <c r="C258" s="27">
        <f t="shared" si="23"/>
        <v>13</v>
      </c>
      <c r="D258" s="33" t="s">
        <v>375</v>
      </c>
      <c r="E258" s="28" t="s">
        <v>165</v>
      </c>
      <c r="F258" s="28" t="s">
        <v>17</v>
      </c>
      <c r="G258" s="28" t="s">
        <v>166</v>
      </c>
      <c r="H258" s="28" t="s">
        <v>169</v>
      </c>
      <c r="I258" s="28"/>
      <c r="J258" s="28"/>
      <c r="K258" s="28"/>
      <c r="L258" s="28"/>
      <c r="M258" s="35" t="s">
        <v>1</v>
      </c>
      <c r="N258" s="39" t="s">
        <v>381</v>
      </c>
      <c r="O258" s="12">
        <v>45</v>
      </c>
      <c r="P258" s="20" t="s">
        <v>79</v>
      </c>
      <c r="Q258" s="12">
        <v>13465</v>
      </c>
      <c r="R258" s="12">
        <v>8777</v>
      </c>
      <c r="S258" s="12">
        <v>0</v>
      </c>
      <c r="T258" s="40">
        <f t="shared" si="20"/>
        <v>22242</v>
      </c>
    </row>
    <row r="259" spans="1:20" ht="12.75" customHeight="1" x14ac:dyDescent="0.25">
      <c r="A259" s="27">
        <f t="shared" si="19"/>
        <v>257</v>
      </c>
      <c r="B259" s="62"/>
      <c r="C259" s="27">
        <f t="shared" si="23"/>
        <v>14</v>
      </c>
      <c r="D259" s="33" t="s">
        <v>375</v>
      </c>
      <c r="E259" s="28" t="s">
        <v>165</v>
      </c>
      <c r="F259" s="28" t="s">
        <v>17</v>
      </c>
      <c r="G259" s="28" t="s">
        <v>166</v>
      </c>
      <c r="H259" s="28" t="s">
        <v>169</v>
      </c>
      <c r="I259" s="28"/>
      <c r="J259" s="28"/>
      <c r="K259" s="28"/>
      <c r="L259" s="28"/>
      <c r="M259" s="35" t="s">
        <v>91</v>
      </c>
      <c r="N259" s="39" t="s">
        <v>519</v>
      </c>
      <c r="O259" s="12">
        <v>2.5</v>
      </c>
      <c r="P259" s="20" t="s">
        <v>60</v>
      </c>
      <c r="Q259" s="12">
        <v>68</v>
      </c>
      <c r="R259" s="12">
        <v>0</v>
      </c>
      <c r="S259" s="12">
        <v>0</v>
      </c>
      <c r="T259" s="40">
        <f t="shared" si="20"/>
        <v>68</v>
      </c>
    </row>
    <row r="260" spans="1:20" ht="12.75" customHeight="1" x14ac:dyDescent="0.25">
      <c r="A260" s="27">
        <f t="shared" ref="A260:A269" si="24">A259+1</f>
        <v>258</v>
      </c>
      <c r="B260" s="63"/>
      <c r="C260" s="27">
        <f t="shared" si="23"/>
        <v>15</v>
      </c>
      <c r="D260" s="33" t="s">
        <v>375</v>
      </c>
      <c r="E260" s="28" t="s">
        <v>165</v>
      </c>
      <c r="F260" s="28" t="s">
        <v>17</v>
      </c>
      <c r="G260" s="28" t="s">
        <v>166</v>
      </c>
      <c r="H260" s="28" t="s">
        <v>169</v>
      </c>
      <c r="I260" s="28"/>
      <c r="J260" s="28"/>
      <c r="K260" s="28"/>
      <c r="L260" s="28"/>
      <c r="M260" s="35" t="s">
        <v>90</v>
      </c>
      <c r="N260" s="39" t="s">
        <v>520</v>
      </c>
      <c r="O260" s="12">
        <v>3</v>
      </c>
      <c r="P260" s="20" t="s">
        <v>60</v>
      </c>
      <c r="Q260" s="12">
        <v>1085</v>
      </c>
      <c r="R260" s="12">
        <v>0</v>
      </c>
      <c r="S260" s="12">
        <v>0</v>
      </c>
      <c r="T260" s="40">
        <f t="shared" ref="T260:T269" si="25">SUM(Q260:S260)</f>
        <v>1085</v>
      </c>
    </row>
    <row r="261" spans="1:20" ht="12.75" customHeight="1" x14ac:dyDescent="0.25">
      <c r="A261" s="27">
        <f t="shared" si="24"/>
        <v>259</v>
      </c>
      <c r="B261" s="64">
        <v>49</v>
      </c>
      <c r="C261" s="27">
        <v>1</v>
      </c>
      <c r="D261" s="33" t="s">
        <v>384</v>
      </c>
      <c r="E261" s="28" t="s">
        <v>165</v>
      </c>
      <c r="F261" s="28" t="s">
        <v>17</v>
      </c>
      <c r="G261" s="28" t="s">
        <v>166</v>
      </c>
      <c r="H261" s="28" t="s">
        <v>169</v>
      </c>
      <c r="I261" s="28"/>
      <c r="J261" s="28"/>
      <c r="K261" s="28"/>
      <c r="L261" s="28"/>
      <c r="M261" s="35" t="s">
        <v>162</v>
      </c>
      <c r="N261" s="39" t="s">
        <v>376</v>
      </c>
      <c r="O261" s="12">
        <v>40</v>
      </c>
      <c r="P261" s="20" t="s">
        <v>54</v>
      </c>
      <c r="Q261" s="12">
        <v>4344</v>
      </c>
      <c r="R261" s="12">
        <v>0</v>
      </c>
      <c r="S261" s="12">
        <v>0</v>
      </c>
      <c r="T261" s="40">
        <f t="shared" si="25"/>
        <v>4344</v>
      </c>
    </row>
    <row r="262" spans="1:20" ht="12.75" customHeight="1" x14ac:dyDescent="0.25">
      <c r="A262" s="27">
        <f t="shared" si="24"/>
        <v>260</v>
      </c>
      <c r="B262" s="65"/>
      <c r="C262" s="27">
        <f>C261+1</f>
        <v>2</v>
      </c>
      <c r="D262" s="33" t="s">
        <v>384</v>
      </c>
      <c r="E262" s="28" t="s">
        <v>165</v>
      </c>
      <c r="F262" s="28" t="s">
        <v>17</v>
      </c>
      <c r="G262" s="28" t="s">
        <v>166</v>
      </c>
      <c r="H262" s="28" t="s">
        <v>169</v>
      </c>
      <c r="I262" s="28"/>
      <c r="J262" s="28"/>
      <c r="K262" s="28"/>
      <c r="L262" s="28"/>
      <c r="M262" s="35" t="s">
        <v>2</v>
      </c>
      <c r="N262" s="39" t="s">
        <v>385</v>
      </c>
      <c r="O262" s="12">
        <v>198</v>
      </c>
      <c r="P262" s="20" t="s">
        <v>56</v>
      </c>
      <c r="Q262" s="12">
        <v>305000</v>
      </c>
      <c r="R262" s="12">
        <v>0</v>
      </c>
      <c r="S262" s="12">
        <v>0</v>
      </c>
      <c r="T262" s="40">
        <f t="shared" si="25"/>
        <v>305000</v>
      </c>
    </row>
    <row r="263" spans="1:20" ht="12.75" customHeight="1" x14ac:dyDescent="0.25">
      <c r="A263" s="27">
        <f t="shared" si="24"/>
        <v>261</v>
      </c>
      <c r="B263" s="65"/>
      <c r="C263" s="27">
        <f>C262+1</f>
        <v>3</v>
      </c>
      <c r="D263" s="33" t="s">
        <v>384</v>
      </c>
      <c r="E263" s="28" t="s">
        <v>165</v>
      </c>
      <c r="F263" s="28" t="s">
        <v>17</v>
      </c>
      <c r="G263" s="28" t="s">
        <v>166</v>
      </c>
      <c r="H263" s="28" t="s">
        <v>169</v>
      </c>
      <c r="I263" s="28"/>
      <c r="J263" s="28"/>
      <c r="K263" s="28"/>
      <c r="L263" s="28"/>
      <c r="M263" s="35" t="s">
        <v>3</v>
      </c>
      <c r="N263" s="39" t="s">
        <v>386</v>
      </c>
      <c r="O263" s="12">
        <v>340</v>
      </c>
      <c r="P263" s="20" t="s">
        <v>56</v>
      </c>
      <c r="Q263" s="12">
        <v>544058</v>
      </c>
      <c r="R263" s="12">
        <v>0</v>
      </c>
      <c r="S263" s="12">
        <v>0</v>
      </c>
      <c r="T263" s="40">
        <f t="shared" si="25"/>
        <v>544058</v>
      </c>
    </row>
    <row r="264" spans="1:20" ht="12.75" customHeight="1" x14ac:dyDescent="0.25">
      <c r="A264" s="27">
        <f t="shared" si="24"/>
        <v>262</v>
      </c>
      <c r="B264" s="66"/>
      <c r="C264" s="27">
        <f>C263+1</f>
        <v>4</v>
      </c>
      <c r="D264" s="33" t="s">
        <v>384</v>
      </c>
      <c r="E264" s="28" t="s">
        <v>165</v>
      </c>
      <c r="F264" s="28" t="s">
        <v>17</v>
      </c>
      <c r="G264" s="28" t="s">
        <v>166</v>
      </c>
      <c r="H264" s="28" t="s">
        <v>169</v>
      </c>
      <c r="I264" s="28"/>
      <c r="J264" s="28"/>
      <c r="K264" s="28"/>
      <c r="L264" s="28"/>
      <c r="M264" s="35" t="s">
        <v>521</v>
      </c>
      <c r="N264" s="39" t="s">
        <v>522</v>
      </c>
      <c r="O264" s="12">
        <v>200</v>
      </c>
      <c r="P264" s="20" t="s">
        <v>679</v>
      </c>
      <c r="Q264" s="12">
        <v>170000</v>
      </c>
      <c r="R264" s="12">
        <v>250000</v>
      </c>
      <c r="S264" s="12">
        <v>0</v>
      </c>
      <c r="T264" s="40">
        <f t="shared" si="25"/>
        <v>420000</v>
      </c>
    </row>
    <row r="265" spans="1:20" ht="12.75" customHeight="1" x14ac:dyDescent="0.25">
      <c r="A265" s="27">
        <f t="shared" si="24"/>
        <v>263</v>
      </c>
      <c r="B265" s="61">
        <v>50</v>
      </c>
      <c r="C265" s="27">
        <v>1</v>
      </c>
      <c r="D265" s="28" t="s">
        <v>283</v>
      </c>
      <c r="E265" s="28" t="s">
        <v>284</v>
      </c>
      <c r="F265" s="28" t="s">
        <v>17</v>
      </c>
      <c r="G265" s="28" t="s">
        <v>281</v>
      </c>
      <c r="H265" s="28" t="s">
        <v>285</v>
      </c>
      <c r="I265" s="28"/>
      <c r="J265" s="28"/>
      <c r="K265" s="28"/>
      <c r="L265" s="28"/>
      <c r="M265" s="35" t="s">
        <v>286</v>
      </c>
      <c r="N265" s="39" t="s">
        <v>387</v>
      </c>
      <c r="O265" s="12">
        <v>600</v>
      </c>
      <c r="P265" s="20" t="s">
        <v>74</v>
      </c>
      <c r="Q265" s="12">
        <v>885000</v>
      </c>
      <c r="R265" s="12">
        <v>0</v>
      </c>
      <c r="S265" s="12">
        <v>0</v>
      </c>
      <c r="T265" s="40">
        <f t="shared" si="25"/>
        <v>885000</v>
      </c>
    </row>
    <row r="266" spans="1:20" ht="12.75" customHeight="1" x14ac:dyDescent="0.25">
      <c r="A266" s="27">
        <f t="shared" si="24"/>
        <v>264</v>
      </c>
      <c r="B266" s="63"/>
      <c r="C266" s="27">
        <f>C265+1</f>
        <v>2</v>
      </c>
      <c r="D266" s="28" t="s">
        <v>283</v>
      </c>
      <c r="E266" s="28" t="s">
        <v>284</v>
      </c>
      <c r="F266" s="28" t="s">
        <v>17</v>
      </c>
      <c r="G266" s="28" t="s">
        <v>281</v>
      </c>
      <c r="H266" s="28" t="s">
        <v>285</v>
      </c>
      <c r="I266" s="28"/>
      <c r="J266" s="28"/>
      <c r="K266" s="28"/>
      <c r="L266" s="28"/>
      <c r="M266" s="35" t="s">
        <v>287</v>
      </c>
      <c r="N266" s="39" t="s">
        <v>388</v>
      </c>
      <c r="O266" s="12">
        <v>600</v>
      </c>
      <c r="P266" s="20" t="s">
        <v>74</v>
      </c>
      <c r="Q266" s="12">
        <v>1140000</v>
      </c>
      <c r="R266" s="12">
        <v>0</v>
      </c>
      <c r="S266" s="12">
        <v>0</v>
      </c>
      <c r="T266" s="40">
        <f t="shared" si="25"/>
        <v>1140000</v>
      </c>
    </row>
    <row r="267" spans="1:20" ht="12.75" customHeight="1" x14ac:dyDescent="0.25">
      <c r="A267" s="27">
        <f t="shared" si="24"/>
        <v>265</v>
      </c>
      <c r="B267" s="61">
        <v>51</v>
      </c>
      <c r="C267" s="27">
        <f>C266+1</f>
        <v>3</v>
      </c>
      <c r="D267" s="28" t="s">
        <v>684</v>
      </c>
      <c r="E267" s="28" t="s">
        <v>165</v>
      </c>
      <c r="F267" s="28" t="s">
        <v>17</v>
      </c>
      <c r="G267" s="28" t="s">
        <v>166</v>
      </c>
      <c r="H267" s="28" t="s">
        <v>169</v>
      </c>
      <c r="I267" s="28" t="s">
        <v>685</v>
      </c>
      <c r="J267" s="28" t="s">
        <v>686</v>
      </c>
      <c r="K267" s="28" t="s">
        <v>41</v>
      </c>
      <c r="L267" s="28" t="s">
        <v>687</v>
      </c>
      <c r="M267" s="35" t="s">
        <v>688</v>
      </c>
      <c r="N267" s="39" t="s">
        <v>689</v>
      </c>
      <c r="O267" s="12">
        <v>21</v>
      </c>
      <c r="P267" s="20" t="s">
        <v>54</v>
      </c>
      <c r="Q267" s="12">
        <v>1606</v>
      </c>
      <c r="R267" s="12">
        <v>0</v>
      </c>
      <c r="S267" s="12">
        <v>0</v>
      </c>
      <c r="T267" s="40">
        <f t="shared" si="25"/>
        <v>1606</v>
      </c>
    </row>
    <row r="268" spans="1:20" ht="12.75" customHeight="1" x14ac:dyDescent="0.25">
      <c r="A268" s="27">
        <f t="shared" si="24"/>
        <v>266</v>
      </c>
      <c r="B268" s="63"/>
      <c r="C268" s="27">
        <f>C267+1</f>
        <v>4</v>
      </c>
      <c r="D268" s="28" t="s">
        <v>684</v>
      </c>
      <c r="E268" s="28" t="s">
        <v>165</v>
      </c>
      <c r="F268" s="28" t="s">
        <v>17</v>
      </c>
      <c r="G268" s="28" t="s">
        <v>166</v>
      </c>
      <c r="H268" s="28" t="s">
        <v>169</v>
      </c>
      <c r="I268" s="28" t="s">
        <v>685</v>
      </c>
      <c r="J268" s="28" t="s">
        <v>686</v>
      </c>
      <c r="K268" s="28" t="s">
        <v>41</v>
      </c>
      <c r="L268" s="28" t="s">
        <v>687</v>
      </c>
      <c r="M268" s="35" t="s">
        <v>690</v>
      </c>
      <c r="N268" s="39" t="s">
        <v>689</v>
      </c>
      <c r="O268" s="12">
        <v>32</v>
      </c>
      <c r="P268" s="20" t="s">
        <v>54</v>
      </c>
      <c r="Q268" s="12">
        <v>9946</v>
      </c>
      <c r="R268" s="12">
        <v>0</v>
      </c>
      <c r="S268" s="12">
        <v>0</v>
      </c>
      <c r="T268" s="40">
        <f t="shared" si="25"/>
        <v>9946</v>
      </c>
    </row>
    <row r="269" spans="1:20" ht="12.75" customHeight="1" x14ac:dyDescent="0.25">
      <c r="A269" s="27">
        <f t="shared" si="24"/>
        <v>267</v>
      </c>
      <c r="B269" s="25">
        <v>52</v>
      </c>
      <c r="C269" s="27">
        <v>1</v>
      </c>
      <c r="D269" s="34" t="s">
        <v>717</v>
      </c>
      <c r="E269" s="28" t="s">
        <v>165</v>
      </c>
      <c r="F269" s="28" t="s">
        <v>17</v>
      </c>
      <c r="G269" s="28" t="s">
        <v>166</v>
      </c>
      <c r="H269" s="28" t="s">
        <v>169</v>
      </c>
      <c r="I269" s="28"/>
      <c r="J269" s="28"/>
      <c r="K269" s="28"/>
      <c r="L269" s="28"/>
      <c r="M269" s="35" t="s">
        <v>718</v>
      </c>
      <c r="N269" s="39" t="s">
        <v>719</v>
      </c>
      <c r="O269" s="12">
        <v>5</v>
      </c>
      <c r="P269" s="20" t="s">
        <v>60</v>
      </c>
      <c r="Q269" s="12">
        <v>2500</v>
      </c>
      <c r="R269" s="12">
        <v>0</v>
      </c>
      <c r="S269" s="12">
        <v>0</v>
      </c>
      <c r="T269" s="40">
        <f t="shared" si="25"/>
        <v>2500</v>
      </c>
    </row>
    <row r="270" spans="1:20" ht="12.75" customHeight="1" x14ac:dyDescent="0.25">
      <c r="B270" s="49"/>
      <c r="M270" s="22"/>
      <c r="N270" s="22"/>
      <c r="O270" s="23">
        <f>SUM(O3:O269)</f>
        <v>15786.09</v>
      </c>
      <c r="Q270" s="23">
        <f>SUM(Q3:Q269)</f>
        <v>19721858</v>
      </c>
      <c r="R270" s="23">
        <f>SUM(R3:R269)</f>
        <v>4405488</v>
      </c>
      <c r="S270" s="23">
        <f>SUM(S3:S269)</f>
        <v>16248976</v>
      </c>
      <c r="T270" s="50">
        <f>SUM(T3:T269)</f>
        <v>40376322</v>
      </c>
    </row>
    <row r="271" spans="1:20" ht="12.75" customHeight="1" x14ac:dyDescent="0.25">
      <c r="B271" s="49"/>
      <c r="M271" s="22"/>
      <c r="N271" s="22"/>
      <c r="Q271" s="23"/>
      <c r="R271" s="23"/>
      <c r="S271" s="22">
        <f>SUM(Q270:S270)/1000</f>
        <v>40376.322</v>
      </c>
      <c r="T271" s="24"/>
    </row>
    <row r="272" spans="1:20" ht="12.75" customHeight="1" x14ac:dyDescent="0.25">
      <c r="B272" s="49"/>
      <c r="M272" s="22"/>
      <c r="N272" s="22"/>
      <c r="Q272" s="23"/>
      <c r="R272" s="23"/>
      <c r="S272" s="22"/>
      <c r="T272" s="24"/>
    </row>
    <row r="273" spans="2:20" ht="12.75" customHeight="1" x14ac:dyDescent="0.25">
      <c r="B273" s="49"/>
      <c r="M273" s="22"/>
      <c r="N273" s="22"/>
      <c r="Q273" s="23"/>
      <c r="R273" s="23"/>
      <c r="S273" s="22"/>
      <c r="T273" s="24"/>
    </row>
    <row r="274" spans="2:20" ht="12.75" customHeight="1" x14ac:dyDescent="0.25">
      <c r="B274" s="49"/>
      <c r="M274" s="22"/>
      <c r="N274" s="22"/>
      <c r="Q274" s="23"/>
      <c r="R274" s="23"/>
      <c r="S274" s="22"/>
      <c r="T274" s="24"/>
    </row>
  </sheetData>
  <sortState ref="A11:BA267">
    <sortCondition ref="A11"/>
  </sortState>
  <mergeCells count="53">
    <mergeCell ref="B113:B121"/>
    <mergeCell ref="B97:B112"/>
    <mergeCell ref="B82:B86"/>
    <mergeCell ref="B90:B96"/>
    <mergeCell ref="B261:B264"/>
    <mergeCell ref="B265:B266"/>
    <mergeCell ref="B233:B244"/>
    <mergeCell ref="B246:B260"/>
    <mergeCell ref="B122:B138"/>
    <mergeCell ref="B36:B38"/>
    <mergeCell ref="B39:B40"/>
    <mergeCell ref="B28:B31"/>
    <mergeCell ref="B33:B35"/>
    <mergeCell ref="B267:B268"/>
    <mergeCell ref="B226:B228"/>
    <mergeCell ref="B229:B231"/>
    <mergeCell ref="B207:B223"/>
    <mergeCell ref="B224:B225"/>
    <mergeCell ref="B192:B202"/>
    <mergeCell ref="B203:B205"/>
    <mergeCell ref="B174:B188"/>
    <mergeCell ref="B189:B191"/>
    <mergeCell ref="B162:B172"/>
    <mergeCell ref="B153:B161"/>
    <mergeCell ref="B139:B152"/>
    <mergeCell ref="B78:B80"/>
    <mergeCell ref="B62:B68"/>
    <mergeCell ref="B69:B70"/>
    <mergeCell ref="B41:B49"/>
    <mergeCell ref="B50:B59"/>
    <mergeCell ref="B71:B75"/>
    <mergeCell ref="B14:B24"/>
    <mergeCell ref="B25:B27"/>
    <mergeCell ref="B7:B9"/>
    <mergeCell ref="B11:B13"/>
    <mergeCell ref="B3:B5"/>
    <mergeCell ref="A1:A2"/>
    <mergeCell ref="B1:B2"/>
    <mergeCell ref="C1:C2"/>
    <mergeCell ref="D1:D2"/>
    <mergeCell ref="E1:E2"/>
    <mergeCell ref="P1:P2"/>
    <mergeCell ref="Q1:T1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pageMargins left="0.70866141732283472" right="0.70866141732283472" top="0.74803149606299213" bottom="0.74803149606299213" header="0.31496062992125984" footer="0.31496062992125984"/>
  <pageSetup paperSize="8" scale="64" fitToWidth="3" fitToHeight="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workbookViewId="0">
      <pane xSplit="3" ySplit="1" topLeftCell="D2" activePane="bottomRight" state="frozen"/>
      <selection pane="topRight" activeCell="E1" sqref="E1"/>
      <selection pane="bottomLeft" activeCell="A5" sqref="A5"/>
      <selection pane="bottomRight" activeCell="B55" sqref="B55"/>
    </sheetView>
  </sheetViews>
  <sheetFormatPr defaultColWidth="9.33203125" defaultRowHeight="12.75" customHeight="1" x14ac:dyDescent="0.25"/>
  <cols>
    <col min="1" max="1" width="8.6640625" style="2" customWidth="1"/>
    <col min="2" max="2" width="74.88671875" style="2" customWidth="1"/>
    <col min="3" max="3" width="17.6640625" style="2" customWidth="1"/>
    <col min="4" max="4" width="10.6640625" style="2" customWidth="1"/>
    <col min="5" max="5" width="17.5546875" style="2" customWidth="1"/>
    <col min="6" max="6" width="13.6640625" style="2" customWidth="1"/>
    <col min="7" max="7" width="15.44140625" style="2" customWidth="1"/>
    <col min="8" max="8" width="13" style="2" customWidth="1"/>
    <col min="9" max="9" width="20.6640625" style="2" customWidth="1"/>
    <col min="10" max="16384" width="9.33203125" style="2"/>
  </cols>
  <sheetData>
    <row r="1" spans="1:6" ht="22.2" customHeight="1" x14ac:dyDescent="0.25">
      <c r="A1" s="14" t="s">
        <v>743</v>
      </c>
      <c r="B1" s="19" t="s">
        <v>744</v>
      </c>
      <c r="C1" s="17" t="s">
        <v>270</v>
      </c>
      <c r="D1" s="17" t="s">
        <v>271</v>
      </c>
      <c r="E1" s="17" t="s">
        <v>272</v>
      </c>
      <c r="F1" s="17" t="s">
        <v>13</v>
      </c>
    </row>
    <row r="2" spans="1:6" s="1" customFormat="1" ht="12" customHeight="1" x14ac:dyDescent="0.25">
      <c r="A2" s="7">
        <v>1</v>
      </c>
      <c r="B2" s="5" t="s">
        <v>96</v>
      </c>
      <c r="C2" s="5" t="s">
        <v>16</v>
      </c>
      <c r="D2" s="5" t="s">
        <v>15</v>
      </c>
      <c r="E2" s="5" t="s">
        <v>97</v>
      </c>
      <c r="F2" s="5" t="s">
        <v>98</v>
      </c>
    </row>
    <row r="3" spans="1:6" s="1" customFormat="1" ht="12" customHeight="1" x14ac:dyDescent="0.25">
      <c r="A3" s="7">
        <v>2</v>
      </c>
      <c r="B3" s="5" t="s">
        <v>317</v>
      </c>
      <c r="C3" s="5" t="s">
        <v>165</v>
      </c>
      <c r="D3" s="5" t="s">
        <v>17</v>
      </c>
      <c r="E3" s="5" t="s">
        <v>166</v>
      </c>
      <c r="F3" s="5" t="s">
        <v>169</v>
      </c>
    </row>
    <row r="4" spans="1:6" s="1" customFormat="1" ht="12" customHeight="1" x14ac:dyDescent="0.25">
      <c r="A4" s="7">
        <v>3</v>
      </c>
      <c r="B4" s="5" t="s">
        <v>268</v>
      </c>
      <c r="C4" s="5" t="s">
        <v>100</v>
      </c>
      <c r="D4" s="5" t="s">
        <v>15</v>
      </c>
      <c r="E4" s="5" t="s">
        <v>101</v>
      </c>
      <c r="F4" s="5" t="s">
        <v>102</v>
      </c>
    </row>
    <row r="5" spans="1:6" s="1" customFormat="1" ht="12" customHeight="1" x14ac:dyDescent="0.25">
      <c r="A5" s="7">
        <v>4</v>
      </c>
      <c r="B5" s="5" t="s">
        <v>57</v>
      </c>
      <c r="C5" s="5" t="s">
        <v>103</v>
      </c>
      <c r="D5" s="5" t="s">
        <v>19</v>
      </c>
      <c r="E5" s="5" t="s">
        <v>104</v>
      </c>
      <c r="F5" s="5" t="s">
        <v>105</v>
      </c>
    </row>
    <row r="6" spans="1:6" s="1" customFormat="1" ht="12.75" customHeight="1" x14ac:dyDescent="0.25">
      <c r="A6" s="7">
        <v>5</v>
      </c>
      <c r="B6" s="5" t="s">
        <v>319</v>
      </c>
      <c r="C6" s="5" t="s">
        <v>165</v>
      </c>
      <c r="D6" s="5" t="s">
        <v>17</v>
      </c>
      <c r="E6" s="5" t="s">
        <v>166</v>
      </c>
      <c r="F6" s="5" t="s">
        <v>169</v>
      </c>
    </row>
    <row r="7" spans="1:6" s="1" customFormat="1" ht="12.75" customHeight="1" x14ac:dyDescent="0.25">
      <c r="A7" s="7">
        <v>6</v>
      </c>
      <c r="B7" s="5" t="s">
        <v>61</v>
      </c>
      <c r="C7" s="5" t="s">
        <v>107</v>
      </c>
      <c r="D7" s="5" t="s">
        <v>17</v>
      </c>
      <c r="E7" s="5" t="s">
        <v>108</v>
      </c>
      <c r="F7" s="5" t="s">
        <v>109</v>
      </c>
    </row>
    <row r="8" spans="1:6" s="1" customFormat="1" ht="12.75" customHeight="1" x14ac:dyDescent="0.25">
      <c r="A8" s="7">
        <v>7</v>
      </c>
      <c r="B8" s="5" t="s">
        <v>10</v>
      </c>
      <c r="C8" s="5" t="s">
        <v>26</v>
      </c>
      <c r="D8" s="5" t="s">
        <v>25</v>
      </c>
      <c r="E8" s="5" t="s">
        <v>110</v>
      </c>
      <c r="F8" s="5" t="s">
        <v>111</v>
      </c>
    </row>
    <row r="9" spans="1:6" s="1" customFormat="1" ht="12.75" customHeight="1" x14ac:dyDescent="0.25">
      <c r="A9" s="7">
        <v>8</v>
      </c>
      <c r="B9" s="6" t="s">
        <v>322</v>
      </c>
      <c r="C9" s="5" t="s">
        <v>165</v>
      </c>
      <c r="D9" s="5" t="s">
        <v>17</v>
      </c>
      <c r="E9" s="5" t="s">
        <v>166</v>
      </c>
      <c r="F9" s="5" t="s">
        <v>169</v>
      </c>
    </row>
    <row r="10" spans="1:6" s="1" customFormat="1" ht="12.75" customHeight="1" x14ac:dyDescent="0.25">
      <c r="A10" s="7">
        <v>9</v>
      </c>
      <c r="B10" s="5" t="s">
        <v>73</v>
      </c>
      <c r="C10" s="5" t="s">
        <v>27</v>
      </c>
      <c r="D10" s="5" t="s">
        <v>17</v>
      </c>
      <c r="E10" s="5" t="s">
        <v>112</v>
      </c>
      <c r="F10" s="5" t="s">
        <v>113</v>
      </c>
    </row>
    <row r="11" spans="1:6" s="1" customFormat="1" ht="12.75" customHeight="1" x14ac:dyDescent="0.25">
      <c r="A11" s="7">
        <v>10</v>
      </c>
      <c r="B11" s="5" t="s">
        <v>324</v>
      </c>
      <c r="C11" s="5" t="s">
        <v>165</v>
      </c>
      <c r="D11" s="5" t="s">
        <v>17</v>
      </c>
      <c r="E11" s="5" t="s">
        <v>166</v>
      </c>
      <c r="F11" s="5" t="s">
        <v>169</v>
      </c>
    </row>
    <row r="12" spans="1:6" s="1" customFormat="1" ht="12.75" customHeight="1" x14ac:dyDescent="0.25">
      <c r="A12" s="7">
        <v>11</v>
      </c>
      <c r="B12" s="5" t="s">
        <v>325</v>
      </c>
      <c r="C12" s="5" t="s">
        <v>165</v>
      </c>
      <c r="D12" s="5" t="s">
        <v>17</v>
      </c>
      <c r="E12" s="5" t="s">
        <v>166</v>
      </c>
      <c r="F12" s="5" t="s">
        <v>169</v>
      </c>
    </row>
    <row r="13" spans="1:6" s="1" customFormat="1" ht="12.75" customHeight="1" x14ac:dyDescent="0.25">
      <c r="A13" s="7">
        <v>12</v>
      </c>
      <c r="B13" s="5" t="s">
        <v>75</v>
      </c>
      <c r="C13" s="5" t="s">
        <v>28</v>
      </c>
      <c r="D13" s="5" t="s">
        <v>17</v>
      </c>
      <c r="E13" s="5" t="s">
        <v>115</v>
      </c>
      <c r="F13" s="5" t="s">
        <v>116</v>
      </c>
    </row>
    <row r="14" spans="1:6" s="1" customFormat="1" ht="12.75" customHeight="1" x14ac:dyDescent="0.25">
      <c r="A14" s="7">
        <v>13</v>
      </c>
      <c r="B14" s="5" t="s">
        <v>308</v>
      </c>
      <c r="C14" s="5" t="s">
        <v>309</v>
      </c>
      <c r="D14" s="5" t="s">
        <v>329</v>
      </c>
      <c r="E14" s="5" t="s">
        <v>330</v>
      </c>
      <c r="F14" s="5" t="s">
        <v>117</v>
      </c>
    </row>
    <row r="15" spans="1:6" s="1" customFormat="1" ht="12.75" customHeight="1" x14ac:dyDescent="0.25">
      <c r="A15" s="7">
        <v>14</v>
      </c>
      <c r="B15" s="5" t="s">
        <v>331</v>
      </c>
      <c r="C15" s="5" t="s">
        <v>165</v>
      </c>
      <c r="D15" s="5" t="s">
        <v>17</v>
      </c>
      <c r="E15" s="5" t="s">
        <v>166</v>
      </c>
      <c r="F15" s="5" t="s">
        <v>169</v>
      </c>
    </row>
    <row r="16" spans="1:6" s="1" customFormat="1" ht="12.75" customHeight="1" x14ac:dyDescent="0.25">
      <c r="A16" s="7">
        <v>15</v>
      </c>
      <c r="B16" s="5" t="s">
        <v>273</v>
      </c>
      <c r="C16" s="5" t="s">
        <v>16</v>
      </c>
      <c r="D16" s="5" t="s">
        <v>15</v>
      </c>
      <c r="E16" s="5" t="s">
        <v>296</v>
      </c>
      <c r="F16" s="5" t="s">
        <v>118</v>
      </c>
    </row>
    <row r="17" spans="1:9" s="1" customFormat="1" ht="12.75" customHeight="1" x14ac:dyDescent="0.25">
      <c r="A17" s="7">
        <v>16</v>
      </c>
      <c r="B17" s="5" t="s">
        <v>80</v>
      </c>
      <c r="C17" s="5" t="s">
        <v>119</v>
      </c>
      <c r="D17" s="5" t="s">
        <v>17</v>
      </c>
      <c r="E17" s="5" t="s">
        <v>120</v>
      </c>
      <c r="F17" s="5" t="s">
        <v>121</v>
      </c>
    </row>
    <row r="18" spans="1:9" s="1" customFormat="1" ht="12.75" customHeight="1" x14ac:dyDescent="0.25">
      <c r="A18" s="7">
        <v>17</v>
      </c>
      <c r="B18" s="5" t="s">
        <v>81</v>
      </c>
      <c r="C18" s="5" t="s">
        <v>29</v>
      </c>
      <c r="D18" s="5" t="s">
        <v>30</v>
      </c>
      <c r="E18" s="5" t="s">
        <v>122</v>
      </c>
      <c r="F18" s="5" t="s">
        <v>123</v>
      </c>
    </row>
    <row r="19" spans="1:9" s="1" customFormat="1" ht="12.75" customHeight="1" x14ac:dyDescent="0.25">
      <c r="A19" s="7">
        <v>18</v>
      </c>
      <c r="B19" s="5" t="s">
        <v>167</v>
      </c>
      <c r="C19" s="5" t="s">
        <v>33</v>
      </c>
      <c r="D19" s="5" t="s">
        <v>32</v>
      </c>
      <c r="E19" s="5" t="s">
        <v>124</v>
      </c>
      <c r="F19" s="5" t="s">
        <v>125</v>
      </c>
    </row>
    <row r="20" spans="1:9" s="1" customFormat="1" ht="12.75" customHeight="1" x14ac:dyDescent="0.25">
      <c r="A20" s="7">
        <v>19</v>
      </c>
      <c r="B20" s="5" t="s">
        <v>267</v>
      </c>
      <c r="C20" s="5" t="s">
        <v>34</v>
      </c>
      <c r="D20" s="5" t="s">
        <v>17</v>
      </c>
      <c r="E20" s="5" t="s">
        <v>126</v>
      </c>
      <c r="F20" s="5" t="s">
        <v>615</v>
      </c>
    </row>
    <row r="21" spans="1:9" s="1" customFormat="1" ht="12.75" customHeight="1" x14ac:dyDescent="0.25">
      <c r="A21" s="7">
        <v>20</v>
      </c>
      <c r="B21" s="5" t="s">
        <v>335</v>
      </c>
      <c r="C21" s="5" t="s">
        <v>165</v>
      </c>
      <c r="D21" s="5" t="s">
        <v>17</v>
      </c>
      <c r="E21" s="5" t="s">
        <v>166</v>
      </c>
      <c r="F21" s="5" t="s">
        <v>169</v>
      </c>
    </row>
    <row r="22" spans="1:9" s="1" customFormat="1" ht="12.75" customHeight="1" x14ac:dyDescent="0.25">
      <c r="A22" s="7">
        <v>21</v>
      </c>
      <c r="B22" s="5" t="s">
        <v>82</v>
      </c>
      <c r="C22" s="5" t="s">
        <v>35</v>
      </c>
      <c r="D22" s="5" t="s">
        <v>17</v>
      </c>
      <c r="E22" s="5" t="s">
        <v>129</v>
      </c>
      <c r="F22" s="5" t="s">
        <v>130</v>
      </c>
    </row>
    <row r="23" spans="1:9" s="1" customFormat="1" ht="12.6" customHeight="1" x14ac:dyDescent="0.25">
      <c r="A23" s="7">
        <v>22</v>
      </c>
      <c r="B23" s="5" t="s">
        <v>305</v>
      </c>
      <c r="C23" s="5" t="s">
        <v>16</v>
      </c>
      <c r="D23" s="5" t="s">
        <v>15</v>
      </c>
      <c r="E23" s="5" t="s">
        <v>523</v>
      </c>
      <c r="F23" s="5" t="s">
        <v>306</v>
      </c>
    </row>
    <row r="24" spans="1:9" s="1" customFormat="1" ht="12.75" customHeight="1" x14ac:dyDescent="0.25">
      <c r="A24" s="7">
        <v>23</v>
      </c>
      <c r="B24" s="5" t="s">
        <v>83</v>
      </c>
      <c r="C24" s="5" t="s">
        <v>16</v>
      </c>
      <c r="D24" s="5" t="s">
        <v>15</v>
      </c>
      <c r="E24" s="5" t="s">
        <v>131</v>
      </c>
      <c r="F24" s="5" t="s">
        <v>132</v>
      </c>
    </row>
    <row r="25" spans="1:9" s="1" customFormat="1" ht="12.75" customHeight="1" x14ac:dyDescent="0.25">
      <c r="A25" s="7">
        <v>24</v>
      </c>
      <c r="B25" s="5" t="s">
        <v>402</v>
      </c>
      <c r="C25" s="5" t="s">
        <v>36</v>
      </c>
      <c r="D25" s="5" t="s">
        <v>24</v>
      </c>
      <c r="E25" s="5" t="s">
        <v>524</v>
      </c>
      <c r="F25" s="5" t="s">
        <v>401</v>
      </c>
    </row>
    <row r="26" spans="1:9" s="1" customFormat="1" ht="12.75" customHeight="1" x14ac:dyDescent="0.25">
      <c r="A26" s="7">
        <v>25</v>
      </c>
      <c r="B26" s="5" t="s">
        <v>342</v>
      </c>
      <c r="C26" s="5" t="s">
        <v>165</v>
      </c>
      <c r="D26" s="5" t="s">
        <v>17</v>
      </c>
      <c r="E26" s="5" t="s">
        <v>166</v>
      </c>
      <c r="F26" s="5" t="s">
        <v>169</v>
      </c>
    </row>
    <row r="27" spans="1:9" s="1" customFormat="1" ht="12.75" customHeight="1" x14ac:dyDescent="0.25">
      <c r="A27" s="7">
        <v>26</v>
      </c>
      <c r="B27" s="5" t="s">
        <v>344</v>
      </c>
      <c r="C27" s="5" t="s">
        <v>165</v>
      </c>
      <c r="D27" s="5" t="s">
        <v>17</v>
      </c>
      <c r="E27" s="5" t="s">
        <v>166</v>
      </c>
      <c r="F27" s="5" t="s">
        <v>169</v>
      </c>
    </row>
    <row r="28" spans="1:9" s="1" customFormat="1" ht="12.75" customHeight="1" x14ac:dyDescent="0.25">
      <c r="A28" s="12">
        <v>27</v>
      </c>
      <c r="B28" s="13" t="s">
        <v>346</v>
      </c>
      <c r="C28" s="13" t="s">
        <v>165</v>
      </c>
      <c r="D28" s="13" t="s">
        <v>17</v>
      </c>
      <c r="E28" s="13" t="s">
        <v>166</v>
      </c>
      <c r="F28" s="13" t="s">
        <v>169</v>
      </c>
    </row>
    <row r="29" spans="1:9" ht="12.75" customHeight="1" x14ac:dyDescent="0.25">
      <c r="A29" s="7">
        <v>35</v>
      </c>
      <c r="B29" s="11" t="s">
        <v>347</v>
      </c>
      <c r="C29" s="5" t="s">
        <v>165</v>
      </c>
      <c r="D29" s="5" t="s">
        <v>17</v>
      </c>
      <c r="E29" s="5" t="s">
        <v>166</v>
      </c>
      <c r="F29" s="5" t="s">
        <v>169</v>
      </c>
      <c r="G29" s="1"/>
      <c r="H29" s="3"/>
      <c r="I29" s="4"/>
    </row>
    <row r="30" spans="1:9" ht="12.75" customHeight="1" x14ac:dyDescent="0.25">
      <c r="A30" s="7">
        <v>36</v>
      </c>
      <c r="B30" s="5" t="s">
        <v>85</v>
      </c>
      <c r="C30" s="5" t="s">
        <v>16</v>
      </c>
      <c r="D30" s="5" t="s">
        <v>15</v>
      </c>
      <c r="E30" s="5" t="s">
        <v>139</v>
      </c>
      <c r="F30" s="5" t="s">
        <v>140</v>
      </c>
      <c r="G30" s="1"/>
      <c r="H30" s="3"/>
      <c r="I30" s="4"/>
    </row>
    <row r="31" spans="1:9" ht="12.75" customHeight="1" x14ac:dyDescent="0.25">
      <c r="A31" s="7">
        <v>37</v>
      </c>
      <c r="B31" s="5" t="s">
        <v>86</v>
      </c>
      <c r="C31" s="5" t="s">
        <v>40</v>
      </c>
      <c r="D31" s="5" t="s">
        <v>17</v>
      </c>
      <c r="E31" s="5" t="s">
        <v>141</v>
      </c>
      <c r="F31" s="5" t="s">
        <v>142</v>
      </c>
    </row>
    <row r="32" spans="1:9" ht="12.75" customHeight="1" x14ac:dyDescent="0.25">
      <c r="A32" s="7">
        <v>38</v>
      </c>
      <c r="B32" s="5" t="s">
        <v>351</v>
      </c>
      <c r="C32" s="5" t="s">
        <v>42</v>
      </c>
      <c r="D32" s="5" t="s">
        <v>41</v>
      </c>
      <c r="E32" s="5" t="s">
        <v>143</v>
      </c>
      <c r="F32" s="5" t="s">
        <v>352</v>
      </c>
    </row>
    <row r="33" spans="1:6" ht="12.75" customHeight="1" x14ac:dyDescent="0.25">
      <c r="A33" s="7">
        <v>39</v>
      </c>
      <c r="B33" s="5" t="s">
        <v>168</v>
      </c>
      <c r="C33" s="5" t="s">
        <v>31</v>
      </c>
      <c r="D33" s="5" t="s">
        <v>43</v>
      </c>
      <c r="E33" s="5" t="s">
        <v>144</v>
      </c>
      <c r="F33" s="5" t="s">
        <v>364</v>
      </c>
    </row>
    <row r="34" spans="1:6" ht="12.75" customHeight="1" x14ac:dyDescent="0.25">
      <c r="A34" s="7">
        <v>40</v>
      </c>
      <c r="B34" s="5" t="s">
        <v>87</v>
      </c>
      <c r="C34" s="5" t="s">
        <v>44</v>
      </c>
      <c r="D34" s="5" t="s">
        <v>41</v>
      </c>
      <c r="E34" s="5" t="s">
        <v>145</v>
      </c>
      <c r="F34" s="5" t="s">
        <v>146</v>
      </c>
    </row>
    <row r="35" spans="1:6" ht="12.75" customHeight="1" x14ac:dyDescent="0.25">
      <c r="A35" s="7">
        <v>41</v>
      </c>
      <c r="B35" s="5" t="s">
        <v>88</v>
      </c>
      <c r="C35" s="5" t="s">
        <v>45</v>
      </c>
      <c r="D35" s="5" t="s">
        <v>17</v>
      </c>
      <c r="E35" s="5" t="s">
        <v>147</v>
      </c>
      <c r="F35" s="5" t="s">
        <v>148</v>
      </c>
    </row>
    <row r="36" spans="1:6" ht="12.75" customHeight="1" x14ac:dyDescent="0.25">
      <c r="A36" s="7">
        <v>42</v>
      </c>
      <c r="B36" s="5" t="s">
        <v>149</v>
      </c>
      <c r="C36" s="5" t="s">
        <v>164</v>
      </c>
      <c r="D36" s="5" t="s">
        <v>17</v>
      </c>
      <c r="E36" s="5" t="s">
        <v>150</v>
      </c>
      <c r="F36" s="5" t="s">
        <v>151</v>
      </c>
    </row>
    <row r="37" spans="1:6" ht="12.75" customHeight="1" x14ac:dyDescent="0.25">
      <c r="A37" s="7">
        <v>43</v>
      </c>
      <c r="B37" s="5" t="s">
        <v>152</v>
      </c>
      <c r="C37" s="5" t="s">
        <v>46</v>
      </c>
      <c r="D37" s="5" t="s">
        <v>17</v>
      </c>
      <c r="E37" s="5" t="s">
        <v>153</v>
      </c>
      <c r="F37" s="5" t="s">
        <v>154</v>
      </c>
    </row>
    <row r="38" spans="1:6" ht="12.75" customHeight="1" x14ac:dyDescent="0.25">
      <c r="A38" s="7">
        <v>44</v>
      </c>
      <c r="B38" s="5" t="s">
        <v>155</v>
      </c>
      <c r="C38" s="5" t="s">
        <v>156</v>
      </c>
      <c r="D38" s="5" t="s">
        <v>17</v>
      </c>
      <c r="E38" s="5" t="s">
        <v>157</v>
      </c>
      <c r="F38" s="5" t="s">
        <v>158</v>
      </c>
    </row>
    <row r="39" spans="1:6" ht="12.75" customHeight="1" x14ac:dyDescent="0.25">
      <c r="A39" s="7">
        <v>45</v>
      </c>
      <c r="B39" s="5" t="s">
        <v>511</v>
      </c>
      <c r="C39" s="5" t="s">
        <v>165</v>
      </c>
      <c r="D39" s="5" t="s">
        <v>17</v>
      </c>
      <c r="E39" s="5" t="s">
        <v>166</v>
      </c>
      <c r="F39" s="5" t="s">
        <v>169</v>
      </c>
    </row>
    <row r="40" spans="1:6" ht="12.75" customHeight="1" x14ac:dyDescent="0.25">
      <c r="A40" s="9">
        <v>46</v>
      </c>
      <c r="B40" s="5" t="s">
        <v>7</v>
      </c>
      <c r="C40" s="5" t="s">
        <v>48</v>
      </c>
      <c r="D40" s="5" t="s">
        <v>17</v>
      </c>
      <c r="E40" s="5" t="s">
        <v>160</v>
      </c>
      <c r="F40" s="5" t="s">
        <v>14</v>
      </c>
    </row>
    <row r="41" spans="1:6" ht="12.75" customHeight="1" x14ac:dyDescent="0.25">
      <c r="A41" s="7">
        <v>47</v>
      </c>
      <c r="B41" s="5" t="s">
        <v>514</v>
      </c>
      <c r="C41" s="5" t="s">
        <v>165</v>
      </c>
      <c r="D41" s="5" t="s">
        <v>17</v>
      </c>
      <c r="E41" s="5" t="s">
        <v>166</v>
      </c>
      <c r="F41" s="5" t="s">
        <v>169</v>
      </c>
    </row>
    <row r="42" spans="1:6" ht="12.75" customHeight="1" x14ac:dyDescent="0.25">
      <c r="A42" s="9">
        <v>48</v>
      </c>
      <c r="B42" s="10" t="s">
        <v>375</v>
      </c>
      <c r="C42" s="5" t="s">
        <v>165</v>
      </c>
      <c r="D42" s="5" t="s">
        <v>17</v>
      </c>
      <c r="E42" s="5" t="s">
        <v>166</v>
      </c>
      <c r="F42" s="5" t="s">
        <v>169</v>
      </c>
    </row>
    <row r="43" spans="1:6" ht="12.75" customHeight="1" x14ac:dyDescent="0.25">
      <c r="A43" s="9">
        <v>49</v>
      </c>
      <c r="B43" s="10" t="s">
        <v>384</v>
      </c>
      <c r="C43" s="5" t="s">
        <v>165</v>
      </c>
      <c r="D43" s="5" t="s">
        <v>17</v>
      </c>
      <c r="E43" s="5" t="s">
        <v>166</v>
      </c>
      <c r="F43" s="5" t="s">
        <v>169</v>
      </c>
    </row>
    <row r="44" spans="1:6" ht="12.75" customHeight="1" x14ac:dyDescent="0.25">
      <c r="A44" s="7">
        <v>50</v>
      </c>
      <c r="B44" s="5" t="s">
        <v>283</v>
      </c>
      <c r="C44" s="5" t="s">
        <v>284</v>
      </c>
      <c r="D44" s="5" t="s">
        <v>17</v>
      </c>
      <c r="E44" s="5" t="s">
        <v>281</v>
      </c>
      <c r="F44" s="5" t="s">
        <v>285</v>
      </c>
    </row>
    <row r="45" spans="1:6" ht="12.75" customHeight="1" x14ac:dyDescent="0.25">
      <c r="A45" s="7">
        <v>51</v>
      </c>
      <c r="B45" s="5" t="s">
        <v>684</v>
      </c>
      <c r="C45" s="5" t="s">
        <v>165</v>
      </c>
      <c r="D45" s="5" t="s">
        <v>17</v>
      </c>
      <c r="E45" s="5" t="s">
        <v>166</v>
      </c>
      <c r="F45" s="5" t="s">
        <v>169</v>
      </c>
    </row>
    <row r="46" spans="1:6" ht="12.75" customHeight="1" x14ac:dyDescent="0.25">
      <c r="A46" s="7">
        <v>52</v>
      </c>
      <c r="B46" s="16" t="s">
        <v>717</v>
      </c>
      <c r="C46" s="5" t="s">
        <v>165</v>
      </c>
      <c r="D46" s="5" t="s">
        <v>17</v>
      </c>
      <c r="E46" s="5" t="s">
        <v>166</v>
      </c>
      <c r="F46" s="5" t="s">
        <v>169</v>
      </c>
    </row>
  </sheetData>
  <pageMargins left="0.70866141732283472" right="0.70866141732283472" top="0.74803149606299213" bottom="0.74803149606299213" header="0.31496062992125984" footer="0.31496062992125984"/>
  <pageSetup paperSize="8" scale="64" fitToWidth="3" fitToHeight="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pane xSplit="4" ySplit="1" topLeftCell="E2" activePane="bottomRight" state="frozen"/>
      <selection pane="topRight" activeCell="E1" sqref="E1"/>
      <selection pane="bottomLeft" activeCell="A5" sqref="A5"/>
      <selection pane="bottomRight" activeCell="B22" sqref="B22"/>
    </sheetView>
  </sheetViews>
  <sheetFormatPr defaultColWidth="9.33203125" defaultRowHeight="12.75" customHeight="1" x14ac:dyDescent="0.25"/>
  <cols>
    <col min="1" max="1" width="8.6640625" style="2" customWidth="1"/>
    <col min="2" max="2" width="95.6640625" style="2" customWidth="1"/>
    <col min="3" max="5" width="13.6640625" style="2" customWidth="1"/>
    <col min="6" max="6" width="13" style="2" customWidth="1"/>
    <col min="7" max="7" width="20.6640625" style="2" customWidth="1"/>
    <col min="8" max="16384" width="9.33203125" style="2"/>
  </cols>
  <sheetData>
    <row r="1" spans="1:5" ht="22.2" customHeight="1" x14ac:dyDescent="0.25">
      <c r="A1" s="14" t="s">
        <v>743</v>
      </c>
      <c r="B1" s="14" t="s">
        <v>525</v>
      </c>
      <c r="C1" s="15" t="s">
        <v>270</v>
      </c>
      <c r="D1" s="15" t="s">
        <v>271</v>
      </c>
      <c r="E1" s="15" t="s">
        <v>272</v>
      </c>
    </row>
    <row r="2" spans="1:5" s="1" customFormat="1" ht="12.75" customHeight="1" x14ac:dyDescent="0.25">
      <c r="A2" s="7">
        <v>2</v>
      </c>
      <c r="B2" s="8" t="s">
        <v>389</v>
      </c>
      <c r="C2" s="8" t="s">
        <v>18</v>
      </c>
      <c r="D2" s="8" t="s">
        <v>17</v>
      </c>
      <c r="E2" s="8" t="s">
        <v>99</v>
      </c>
    </row>
    <row r="3" spans="1:5" s="1" customFormat="1" ht="12.75" customHeight="1" x14ac:dyDescent="0.25">
      <c r="A3" s="7">
        <v>5</v>
      </c>
      <c r="B3" s="5" t="s">
        <v>390</v>
      </c>
      <c r="C3" s="5" t="s">
        <v>21</v>
      </c>
      <c r="D3" s="5" t="s">
        <v>20</v>
      </c>
      <c r="E3" s="5" t="s">
        <v>106</v>
      </c>
    </row>
    <row r="4" spans="1:5" s="1" customFormat="1" ht="12.75" customHeight="1" x14ac:dyDescent="0.25">
      <c r="A4" s="7">
        <v>8</v>
      </c>
      <c r="B4" s="5" t="s">
        <v>391</v>
      </c>
      <c r="C4" s="5" t="s">
        <v>23</v>
      </c>
      <c r="D4" s="5" t="s">
        <v>22</v>
      </c>
      <c r="E4" s="5" t="s">
        <v>552</v>
      </c>
    </row>
    <row r="5" spans="1:5" s="1" customFormat="1" ht="12.75" customHeight="1" x14ac:dyDescent="0.25">
      <c r="A5" s="7">
        <v>10</v>
      </c>
      <c r="B5" s="5" t="s">
        <v>392</v>
      </c>
      <c r="C5" s="5" t="s">
        <v>16</v>
      </c>
      <c r="D5" s="5" t="s">
        <v>15</v>
      </c>
      <c r="E5" s="5" t="s">
        <v>114</v>
      </c>
    </row>
    <row r="6" spans="1:5" s="1" customFormat="1" ht="12.75" customHeight="1" x14ac:dyDescent="0.25">
      <c r="A6" s="7">
        <v>11</v>
      </c>
      <c r="B6" s="5" t="s">
        <v>393</v>
      </c>
      <c r="C6" s="5" t="s">
        <v>18</v>
      </c>
      <c r="D6" s="5" t="s">
        <v>17</v>
      </c>
      <c r="E6" s="5" t="s">
        <v>99</v>
      </c>
    </row>
    <row r="7" spans="1:5" s="1" customFormat="1" ht="12.75" customHeight="1" x14ac:dyDescent="0.25">
      <c r="A7" s="7">
        <v>14</v>
      </c>
      <c r="B7" s="5" t="s">
        <v>394</v>
      </c>
      <c r="C7" s="5" t="s">
        <v>16</v>
      </c>
      <c r="D7" s="5" t="s">
        <v>15</v>
      </c>
      <c r="E7" s="5" t="s">
        <v>282</v>
      </c>
    </row>
    <row r="8" spans="1:5" ht="12.75" customHeight="1" x14ac:dyDescent="0.25">
      <c r="A8" s="7">
        <v>20</v>
      </c>
      <c r="B8" s="5" t="s">
        <v>395</v>
      </c>
      <c r="C8" s="5" t="s">
        <v>127</v>
      </c>
      <c r="D8" s="5" t="s">
        <v>17</v>
      </c>
      <c r="E8" s="5" t="s">
        <v>128</v>
      </c>
    </row>
    <row r="9" spans="1:5" ht="12.75" customHeight="1" x14ac:dyDescent="0.25">
      <c r="A9" s="7">
        <v>25</v>
      </c>
      <c r="B9" s="5" t="s">
        <v>396</v>
      </c>
      <c r="C9" s="5" t="s">
        <v>133</v>
      </c>
      <c r="D9" s="5" t="s">
        <v>17</v>
      </c>
      <c r="E9" s="5" t="s">
        <v>134</v>
      </c>
    </row>
    <row r="10" spans="1:5" ht="12.75" customHeight="1" x14ac:dyDescent="0.25">
      <c r="A10" s="7">
        <v>26</v>
      </c>
      <c r="B10" s="5" t="s">
        <v>397</v>
      </c>
      <c r="C10" s="5" t="s">
        <v>38</v>
      </c>
      <c r="D10" s="5" t="s">
        <v>37</v>
      </c>
      <c r="E10" s="5" t="s">
        <v>135</v>
      </c>
    </row>
    <row r="11" spans="1:5" ht="12.75" customHeight="1" x14ac:dyDescent="0.25">
      <c r="A11" s="12">
        <v>27</v>
      </c>
      <c r="B11" s="13" t="s">
        <v>398</v>
      </c>
      <c r="C11" s="13" t="s">
        <v>136</v>
      </c>
      <c r="D11" s="13" t="s">
        <v>17</v>
      </c>
      <c r="E11" s="13" t="s">
        <v>137</v>
      </c>
    </row>
    <row r="12" spans="1:5" ht="12.75" customHeight="1" x14ac:dyDescent="0.25">
      <c r="A12" s="7">
        <v>35</v>
      </c>
      <c r="B12" s="5" t="s">
        <v>399</v>
      </c>
      <c r="C12" s="5" t="s">
        <v>39</v>
      </c>
      <c r="D12" s="5" t="s">
        <v>17</v>
      </c>
      <c r="E12" s="5" t="s">
        <v>138</v>
      </c>
    </row>
    <row r="13" spans="1:5" ht="12.75" customHeight="1" x14ac:dyDescent="0.25">
      <c r="A13" s="7">
        <v>45</v>
      </c>
      <c r="B13" s="5" t="s">
        <v>512</v>
      </c>
      <c r="C13" s="5" t="s">
        <v>47</v>
      </c>
      <c r="D13" s="5" t="s">
        <v>17</v>
      </c>
      <c r="E13" s="5" t="s">
        <v>159</v>
      </c>
    </row>
    <row r="14" spans="1:5" ht="12.75" customHeight="1" x14ac:dyDescent="0.25">
      <c r="A14" s="7">
        <v>47</v>
      </c>
      <c r="B14" s="5" t="s">
        <v>400</v>
      </c>
      <c r="C14" s="5" t="s">
        <v>16</v>
      </c>
      <c r="D14" s="5" t="s">
        <v>15</v>
      </c>
      <c r="E14" s="5" t="s">
        <v>161</v>
      </c>
    </row>
    <row r="15" spans="1:5" ht="12.75" customHeight="1" x14ac:dyDescent="0.25">
      <c r="A15" s="9">
        <v>48</v>
      </c>
      <c r="B15" s="10" t="s">
        <v>375</v>
      </c>
      <c r="C15" s="5" t="s">
        <v>165</v>
      </c>
      <c r="D15" s="5" t="s">
        <v>17</v>
      </c>
      <c r="E15" s="5" t="s">
        <v>166</v>
      </c>
    </row>
    <row r="16" spans="1:5" ht="12.75" customHeight="1" x14ac:dyDescent="0.25">
      <c r="A16" s="9">
        <v>49</v>
      </c>
      <c r="B16" s="10" t="s">
        <v>384</v>
      </c>
      <c r="C16" s="5" t="s">
        <v>165</v>
      </c>
      <c r="D16" s="5" t="s">
        <v>17</v>
      </c>
      <c r="E16" s="5" t="s">
        <v>166</v>
      </c>
    </row>
    <row r="17" spans="1:5" ht="12.75" customHeight="1" x14ac:dyDescent="0.25">
      <c r="A17" s="7">
        <v>51</v>
      </c>
      <c r="B17" s="5" t="s">
        <v>685</v>
      </c>
      <c r="C17" s="5" t="s">
        <v>686</v>
      </c>
      <c r="D17" s="5" t="s">
        <v>41</v>
      </c>
      <c r="E17" s="5" t="s">
        <v>687</v>
      </c>
    </row>
    <row r="18" spans="1:5" ht="12.75" customHeight="1" x14ac:dyDescent="0.25">
      <c r="A18" s="7">
        <v>52</v>
      </c>
      <c r="B18" s="16" t="s">
        <v>717</v>
      </c>
      <c r="C18" s="5" t="s">
        <v>165</v>
      </c>
      <c r="D18" s="5" t="s">
        <v>17</v>
      </c>
      <c r="E18" s="5" t="s">
        <v>166</v>
      </c>
    </row>
  </sheetData>
  <sortState ref="A2:E270">
    <sortCondition ref="A1"/>
  </sortState>
  <pageMargins left="0.70866141732283472" right="0.70866141732283472" top="0.74803149606299213" bottom="0.74803149606299213" header="0.31496062992125984" footer="0.31496062992125984"/>
  <pageSetup paperSize="8" scale="64" fitToWidth="3" fitToHeight="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pane xSplit="3" ySplit="1" topLeftCell="D2" activePane="bottomRight" state="frozen"/>
      <selection pane="topRight" activeCell="E1" sqref="E1"/>
      <selection pane="bottomLeft" activeCell="A5" sqref="A5"/>
      <selection pane="bottomRight" activeCell="B30" sqref="B30"/>
    </sheetView>
  </sheetViews>
  <sheetFormatPr defaultColWidth="9.33203125" defaultRowHeight="12.75" customHeight="1" x14ac:dyDescent="0.25"/>
  <cols>
    <col min="1" max="1" width="5.88671875" style="2" customWidth="1"/>
    <col min="2" max="2" width="63.77734375" style="2" customWidth="1"/>
    <col min="3" max="3" width="7.77734375" style="2" customWidth="1"/>
    <col min="4" max="4" width="10.6640625" style="2" customWidth="1"/>
    <col min="5" max="5" width="17.5546875" style="2" customWidth="1"/>
    <col min="6" max="6" width="11.6640625" style="2" customWidth="1"/>
    <col min="7" max="7" width="15.44140625" style="2" customWidth="1"/>
    <col min="8" max="8" width="13" style="2" customWidth="1"/>
    <col min="9" max="9" width="20.6640625" style="2" customWidth="1"/>
    <col min="10" max="16384" width="9.33203125" style="2"/>
  </cols>
  <sheetData>
    <row r="1" spans="1:9" ht="22.2" customHeight="1" x14ac:dyDescent="0.25">
      <c r="A1" s="14" t="s">
        <v>743</v>
      </c>
      <c r="B1" s="19" t="s">
        <v>744</v>
      </c>
      <c r="C1" s="17" t="s">
        <v>270</v>
      </c>
      <c r="D1" s="17" t="s">
        <v>271</v>
      </c>
      <c r="E1" s="17" t="s">
        <v>272</v>
      </c>
      <c r="F1" s="17" t="s">
        <v>13</v>
      </c>
    </row>
    <row r="2" spans="1:9" s="1" customFormat="1" ht="12" customHeight="1" x14ac:dyDescent="0.25">
      <c r="A2" s="7">
        <v>1</v>
      </c>
      <c r="B2" s="5" t="s">
        <v>96</v>
      </c>
      <c r="C2" s="5" t="s">
        <v>16</v>
      </c>
      <c r="D2" s="5" t="s">
        <v>15</v>
      </c>
      <c r="E2" s="5" t="s">
        <v>97</v>
      </c>
      <c r="F2" s="5" t="s">
        <v>98</v>
      </c>
    </row>
    <row r="3" spans="1:9" s="1" customFormat="1" ht="12" customHeight="1" x14ac:dyDescent="0.25">
      <c r="A3" s="7">
        <v>3</v>
      </c>
      <c r="B3" s="5" t="s">
        <v>268</v>
      </c>
      <c r="C3" s="5" t="s">
        <v>100</v>
      </c>
      <c r="D3" s="5" t="s">
        <v>15</v>
      </c>
      <c r="E3" s="5" t="s">
        <v>101</v>
      </c>
      <c r="F3" s="5" t="s">
        <v>102</v>
      </c>
    </row>
    <row r="4" spans="1:9" s="1" customFormat="1" ht="12" customHeight="1" x14ac:dyDescent="0.25">
      <c r="A4" s="7">
        <v>4</v>
      </c>
      <c r="B4" s="5" t="s">
        <v>57</v>
      </c>
      <c r="C4" s="5" t="s">
        <v>103</v>
      </c>
      <c r="D4" s="5" t="s">
        <v>19</v>
      </c>
      <c r="E4" s="5" t="s">
        <v>104</v>
      </c>
      <c r="F4" s="5" t="s">
        <v>105</v>
      </c>
    </row>
    <row r="5" spans="1:9" s="1" customFormat="1" ht="12" customHeight="1" x14ac:dyDescent="0.25">
      <c r="A5" s="7">
        <v>6</v>
      </c>
      <c r="B5" s="5" t="s">
        <v>61</v>
      </c>
      <c r="C5" s="5" t="s">
        <v>107</v>
      </c>
      <c r="D5" s="5" t="s">
        <v>17</v>
      </c>
      <c r="E5" s="5" t="s">
        <v>108</v>
      </c>
      <c r="F5" s="5" t="s">
        <v>109</v>
      </c>
    </row>
    <row r="6" spans="1:9" s="1" customFormat="1" ht="12.75" customHeight="1" x14ac:dyDescent="0.25">
      <c r="A6" s="7">
        <v>7</v>
      </c>
      <c r="B6" s="5" t="s">
        <v>10</v>
      </c>
      <c r="C6" s="5" t="s">
        <v>26</v>
      </c>
      <c r="D6" s="5" t="s">
        <v>25</v>
      </c>
      <c r="E6" s="5" t="s">
        <v>110</v>
      </c>
      <c r="F6" s="5" t="s">
        <v>111</v>
      </c>
    </row>
    <row r="7" spans="1:9" s="1" customFormat="1" ht="12.75" customHeight="1" x14ac:dyDescent="0.25">
      <c r="A7" s="7">
        <v>9</v>
      </c>
      <c r="B7" s="5" t="s">
        <v>73</v>
      </c>
      <c r="C7" s="5" t="s">
        <v>27</v>
      </c>
      <c r="D7" s="5" t="s">
        <v>17</v>
      </c>
      <c r="E7" s="5" t="s">
        <v>112</v>
      </c>
      <c r="F7" s="5" t="s">
        <v>113</v>
      </c>
    </row>
    <row r="8" spans="1:9" s="1" customFormat="1" ht="12.75" customHeight="1" x14ac:dyDescent="0.25">
      <c r="A8" s="7">
        <v>12</v>
      </c>
      <c r="B8" s="5" t="s">
        <v>75</v>
      </c>
      <c r="C8" s="5" t="s">
        <v>28</v>
      </c>
      <c r="D8" s="5" t="s">
        <v>17</v>
      </c>
      <c r="E8" s="5" t="s">
        <v>115</v>
      </c>
      <c r="F8" s="5" t="s">
        <v>116</v>
      </c>
    </row>
    <row r="9" spans="1:9" s="1" customFormat="1" ht="12.75" customHeight="1" x14ac:dyDescent="0.25">
      <c r="A9" s="7">
        <v>13</v>
      </c>
      <c r="B9" s="5" t="s">
        <v>308</v>
      </c>
      <c r="C9" s="5" t="s">
        <v>309</v>
      </c>
      <c r="D9" s="5" t="s">
        <v>329</v>
      </c>
      <c r="E9" s="5" t="s">
        <v>330</v>
      </c>
      <c r="F9" s="5" t="s">
        <v>117</v>
      </c>
    </row>
    <row r="10" spans="1:9" s="1" customFormat="1" ht="12.75" customHeight="1" x14ac:dyDescent="0.25">
      <c r="A10" s="7">
        <v>15</v>
      </c>
      <c r="B10" s="5" t="s">
        <v>273</v>
      </c>
      <c r="C10" s="5" t="s">
        <v>16</v>
      </c>
      <c r="D10" s="5" t="s">
        <v>15</v>
      </c>
      <c r="E10" s="5" t="s">
        <v>296</v>
      </c>
      <c r="F10" s="5" t="s">
        <v>118</v>
      </c>
    </row>
    <row r="11" spans="1:9" s="1" customFormat="1" ht="12.75" customHeight="1" x14ac:dyDescent="0.25">
      <c r="A11" s="7">
        <v>16</v>
      </c>
      <c r="B11" s="5" t="s">
        <v>80</v>
      </c>
      <c r="C11" s="5" t="s">
        <v>119</v>
      </c>
      <c r="D11" s="5" t="s">
        <v>17</v>
      </c>
      <c r="E11" s="5" t="s">
        <v>120</v>
      </c>
      <c r="F11" s="5" t="s">
        <v>121</v>
      </c>
    </row>
    <row r="12" spans="1:9" ht="12.75" customHeight="1" x14ac:dyDescent="0.25">
      <c r="A12" s="7">
        <v>17</v>
      </c>
      <c r="B12" s="5" t="s">
        <v>81</v>
      </c>
      <c r="C12" s="5" t="s">
        <v>29</v>
      </c>
      <c r="D12" s="5" t="s">
        <v>30</v>
      </c>
      <c r="E12" s="5" t="s">
        <v>122</v>
      </c>
      <c r="F12" s="5" t="s">
        <v>123</v>
      </c>
      <c r="G12" s="1"/>
      <c r="H12" s="3"/>
      <c r="I12" s="4"/>
    </row>
    <row r="13" spans="1:9" ht="12.75" customHeight="1" x14ac:dyDescent="0.25">
      <c r="A13" s="7">
        <v>18</v>
      </c>
      <c r="B13" s="5" t="s">
        <v>167</v>
      </c>
      <c r="C13" s="5" t="s">
        <v>33</v>
      </c>
      <c r="D13" s="5" t="s">
        <v>32</v>
      </c>
      <c r="E13" s="5" t="s">
        <v>124</v>
      </c>
      <c r="F13" s="5" t="s">
        <v>125</v>
      </c>
      <c r="G13" s="1"/>
      <c r="H13" s="3"/>
      <c r="I13" s="4"/>
    </row>
    <row r="14" spans="1:9" ht="12.75" customHeight="1" x14ac:dyDescent="0.25">
      <c r="A14" s="7">
        <v>19</v>
      </c>
      <c r="B14" s="5" t="s">
        <v>267</v>
      </c>
      <c r="C14" s="5" t="s">
        <v>34</v>
      </c>
      <c r="D14" s="5" t="s">
        <v>17</v>
      </c>
      <c r="E14" s="5" t="s">
        <v>126</v>
      </c>
      <c r="F14" s="5" t="s">
        <v>615</v>
      </c>
    </row>
    <row r="15" spans="1:9" ht="12.75" customHeight="1" x14ac:dyDescent="0.25">
      <c r="A15" s="7">
        <v>21</v>
      </c>
      <c r="B15" s="5" t="s">
        <v>82</v>
      </c>
      <c r="C15" s="5" t="s">
        <v>35</v>
      </c>
      <c r="D15" s="5" t="s">
        <v>17</v>
      </c>
      <c r="E15" s="5" t="s">
        <v>129</v>
      </c>
      <c r="F15" s="5" t="s">
        <v>130</v>
      </c>
    </row>
    <row r="16" spans="1:9" ht="12.75" customHeight="1" x14ac:dyDescent="0.25">
      <c r="A16" s="7">
        <v>22</v>
      </c>
      <c r="B16" s="5" t="s">
        <v>305</v>
      </c>
      <c r="C16" s="5" t="s">
        <v>16</v>
      </c>
      <c r="D16" s="5" t="s">
        <v>15</v>
      </c>
      <c r="E16" s="5" t="s">
        <v>523</v>
      </c>
      <c r="F16" s="5" t="s">
        <v>306</v>
      </c>
    </row>
    <row r="17" spans="1:6" ht="12.75" customHeight="1" x14ac:dyDescent="0.25">
      <c r="A17" s="7">
        <v>23</v>
      </c>
      <c r="B17" s="5" t="s">
        <v>83</v>
      </c>
      <c r="C17" s="5" t="s">
        <v>16</v>
      </c>
      <c r="D17" s="5" t="s">
        <v>15</v>
      </c>
      <c r="E17" s="5" t="s">
        <v>131</v>
      </c>
      <c r="F17" s="5" t="s">
        <v>132</v>
      </c>
    </row>
    <row r="18" spans="1:6" ht="12.75" customHeight="1" x14ac:dyDescent="0.25">
      <c r="A18" s="7">
        <v>24</v>
      </c>
      <c r="B18" s="5" t="s">
        <v>402</v>
      </c>
      <c r="C18" s="5" t="s">
        <v>36</v>
      </c>
      <c r="D18" s="5" t="s">
        <v>24</v>
      </c>
      <c r="E18" s="5" t="s">
        <v>524</v>
      </c>
      <c r="F18" s="5" t="s">
        <v>401</v>
      </c>
    </row>
    <row r="19" spans="1:6" ht="12.75" customHeight="1" x14ac:dyDescent="0.25">
      <c r="A19" s="7">
        <v>36</v>
      </c>
      <c r="B19" s="5" t="s">
        <v>85</v>
      </c>
      <c r="C19" s="5" t="s">
        <v>16</v>
      </c>
      <c r="D19" s="5" t="s">
        <v>15</v>
      </c>
      <c r="E19" s="5" t="s">
        <v>139</v>
      </c>
      <c r="F19" s="5" t="s">
        <v>140</v>
      </c>
    </row>
    <row r="20" spans="1:6" ht="12.75" customHeight="1" x14ac:dyDescent="0.25">
      <c r="A20" s="7">
        <v>37</v>
      </c>
      <c r="B20" s="5" t="s">
        <v>86</v>
      </c>
      <c r="C20" s="5" t="s">
        <v>40</v>
      </c>
      <c r="D20" s="5" t="s">
        <v>17</v>
      </c>
      <c r="E20" s="5" t="s">
        <v>141</v>
      </c>
      <c r="F20" s="5" t="s">
        <v>142</v>
      </c>
    </row>
    <row r="21" spans="1:6" ht="12.75" customHeight="1" x14ac:dyDescent="0.25">
      <c r="A21" s="7">
        <v>38</v>
      </c>
      <c r="B21" s="5" t="s">
        <v>351</v>
      </c>
      <c r="C21" s="5" t="s">
        <v>42</v>
      </c>
      <c r="D21" s="5" t="s">
        <v>41</v>
      </c>
      <c r="E21" s="5" t="s">
        <v>143</v>
      </c>
      <c r="F21" s="5" t="s">
        <v>352</v>
      </c>
    </row>
    <row r="22" spans="1:6" ht="12.75" customHeight="1" x14ac:dyDescent="0.25">
      <c r="A22" s="7">
        <v>39</v>
      </c>
      <c r="B22" s="5" t="s">
        <v>168</v>
      </c>
      <c r="C22" s="5" t="s">
        <v>31</v>
      </c>
      <c r="D22" s="5" t="s">
        <v>43</v>
      </c>
      <c r="E22" s="5" t="s">
        <v>144</v>
      </c>
      <c r="F22" s="5" t="s">
        <v>364</v>
      </c>
    </row>
    <row r="23" spans="1:6" ht="12.75" customHeight="1" x14ac:dyDescent="0.25">
      <c r="A23" s="7">
        <v>40</v>
      </c>
      <c r="B23" s="5" t="s">
        <v>87</v>
      </c>
      <c r="C23" s="5" t="s">
        <v>44</v>
      </c>
      <c r="D23" s="5" t="s">
        <v>41</v>
      </c>
      <c r="E23" s="5" t="s">
        <v>145</v>
      </c>
      <c r="F23" s="5" t="s">
        <v>146</v>
      </c>
    </row>
    <row r="24" spans="1:6" ht="12.75" customHeight="1" x14ac:dyDescent="0.25">
      <c r="A24" s="7">
        <v>41</v>
      </c>
      <c r="B24" s="5" t="s">
        <v>88</v>
      </c>
      <c r="C24" s="5" t="s">
        <v>45</v>
      </c>
      <c r="D24" s="5" t="s">
        <v>17</v>
      </c>
      <c r="E24" s="5" t="s">
        <v>147</v>
      </c>
      <c r="F24" s="5" t="s">
        <v>148</v>
      </c>
    </row>
    <row r="25" spans="1:6" ht="12.75" customHeight="1" x14ac:dyDescent="0.25">
      <c r="A25" s="7">
        <v>42</v>
      </c>
      <c r="B25" s="5" t="s">
        <v>149</v>
      </c>
      <c r="C25" s="5" t="s">
        <v>164</v>
      </c>
      <c r="D25" s="5" t="s">
        <v>17</v>
      </c>
      <c r="E25" s="5" t="s">
        <v>150</v>
      </c>
      <c r="F25" s="5" t="s">
        <v>151</v>
      </c>
    </row>
    <row r="26" spans="1:6" ht="12.75" customHeight="1" x14ac:dyDescent="0.25">
      <c r="A26" s="7">
        <v>43</v>
      </c>
      <c r="B26" s="5" t="s">
        <v>152</v>
      </c>
      <c r="C26" s="5" t="s">
        <v>46</v>
      </c>
      <c r="D26" s="5" t="s">
        <v>17</v>
      </c>
      <c r="E26" s="5" t="s">
        <v>153</v>
      </c>
      <c r="F26" s="5" t="s">
        <v>154</v>
      </c>
    </row>
    <row r="27" spans="1:6" ht="12.75" customHeight="1" x14ac:dyDescent="0.25">
      <c r="A27" s="7">
        <v>44</v>
      </c>
      <c r="B27" s="5" t="s">
        <v>155</v>
      </c>
      <c r="C27" s="5" t="s">
        <v>156</v>
      </c>
      <c r="D27" s="5" t="s">
        <v>17</v>
      </c>
      <c r="E27" s="5" t="s">
        <v>157</v>
      </c>
      <c r="F27" s="5" t="s">
        <v>158</v>
      </c>
    </row>
    <row r="28" spans="1:6" ht="12.75" customHeight="1" x14ac:dyDescent="0.25">
      <c r="A28" s="9">
        <v>46</v>
      </c>
      <c r="B28" s="5" t="s">
        <v>7</v>
      </c>
      <c r="C28" s="5" t="s">
        <v>48</v>
      </c>
      <c r="D28" s="5" t="s">
        <v>17</v>
      </c>
      <c r="E28" s="5" t="s">
        <v>160</v>
      </c>
      <c r="F28" s="5" t="s">
        <v>14</v>
      </c>
    </row>
    <row r="29" spans="1:6" ht="12.75" customHeight="1" x14ac:dyDescent="0.25">
      <c r="A29" s="7">
        <v>50</v>
      </c>
      <c r="B29" s="18" t="s">
        <v>283</v>
      </c>
      <c r="C29" s="5" t="s">
        <v>284</v>
      </c>
      <c r="D29" s="5" t="s">
        <v>17</v>
      </c>
      <c r="E29" s="5" t="s">
        <v>281</v>
      </c>
      <c r="F29" s="5" t="s">
        <v>285</v>
      </c>
    </row>
  </sheetData>
  <sortState ref="A2:F54">
    <sortCondition ref="A1"/>
  </sortState>
  <pageMargins left="0.70866141732283472" right="0.70866141732283472" top="0.74803149606299213" bottom="0.74803149606299213" header="0.31496062992125984" footer="0.31496062992125984"/>
  <pageSetup paperSize="8" scale="64" fitToWidth="3" fitToHeight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Wykaz ppe ENERGA</vt:lpstr>
      <vt:lpstr>wykaz jednostek ogółem</vt:lpstr>
      <vt:lpstr>wykaz odbiorców Woj. Pom.</vt:lpstr>
      <vt:lpstr>wykaz nabywców innych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2019-09-02T10:33:03Z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d66e69ad-adaa-459b-a2ab-2c8a0dd2ce86</vt:lpwstr>
  </property>
</Properties>
</file>