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9 listopad p.Edwin\Nowy folder\"/>
    </mc:Choice>
  </mc:AlternateContent>
  <bookViews>
    <workbookView xWindow="0" yWindow="0" windowWidth="25200" windowHeight="11250" activeTab="1"/>
  </bookViews>
  <sheets>
    <sheet name="Zadanie nr 1" sheetId="2" r:id="rId1"/>
    <sheet name="Zadanie nr 2" sheetId="3" r:id="rId2"/>
  </sheets>
  <definedNames>
    <definedName name="_xlnm.Print_Area" localSheetId="0">'Zadanie nr 1'!$B$1:$K$161</definedName>
    <definedName name="_xlnm.Print_Area" localSheetId="1">'Zadanie nr 2'!$A$1:$J$64</definedName>
  </definedNames>
  <calcPr calcId="162913"/>
</workbook>
</file>

<file path=xl/calcChain.xml><?xml version="1.0" encoding="utf-8"?>
<calcChain xmlns="http://schemas.openxmlformats.org/spreadsheetml/2006/main">
  <c r="E5" i="3" l="1"/>
  <c r="E17" i="3"/>
  <c r="D30" i="3"/>
  <c r="D31" i="3"/>
  <c r="E30" i="3" s="1"/>
  <c r="D32" i="3"/>
  <c r="D33" i="3"/>
  <c r="D36" i="3"/>
  <c r="D37" i="3"/>
  <c r="E43" i="3"/>
  <c r="E51" i="3"/>
  <c r="D59" i="3"/>
  <c r="D60" i="3"/>
  <c r="E59" i="3" s="1"/>
  <c r="D61" i="3"/>
  <c r="D62" i="3"/>
  <c r="F68" i="3"/>
  <c r="I68" i="3"/>
  <c r="J68" i="3"/>
  <c r="E144" i="2" l="1"/>
  <c r="E143" i="2"/>
  <c r="E142" i="2"/>
  <c r="E78" i="2"/>
  <c r="E77" i="2"/>
  <c r="E76" i="2"/>
  <c r="E81" i="2"/>
  <c r="E80" i="2"/>
  <c r="E79" i="2"/>
  <c r="E89" i="2"/>
  <c r="E145" i="2" s="1"/>
  <c r="F25" i="2"/>
  <c r="F142" i="2" l="1"/>
  <c r="F76" i="2"/>
  <c r="F45" i="2"/>
  <c r="F66" i="2" l="1"/>
  <c r="F135" i="2"/>
  <c r="F5" i="2" l="1"/>
  <c r="F55" i="2" l="1"/>
  <c r="F121" i="2" l="1"/>
  <c r="F114" i="2"/>
  <c r="F107" i="2"/>
  <c r="F100" i="2"/>
  <c r="F93" i="2"/>
  <c r="F86" i="2"/>
  <c r="F35" i="2"/>
  <c r="F15" i="2"/>
  <c r="E150" i="2" l="1"/>
  <c r="J151" i="2" l="1"/>
  <c r="G151" i="2"/>
  <c r="K151" i="2" l="1"/>
</calcChain>
</file>

<file path=xl/sharedStrings.xml><?xml version="1.0" encoding="utf-8"?>
<sst xmlns="http://schemas.openxmlformats.org/spreadsheetml/2006/main" count="394" uniqueCount="69">
  <si>
    <t>Lp.</t>
  </si>
  <si>
    <t>obwałowania</t>
  </si>
  <si>
    <t>inne tereny zielone ( płaskie )</t>
  </si>
  <si>
    <t>Stawka VAT w%</t>
  </si>
  <si>
    <t>chodniki zewnętrzne</t>
  </si>
  <si>
    <t>chodniki wewnętrzne</t>
  </si>
  <si>
    <t>Sprzątanie terenów utwardzonych</t>
  </si>
  <si>
    <t>Sprzątanie terenów zielonych</t>
  </si>
  <si>
    <t>klomby</t>
  </si>
  <si>
    <t>trawniki</t>
  </si>
  <si>
    <t xml:space="preserve">Lp. </t>
  </si>
  <si>
    <t>place zewnętrzne</t>
  </si>
  <si>
    <t>place wewnętrzne</t>
  </si>
  <si>
    <t>ulice zewnętrzne</t>
  </si>
  <si>
    <t>ulice wewnętrzne</t>
  </si>
  <si>
    <r>
      <t xml:space="preserve"> Cena jednostkowa zryczałtowana za m 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netto w zł</t>
    </r>
  </si>
  <si>
    <t>Kompleks 4204  - JW. 3293 - Powidz, ul. Witkowska 8</t>
  </si>
  <si>
    <t>Miesięczna zryczałtowana wartość brutto w zł                            ( kol. 6 + kol. 8)</t>
  </si>
  <si>
    <t xml:space="preserve">Rodzaj usługi </t>
  </si>
  <si>
    <t xml:space="preserve">Wartość zryczałtowanego wynagrodzenia zł netto za całość zadania  </t>
  </si>
  <si>
    <t>RAZEM ZA CAŁOŚĆ ZADANIA:</t>
  </si>
  <si>
    <t>Kompleks 4577 - JW. 2748 - Ruchocinek</t>
  </si>
  <si>
    <t>Kompleks 0925  - JW. 3293 - Powidz, ul. Witkowska 8</t>
  </si>
  <si>
    <t>Kompleks 4577 - Ruchocinek</t>
  </si>
  <si>
    <t>Sprzatanie terenów zewnętrznych utwardzonych</t>
  </si>
  <si>
    <t>Sprzatanie i pielęgnacja terenów zewnętrznych zielonych</t>
  </si>
  <si>
    <t>Stawka VAT w %</t>
  </si>
  <si>
    <t>Wartość Vat             w zł</t>
  </si>
  <si>
    <t>UWAGA - do zimowego utrzymania terenów utwardzonych niezbędne jest stosowanie piasku.</t>
  </si>
  <si>
    <t xml:space="preserve"> Miesięczna zryczałtowana wartość netto w zł (kol.4 x kol. 5)</t>
  </si>
  <si>
    <t>Wartość Vat w zł (kol. 6 x kol. 7)</t>
  </si>
  <si>
    <t xml:space="preserve">Stawka VAT w % </t>
  </si>
  <si>
    <t>Wartość Vat w zł ( kol. 6 x kol. 7)</t>
  </si>
  <si>
    <t>x</t>
  </si>
  <si>
    <t>Kompleks 5444 - Przybrodzin-JW. 3293 - Powidz, ul. Witkowska 8</t>
  </si>
  <si>
    <t>Kompleks 6015  - 33 BLTr - Powidz, ul. Witkowska 8</t>
  </si>
  <si>
    <t>Kompleks 0936  - 33 BLTr - Witkowo, Żwirki i Wigury 1</t>
  </si>
  <si>
    <t>Kompleks 0925  Powidz, ul. Witkowska 8</t>
  </si>
  <si>
    <t>Kompleks 4204  -  Powidz, ul. Witkowska 8</t>
  </si>
  <si>
    <t>Kompleks 6015 -  Powidz, ul. Witkowska 8</t>
  </si>
  <si>
    <t>Kompleks 0936 -  Witkowo, Żwirki i Wigury 1</t>
  </si>
  <si>
    <t>Kompleks 8709 - Turek</t>
  </si>
  <si>
    <r>
      <t>Ogółem powierzchnia w m</t>
    </r>
    <r>
      <rPr>
        <sz val="10"/>
        <rFont val="Calibri"/>
        <family val="2"/>
        <charset val="238"/>
      </rPr>
      <t>²</t>
    </r>
  </si>
  <si>
    <r>
      <t>Ilość                                                  w m</t>
    </r>
    <r>
      <rPr>
        <vertAlign val="superscript"/>
        <sz val="10"/>
        <rFont val="Arial"/>
        <family val="2"/>
        <charset val="238"/>
      </rPr>
      <t>2</t>
    </r>
  </si>
  <si>
    <r>
      <t>Razem ilość                                                  w m</t>
    </r>
    <r>
      <rPr>
        <sz val="10"/>
        <rFont val="Calibri"/>
        <family val="2"/>
        <charset val="238"/>
      </rPr>
      <t>²</t>
    </r>
  </si>
  <si>
    <r>
      <t>UWAGA - do zimowego utrzymania terenów utwardzonych niezbędne jest stosowanie preparatu na bazie octanu potasu o skuteczności do -10</t>
    </r>
    <r>
      <rPr>
        <sz val="12"/>
        <rFont val="Czcionka tekstu podstawowego"/>
        <charset val="238"/>
      </rPr>
      <t>°C, spełniającego aprobatą techniczną i dopuszczenie do stosowania na lotnisku oraz piasku na części powierzchni kompleksu - obszar posypywania terenów odpowiednimi środkami zostanie wskazany przez Szefa Infrastruktury JW 3293;</t>
    </r>
  </si>
  <si>
    <t xml:space="preserve">realizacja usługi w miesiącach              </t>
  </si>
  <si>
    <t xml:space="preserve">Wartość zryczałtowanego wynagrodzenia zł brutto za całość zadania                               </t>
  </si>
  <si>
    <t>Kompleks 8709 - Turek-JW. 3293 - Powidz, ul. Witkowska 8</t>
  </si>
  <si>
    <t>Kompleks 8748 - Kleczew</t>
  </si>
  <si>
    <t>0.00</t>
  </si>
  <si>
    <t xml:space="preserve"> </t>
  </si>
  <si>
    <t>Razem powierzchnie zewnętrzne utwardzone w kompleksach administrowanych przez 33 BLTr.</t>
  </si>
  <si>
    <t>Wykaz miejsc i powierzchni ona sprzątanie powierzchni zewnętrznych zielonych                                                                                      w kompleksach 925, 936, 4204, 4577, 5444, 6015, 8709, 8748 administrowanych przez  JW 3293</t>
  </si>
  <si>
    <t>Razem powierzchnie zewnętrzne zielone w kompleksach administrowanych przez 33 BLTr</t>
  </si>
  <si>
    <t>ZESTAWIENIE WARTOŚCI USŁUGI SPRZATANIA POWIERZCHNI ZEWNĘTRZNYCH,                                TERENÓW ZEWNĘTRZNYCH UTWARDZONYCH I ZIELONYCH  DLA CAŁOŚCI ZADANIA  NR 1                                             dla 33 BLTr w Powidzu, ul. Witkowska 8</t>
  </si>
  <si>
    <t>ZESTAWIENIE WARTOŚCI USŁUGI SPRZATANIA POWIERZCHNI ZEWNĘTRZNYCH,                                TERENÓW ZEWNĘTRZNYCH UTWARDZONYCH I ZIELONYCH  DLA CAŁOŚCI ZADANIA  NR 2                                             dla 33 BLTr w Powidzu, ul. Witkowska 8</t>
  </si>
  <si>
    <r>
      <t>Razem ilość                                                  w m</t>
    </r>
    <r>
      <rPr>
        <sz val="10"/>
        <color indexed="8"/>
        <rFont val="Calibri"/>
        <family val="2"/>
        <charset val="238"/>
      </rPr>
      <t>²</t>
    </r>
  </si>
  <si>
    <r>
      <t>Ilość                                                  w m</t>
    </r>
    <r>
      <rPr>
        <vertAlign val="superscript"/>
        <sz val="10"/>
        <color indexed="8"/>
        <rFont val="Arial"/>
        <family val="2"/>
        <charset val="238"/>
      </rPr>
      <t>2</t>
    </r>
  </si>
  <si>
    <t>Razem powierzchnia terenów zewnętrznych zielonych w kompleksie 2321 Jarocin i w kompleksie 5912 WKU Kalisz</t>
  </si>
  <si>
    <t>Kompleks 5912 - Kalisz, Plac św. Józefa 5a</t>
  </si>
  <si>
    <t>Kompleks 2321  - Jarocin, ul. Wojska Polskiego 71</t>
  </si>
  <si>
    <t xml:space="preserve">Wykaz miejsc i powierzchni na sprzątanie terenów zewnętrznych zielonych                                                     w kompleksie 2321-Jarocin i w kompleksie 5912-WKU Kalisz                       </t>
  </si>
  <si>
    <t>pozostałe wewnętrzne</t>
  </si>
  <si>
    <t>pozostałe zewnętrzne</t>
  </si>
  <si>
    <t>Razem powierzchnia terenów zewnętrznych utwardzonych w kompleksie 2321 Jarocin i w kompleksie 5912 WKU Kalisz</t>
  </si>
  <si>
    <t>pozostale wewnętrzne</t>
  </si>
  <si>
    <t xml:space="preserve">                                                                                                                                                 Załącznik 8A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Zadanie nr 1                                                                                                                                                                  Wykaz miejsc i powierzchni  na sprzątanie powierzchni zewnętrznych utwardzonych w kompleksach 925, 936, 4204, 4577, 5444, 6015, 8709, 8748 administrowanych przez  33 BLTr.</t>
  </si>
  <si>
    <t xml:space="preserve">                                                                                                                                    Załącznik 8B do SWZ                                                                                                                                                                                                                                                                                Zadanie nr 2                                                                                                                                                Wykaz miejsc oraz powierzchni na sprzątanie terenów zewnętrznych utwardzonych                                           w kompleksie 2321-Jarocin i w kompleksie 5912-WKU Kalisz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</si>
</sst>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Calibri"/>
      <family val="2"/>
      <charset val="238"/>
    </font>
    <font>
      <sz val="12"/>
      <name val="Czcionka tekstu podstawowego"/>
      <charset val="238"/>
    </font>
    <font>
      <sz val="10"/>
      <color indexed="5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18" fillId="3" borderId="0" applyNumberFormat="0" applyBorder="0" applyAlignment="0" applyProtection="0"/>
  </cellStyleXfs>
  <cellXfs count="201">
    <xf numFmtId="0" fontId="0" fillId="0" borderId="0" xfId="0"/>
    <xf numFmtId="0" fontId="0" fillId="0" borderId="0" xfId="0" applyFill="1"/>
    <xf numFmtId="0" fontId="19" fillId="24" borderId="11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4" fontId="17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2" fontId="23" fillId="24" borderId="28" xfId="0" applyNumberFormat="1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7" fillId="24" borderId="29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9" fontId="17" fillId="24" borderId="10" xfId="0" applyNumberFormat="1" applyFont="1" applyFill="1" applyBorder="1" applyAlignment="1">
      <alignment horizontal="center" vertical="center" wrapText="1"/>
    </xf>
    <xf numFmtId="2" fontId="17" fillId="24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ill="1" applyAlignment="1">
      <alignment vertical="center"/>
    </xf>
    <xf numFmtId="4" fontId="17" fillId="24" borderId="11" xfId="0" applyNumberFormat="1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center" vertical="center" wrapText="1"/>
    </xf>
    <xf numFmtId="4" fontId="17" fillId="24" borderId="11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2" fontId="23" fillId="24" borderId="32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4" fontId="30" fillId="0" borderId="40" xfId="0" applyNumberFormat="1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top" wrapText="1"/>
    </xf>
    <xf numFmtId="0" fontId="22" fillId="24" borderId="15" xfId="0" applyFont="1" applyFill="1" applyBorder="1" applyAlignment="1">
      <alignment horizontal="left"/>
    </xf>
    <xf numFmtId="0" fontId="22" fillId="24" borderId="17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3" fillId="24" borderId="15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24" borderId="17" xfId="0" applyNumberFormat="1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23" fillId="24" borderId="34" xfId="0" applyFont="1" applyFill="1" applyBorder="1" applyAlignment="1">
      <alignment horizontal="left" vertical="center"/>
    </xf>
    <xf numFmtId="2" fontId="17" fillId="24" borderId="15" xfId="0" applyNumberFormat="1" applyFont="1" applyFill="1" applyBorder="1" applyAlignment="1">
      <alignment horizontal="center" vertical="center" wrapText="1"/>
    </xf>
    <xf numFmtId="2" fontId="17" fillId="24" borderId="17" xfId="0" applyNumberFormat="1" applyFont="1" applyFill="1" applyBorder="1" applyAlignment="1">
      <alignment horizontal="center" vertical="center" wrapText="1"/>
    </xf>
    <xf numFmtId="2" fontId="17" fillId="24" borderId="26" xfId="0" applyNumberFormat="1" applyFont="1" applyFill="1" applyBorder="1" applyAlignment="1">
      <alignment horizontal="center" vertical="center" wrapText="1"/>
    </xf>
    <xf numFmtId="2" fontId="17" fillId="24" borderId="27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9" fontId="17" fillId="24" borderId="11" xfId="0" applyNumberFormat="1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7" fillId="24" borderId="11" xfId="0" applyNumberFormat="1" applyFont="1" applyFill="1" applyBorder="1" applyAlignment="1">
      <alignment horizontal="center" vertical="center" wrapText="1"/>
    </xf>
    <xf numFmtId="2" fontId="17" fillId="24" borderId="21" xfId="0" applyNumberFormat="1" applyFont="1" applyFill="1" applyBorder="1" applyAlignment="1">
      <alignment horizontal="center" vertical="center" wrapText="1"/>
    </xf>
    <xf numFmtId="2" fontId="17" fillId="24" borderId="12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4" fontId="17" fillId="24" borderId="11" xfId="0" applyNumberFormat="1" applyFont="1" applyFill="1" applyBorder="1" applyAlignment="1">
      <alignment horizontal="center" vertical="center" wrapText="1"/>
    </xf>
    <xf numFmtId="4" fontId="17" fillId="24" borderId="21" xfId="0" applyNumberFormat="1" applyFont="1" applyFill="1" applyBorder="1" applyAlignment="1">
      <alignment horizontal="center" vertical="center" wrapText="1"/>
    </xf>
    <xf numFmtId="4" fontId="17" fillId="24" borderId="12" xfId="0" applyNumberFormat="1" applyFont="1" applyFill="1" applyBorder="1" applyAlignment="1">
      <alignment horizontal="center" vertical="center" wrapText="1"/>
    </xf>
    <xf numFmtId="2" fontId="17" fillId="24" borderId="11" xfId="0" applyNumberFormat="1" applyFont="1" applyFill="1" applyBorder="1" applyAlignment="1">
      <alignment horizontal="center" vertical="center"/>
    </xf>
    <xf numFmtId="2" fontId="17" fillId="24" borderId="21" xfId="0" applyNumberFormat="1" applyFont="1" applyFill="1" applyBorder="1" applyAlignment="1">
      <alignment horizontal="center" vertical="center"/>
    </xf>
    <xf numFmtId="2" fontId="17" fillId="24" borderId="12" xfId="0" applyNumberFormat="1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wrapText="1"/>
    </xf>
    <xf numFmtId="9" fontId="17" fillId="24" borderId="21" xfId="0" applyNumberFormat="1" applyFont="1" applyFill="1" applyBorder="1" applyAlignment="1">
      <alignment horizontal="center" vertical="center"/>
    </xf>
    <xf numFmtId="9" fontId="17" fillId="24" borderId="12" xfId="0" applyNumberFormat="1" applyFont="1" applyFill="1" applyBorder="1" applyAlignment="1">
      <alignment horizontal="center" vertical="center"/>
    </xf>
    <xf numFmtId="2" fontId="17" fillId="24" borderId="10" xfId="0" applyNumberFormat="1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center" vertical="center" wrapText="1"/>
    </xf>
    <xf numFmtId="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2" fontId="29" fillId="0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9" fontId="17" fillId="0" borderId="11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/>
    </xf>
    <xf numFmtId="4" fontId="30" fillId="0" borderId="39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2" fontId="17" fillId="0" borderId="39" xfId="0" applyNumberFormat="1" applyFont="1" applyFill="1" applyBorder="1" applyAlignment="1">
      <alignment horizontal="center" vertical="center" wrapText="1"/>
    </xf>
    <xf numFmtId="2" fontId="17" fillId="0" borderId="46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7"/>
  <sheetViews>
    <sheetView view="pageBreakPreview" zoomScaleNormal="100" zoomScaleSheetLayoutView="100" workbookViewId="0">
      <selection activeCell="B1" sqref="B1:K1"/>
    </sheetView>
  </sheetViews>
  <sheetFormatPr defaultRowHeight="12.75"/>
  <cols>
    <col min="1" max="1" width="9.28515625" style="1" customWidth="1"/>
    <col min="2" max="2" width="9.140625" style="1"/>
    <col min="3" max="3" width="14.140625" style="1" customWidth="1"/>
    <col min="4" max="4" width="20.42578125" style="1" customWidth="1"/>
    <col min="5" max="5" width="15.7109375" style="1" customWidth="1"/>
    <col min="6" max="6" width="14.140625" style="1" customWidth="1"/>
    <col min="7" max="7" width="11.140625" style="1" customWidth="1"/>
    <col min="8" max="8" width="13.28515625" style="1" customWidth="1"/>
    <col min="9" max="9" width="7.42578125" style="1" customWidth="1"/>
    <col min="10" max="10" width="13.5703125" style="1" customWidth="1"/>
    <col min="11" max="11" width="14.5703125" style="1" customWidth="1"/>
    <col min="12" max="16384" width="9.140625" style="1"/>
  </cols>
  <sheetData>
    <row r="1" spans="2:11" ht="90" customHeight="1">
      <c r="B1" s="125" t="s">
        <v>67</v>
      </c>
      <c r="C1" s="126"/>
      <c r="D1" s="126"/>
      <c r="E1" s="126"/>
      <c r="F1" s="126"/>
      <c r="G1" s="126"/>
      <c r="H1" s="126"/>
      <c r="I1" s="126"/>
      <c r="J1" s="126"/>
      <c r="K1" s="127"/>
    </row>
    <row r="2" spans="2:11" ht="18" customHeight="1">
      <c r="B2" s="79" t="s">
        <v>16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51" customHeight="1">
      <c r="B3" s="10" t="s">
        <v>0</v>
      </c>
      <c r="C3" s="82" t="s">
        <v>6</v>
      </c>
      <c r="D3" s="83"/>
      <c r="E3" s="10" t="s">
        <v>43</v>
      </c>
      <c r="F3" s="10" t="s">
        <v>44</v>
      </c>
      <c r="G3" s="10" t="s">
        <v>15</v>
      </c>
      <c r="H3" s="10" t="s">
        <v>29</v>
      </c>
      <c r="I3" s="10" t="s">
        <v>31</v>
      </c>
      <c r="J3" s="10" t="s">
        <v>30</v>
      </c>
      <c r="K3" s="10" t="s">
        <v>17</v>
      </c>
    </row>
    <row r="4" spans="2:11" ht="19.5" customHeight="1">
      <c r="B4" s="6">
        <v>1</v>
      </c>
      <c r="C4" s="84">
        <v>2</v>
      </c>
      <c r="D4" s="85"/>
      <c r="E4" s="13">
        <v>3</v>
      </c>
      <c r="F4" s="13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</row>
    <row r="5" spans="2:11" ht="15" customHeight="1">
      <c r="B5" s="3">
        <v>1</v>
      </c>
      <c r="C5" s="75" t="s">
        <v>4</v>
      </c>
      <c r="D5" s="76"/>
      <c r="E5" s="5">
        <v>1104</v>
      </c>
      <c r="F5" s="113">
        <f>SUM(E5:E10)</f>
        <v>40876</v>
      </c>
      <c r="G5" s="116"/>
      <c r="H5" s="116"/>
      <c r="I5" s="101">
        <v>0.08</v>
      </c>
      <c r="J5" s="116"/>
      <c r="K5" s="116"/>
    </row>
    <row r="6" spans="2:11" ht="14.25" customHeight="1">
      <c r="B6" s="3">
        <v>2</v>
      </c>
      <c r="C6" s="77" t="s">
        <v>5</v>
      </c>
      <c r="D6" s="77"/>
      <c r="E6" s="5">
        <v>5110</v>
      </c>
      <c r="F6" s="114"/>
      <c r="G6" s="102"/>
      <c r="H6" s="102"/>
      <c r="I6" s="102"/>
      <c r="J6" s="117"/>
      <c r="K6" s="117"/>
    </row>
    <row r="7" spans="2:11" ht="19.5" customHeight="1">
      <c r="B7" s="4">
        <v>3</v>
      </c>
      <c r="C7" s="110" t="s">
        <v>11</v>
      </c>
      <c r="D7" s="111"/>
      <c r="E7" s="5">
        <v>5378</v>
      </c>
      <c r="F7" s="114"/>
      <c r="G7" s="102"/>
      <c r="H7" s="102"/>
      <c r="I7" s="102"/>
      <c r="J7" s="117"/>
      <c r="K7" s="117"/>
    </row>
    <row r="8" spans="2:11" ht="12.75" customHeight="1">
      <c r="B8" s="14">
        <v>4</v>
      </c>
      <c r="C8" s="110" t="s">
        <v>12</v>
      </c>
      <c r="D8" s="111"/>
      <c r="E8" s="5">
        <v>0</v>
      </c>
      <c r="F8" s="114"/>
      <c r="G8" s="102"/>
      <c r="H8" s="102"/>
      <c r="I8" s="102"/>
      <c r="J8" s="117"/>
      <c r="K8" s="117"/>
    </row>
    <row r="9" spans="2:11" ht="16.5" customHeight="1">
      <c r="B9" s="14">
        <v>5</v>
      </c>
      <c r="C9" s="77" t="s">
        <v>13</v>
      </c>
      <c r="D9" s="77"/>
      <c r="E9" s="5">
        <v>442</v>
      </c>
      <c r="F9" s="114"/>
      <c r="G9" s="102"/>
      <c r="H9" s="102"/>
      <c r="I9" s="102"/>
      <c r="J9" s="117"/>
      <c r="K9" s="117"/>
    </row>
    <row r="10" spans="2:11" ht="15.75" customHeight="1">
      <c r="B10" s="3">
        <v>6</v>
      </c>
      <c r="C10" s="77" t="s">
        <v>14</v>
      </c>
      <c r="D10" s="77"/>
      <c r="E10" s="5">
        <v>28842</v>
      </c>
      <c r="F10" s="115"/>
      <c r="G10" s="102"/>
      <c r="H10" s="102"/>
      <c r="I10" s="102"/>
      <c r="J10" s="117"/>
      <c r="K10" s="117"/>
    </row>
    <row r="11" spans="2:11" ht="20.25" customHeight="1">
      <c r="B11" s="86" t="s">
        <v>28</v>
      </c>
      <c r="C11" s="87"/>
      <c r="D11" s="87"/>
      <c r="E11" s="87"/>
      <c r="F11" s="87"/>
      <c r="G11" s="87"/>
      <c r="H11" s="87"/>
      <c r="I11" s="87"/>
      <c r="J11" s="87"/>
      <c r="K11" s="88"/>
    </row>
    <row r="12" spans="2:11" ht="18.75" customHeight="1">
      <c r="B12" s="79" t="s">
        <v>40</v>
      </c>
      <c r="C12" s="80"/>
      <c r="D12" s="80"/>
      <c r="E12" s="80"/>
      <c r="F12" s="80"/>
      <c r="G12" s="80"/>
      <c r="H12" s="80"/>
      <c r="I12" s="80"/>
      <c r="J12" s="80"/>
      <c r="K12" s="81"/>
    </row>
    <row r="13" spans="2:11" ht="51" customHeight="1">
      <c r="B13" s="10" t="s">
        <v>0</v>
      </c>
      <c r="C13" s="82" t="s">
        <v>6</v>
      </c>
      <c r="D13" s="83"/>
      <c r="E13" s="10" t="s">
        <v>43</v>
      </c>
      <c r="F13" s="10" t="s">
        <v>44</v>
      </c>
      <c r="G13" s="10" t="s">
        <v>15</v>
      </c>
      <c r="H13" s="10" t="s">
        <v>29</v>
      </c>
      <c r="I13" s="10" t="s">
        <v>31</v>
      </c>
      <c r="J13" s="10" t="s">
        <v>30</v>
      </c>
      <c r="K13" s="10" t="s">
        <v>17</v>
      </c>
    </row>
    <row r="14" spans="2:11">
      <c r="B14" s="6">
        <v>1</v>
      </c>
      <c r="C14" s="84">
        <v>2</v>
      </c>
      <c r="D14" s="85"/>
      <c r="E14" s="13">
        <v>3</v>
      </c>
      <c r="F14" s="13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</row>
    <row r="15" spans="2:11" ht="15">
      <c r="B15" s="3">
        <v>1</v>
      </c>
      <c r="C15" s="75" t="s">
        <v>4</v>
      </c>
      <c r="D15" s="76"/>
      <c r="E15" s="5">
        <v>992</v>
      </c>
      <c r="F15" s="113">
        <f>SUM(E15:E20)</f>
        <v>4253</v>
      </c>
      <c r="G15" s="116"/>
      <c r="H15" s="116"/>
      <c r="I15" s="101">
        <v>0.08</v>
      </c>
      <c r="J15" s="116"/>
      <c r="K15" s="116"/>
    </row>
    <row r="16" spans="2:11" ht="12.75" customHeight="1">
      <c r="B16" s="3">
        <v>2</v>
      </c>
      <c r="C16" s="77" t="s">
        <v>5</v>
      </c>
      <c r="D16" s="77"/>
      <c r="E16" s="5">
        <v>258</v>
      </c>
      <c r="F16" s="114"/>
      <c r="G16" s="102"/>
      <c r="H16" s="102"/>
      <c r="I16" s="102"/>
      <c r="J16" s="117"/>
      <c r="K16" s="117"/>
    </row>
    <row r="17" spans="2:11" ht="15">
      <c r="B17" s="4">
        <v>3</v>
      </c>
      <c r="C17" s="110" t="s">
        <v>11</v>
      </c>
      <c r="D17" s="111"/>
      <c r="E17" s="5">
        <v>852</v>
      </c>
      <c r="F17" s="114"/>
      <c r="G17" s="102"/>
      <c r="H17" s="102"/>
      <c r="I17" s="102"/>
      <c r="J17" s="117"/>
      <c r="K17" s="117"/>
    </row>
    <row r="18" spans="2:11" ht="15">
      <c r="B18" s="14">
        <v>4</v>
      </c>
      <c r="C18" s="110" t="s">
        <v>12</v>
      </c>
      <c r="D18" s="111"/>
      <c r="E18" s="5">
        <v>1699</v>
      </c>
      <c r="F18" s="114"/>
      <c r="G18" s="102"/>
      <c r="H18" s="102"/>
      <c r="I18" s="102"/>
      <c r="J18" s="117"/>
      <c r="K18" s="117"/>
    </row>
    <row r="19" spans="2:11" ht="12.75" customHeight="1">
      <c r="B19" s="14">
        <v>5</v>
      </c>
      <c r="C19" s="77" t="s">
        <v>13</v>
      </c>
      <c r="D19" s="77"/>
      <c r="E19" s="5">
        <v>239</v>
      </c>
      <c r="F19" s="114"/>
      <c r="G19" s="102"/>
      <c r="H19" s="102"/>
      <c r="I19" s="102"/>
      <c r="J19" s="117"/>
      <c r="K19" s="117"/>
    </row>
    <row r="20" spans="2:11" ht="15">
      <c r="B20" s="3">
        <v>6</v>
      </c>
      <c r="C20" s="77" t="s">
        <v>14</v>
      </c>
      <c r="D20" s="77"/>
      <c r="E20" s="5">
        <v>213</v>
      </c>
      <c r="F20" s="115"/>
      <c r="G20" s="102"/>
      <c r="H20" s="102"/>
      <c r="I20" s="102"/>
      <c r="J20" s="117"/>
      <c r="K20" s="117"/>
    </row>
    <row r="21" spans="2:11" ht="20.25" customHeight="1">
      <c r="B21" s="86" t="s">
        <v>28</v>
      </c>
      <c r="C21" s="87"/>
      <c r="D21" s="87"/>
      <c r="E21" s="87"/>
      <c r="F21" s="87"/>
      <c r="G21" s="87"/>
      <c r="H21" s="87"/>
      <c r="I21" s="87"/>
      <c r="J21" s="87"/>
      <c r="K21" s="88"/>
    </row>
    <row r="22" spans="2:11" ht="19.5" customHeight="1">
      <c r="B22" s="79" t="s">
        <v>39</v>
      </c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51" customHeight="1">
      <c r="B23" s="10" t="s">
        <v>0</v>
      </c>
      <c r="C23" s="82" t="s">
        <v>6</v>
      </c>
      <c r="D23" s="83"/>
      <c r="E23" s="10" t="s">
        <v>43</v>
      </c>
      <c r="F23" s="10" t="s">
        <v>44</v>
      </c>
      <c r="G23" s="10" t="s">
        <v>15</v>
      </c>
      <c r="H23" s="10" t="s">
        <v>29</v>
      </c>
      <c r="I23" s="10" t="s">
        <v>31</v>
      </c>
      <c r="J23" s="10" t="s">
        <v>30</v>
      </c>
      <c r="K23" s="10" t="s">
        <v>17</v>
      </c>
    </row>
    <row r="24" spans="2:11" ht="12.75" customHeight="1">
      <c r="B24" s="6">
        <v>1</v>
      </c>
      <c r="C24" s="84">
        <v>2</v>
      </c>
      <c r="D24" s="85"/>
      <c r="E24" s="13">
        <v>3</v>
      </c>
      <c r="F24" s="13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</row>
    <row r="25" spans="2:11" ht="15">
      <c r="B25" s="3">
        <v>1</v>
      </c>
      <c r="C25" s="75" t="s">
        <v>4</v>
      </c>
      <c r="D25" s="76"/>
      <c r="E25" s="5">
        <v>4916</v>
      </c>
      <c r="F25" s="113">
        <f>SUM(E25:E30)</f>
        <v>337151.76</v>
      </c>
      <c r="G25" s="116"/>
      <c r="H25" s="116"/>
      <c r="I25" s="101">
        <v>0.08</v>
      </c>
      <c r="J25" s="116"/>
      <c r="K25" s="116"/>
    </row>
    <row r="26" spans="2:11" ht="15">
      <c r="B26" s="3">
        <v>2</v>
      </c>
      <c r="C26" s="77" t="s">
        <v>5</v>
      </c>
      <c r="D26" s="77"/>
      <c r="E26" s="5">
        <v>951</v>
      </c>
      <c r="F26" s="114"/>
      <c r="G26" s="102"/>
      <c r="H26" s="102"/>
      <c r="I26" s="102"/>
      <c r="J26" s="117"/>
      <c r="K26" s="117"/>
    </row>
    <row r="27" spans="2:11" ht="15">
      <c r="B27" s="4">
        <v>3</v>
      </c>
      <c r="C27" s="110" t="s">
        <v>11</v>
      </c>
      <c r="D27" s="111"/>
      <c r="E27" s="5">
        <v>4672</v>
      </c>
      <c r="F27" s="114"/>
      <c r="G27" s="102"/>
      <c r="H27" s="102"/>
      <c r="I27" s="102"/>
      <c r="J27" s="117"/>
      <c r="K27" s="117"/>
    </row>
    <row r="28" spans="2:11" ht="15">
      <c r="B28" s="14">
        <v>4</v>
      </c>
      <c r="C28" s="110" t="s">
        <v>12</v>
      </c>
      <c r="D28" s="111"/>
      <c r="E28" s="5">
        <v>143799.76</v>
      </c>
      <c r="F28" s="114"/>
      <c r="G28" s="102"/>
      <c r="H28" s="102"/>
      <c r="I28" s="102"/>
      <c r="J28" s="117"/>
      <c r="K28" s="117"/>
    </row>
    <row r="29" spans="2:11" ht="12.75" customHeight="1">
      <c r="B29" s="14">
        <v>5</v>
      </c>
      <c r="C29" s="77" t="s">
        <v>13</v>
      </c>
      <c r="D29" s="77"/>
      <c r="E29" s="5">
        <v>36600</v>
      </c>
      <c r="F29" s="114"/>
      <c r="G29" s="102"/>
      <c r="H29" s="102"/>
      <c r="I29" s="102"/>
      <c r="J29" s="117"/>
      <c r="K29" s="117"/>
    </row>
    <row r="30" spans="2:11" ht="15">
      <c r="B30" s="3">
        <v>6</v>
      </c>
      <c r="C30" s="77" t="s">
        <v>14</v>
      </c>
      <c r="D30" s="77"/>
      <c r="E30" s="5">
        <v>146213</v>
      </c>
      <c r="F30" s="115"/>
      <c r="G30" s="102"/>
      <c r="H30" s="102"/>
      <c r="I30" s="102"/>
      <c r="J30" s="117"/>
      <c r="K30" s="117"/>
    </row>
    <row r="31" spans="2:11" ht="33.75" customHeight="1">
      <c r="B31" s="122" t="s">
        <v>45</v>
      </c>
      <c r="C31" s="123"/>
      <c r="D31" s="123"/>
      <c r="E31" s="123"/>
      <c r="F31" s="123"/>
      <c r="G31" s="123"/>
      <c r="H31" s="123"/>
      <c r="I31" s="123"/>
      <c r="J31" s="123"/>
      <c r="K31" s="124"/>
    </row>
    <row r="32" spans="2:11" ht="20.25" customHeight="1">
      <c r="B32" s="79" t="s">
        <v>37</v>
      </c>
      <c r="C32" s="80"/>
      <c r="D32" s="80"/>
      <c r="E32" s="80"/>
      <c r="F32" s="80"/>
      <c r="G32" s="80"/>
      <c r="H32" s="80"/>
      <c r="I32" s="80"/>
      <c r="J32" s="80"/>
      <c r="K32" s="81"/>
    </row>
    <row r="33" spans="2:11" ht="51" customHeight="1">
      <c r="B33" s="10" t="s">
        <v>0</v>
      </c>
      <c r="C33" s="82" t="s">
        <v>6</v>
      </c>
      <c r="D33" s="83"/>
      <c r="E33" s="10" t="s">
        <v>43</v>
      </c>
      <c r="F33" s="10" t="s">
        <v>44</v>
      </c>
      <c r="G33" s="10" t="s">
        <v>15</v>
      </c>
      <c r="H33" s="10" t="s">
        <v>29</v>
      </c>
      <c r="I33" s="10" t="s">
        <v>31</v>
      </c>
      <c r="J33" s="10" t="s">
        <v>30</v>
      </c>
      <c r="K33" s="10" t="s">
        <v>17</v>
      </c>
    </row>
    <row r="34" spans="2:11" ht="12.75" customHeight="1">
      <c r="B34" s="6">
        <v>1</v>
      </c>
      <c r="C34" s="84">
        <v>2</v>
      </c>
      <c r="D34" s="85"/>
      <c r="E34" s="13">
        <v>3</v>
      </c>
      <c r="F34" s="13">
        <v>4</v>
      </c>
      <c r="G34" s="2">
        <v>5</v>
      </c>
      <c r="H34" s="2">
        <v>6</v>
      </c>
      <c r="I34" s="2">
        <v>7</v>
      </c>
      <c r="J34" s="2">
        <v>8</v>
      </c>
      <c r="K34" s="2">
        <v>9</v>
      </c>
    </row>
    <row r="35" spans="2:11" ht="12.75" customHeight="1">
      <c r="B35" s="3">
        <v>1</v>
      </c>
      <c r="C35" s="75" t="s">
        <v>4</v>
      </c>
      <c r="D35" s="76"/>
      <c r="E35" s="5">
        <v>143</v>
      </c>
      <c r="F35" s="113">
        <f>SUM(E35:E40)</f>
        <v>21618</v>
      </c>
      <c r="G35" s="116"/>
      <c r="H35" s="116"/>
      <c r="I35" s="101">
        <v>0.08</v>
      </c>
      <c r="J35" s="116"/>
      <c r="K35" s="116"/>
    </row>
    <row r="36" spans="2:11" ht="15.75" customHeight="1">
      <c r="B36" s="3">
        <v>2</v>
      </c>
      <c r="C36" s="77" t="s">
        <v>5</v>
      </c>
      <c r="D36" s="77"/>
      <c r="E36" s="5">
        <v>2690</v>
      </c>
      <c r="F36" s="114"/>
      <c r="G36" s="102"/>
      <c r="H36" s="102"/>
      <c r="I36" s="102"/>
      <c r="J36" s="117"/>
      <c r="K36" s="117"/>
    </row>
    <row r="37" spans="2:11" ht="15">
      <c r="B37" s="4">
        <v>3</v>
      </c>
      <c r="C37" s="110" t="s">
        <v>11</v>
      </c>
      <c r="D37" s="111"/>
      <c r="E37" s="5">
        <v>4607</v>
      </c>
      <c r="F37" s="114"/>
      <c r="G37" s="102"/>
      <c r="H37" s="102"/>
      <c r="I37" s="102"/>
      <c r="J37" s="117"/>
      <c r="K37" s="117"/>
    </row>
    <row r="38" spans="2:11" ht="15">
      <c r="B38" s="14">
        <v>4</v>
      </c>
      <c r="C38" s="110" t="s">
        <v>12</v>
      </c>
      <c r="D38" s="111"/>
      <c r="E38" s="5">
        <v>6940</v>
      </c>
      <c r="F38" s="114"/>
      <c r="G38" s="102"/>
      <c r="H38" s="102"/>
      <c r="I38" s="102"/>
      <c r="J38" s="117"/>
      <c r="K38" s="117"/>
    </row>
    <row r="39" spans="2:11" ht="15">
      <c r="B39" s="14">
        <v>5</v>
      </c>
      <c r="C39" s="77" t="s">
        <v>13</v>
      </c>
      <c r="D39" s="77"/>
      <c r="E39" s="5">
        <v>1835</v>
      </c>
      <c r="F39" s="114"/>
      <c r="G39" s="102"/>
      <c r="H39" s="102"/>
      <c r="I39" s="102"/>
      <c r="J39" s="117"/>
      <c r="K39" s="117"/>
    </row>
    <row r="40" spans="2:11" ht="15">
      <c r="B40" s="3">
        <v>6</v>
      </c>
      <c r="C40" s="77" t="s">
        <v>14</v>
      </c>
      <c r="D40" s="77"/>
      <c r="E40" s="15">
        <v>5403</v>
      </c>
      <c r="F40" s="115"/>
      <c r="G40" s="103"/>
      <c r="H40" s="103"/>
      <c r="I40" s="103"/>
      <c r="J40" s="118"/>
      <c r="K40" s="118"/>
    </row>
    <row r="41" spans="2:11" ht="33.75" customHeight="1">
      <c r="B41" s="122" t="s">
        <v>45</v>
      </c>
      <c r="C41" s="123"/>
      <c r="D41" s="123"/>
      <c r="E41" s="123"/>
      <c r="F41" s="123"/>
      <c r="G41" s="123"/>
      <c r="H41" s="123"/>
      <c r="I41" s="123"/>
      <c r="J41" s="123"/>
      <c r="K41" s="124"/>
    </row>
    <row r="42" spans="2:11" ht="18.75" customHeight="1">
      <c r="B42" s="79" t="s">
        <v>49</v>
      </c>
      <c r="C42" s="80"/>
      <c r="D42" s="80"/>
      <c r="E42" s="80"/>
      <c r="F42" s="80"/>
      <c r="G42" s="80"/>
      <c r="H42" s="80"/>
      <c r="I42" s="80"/>
      <c r="J42" s="80"/>
      <c r="K42" s="81"/>
    </row>
    <row r="43" spans="2:11" ht="51" customHeight="1">
      <c r="B43" s="10" t="s">
        <v>0</v>
      </c>
      <c r="C43" s="82" t="s">
        <v>6</v>
      </c>
      <c r="D43" s="83"/>
      <c r="E43" s="10" t="s">
        <v>43</v>
      </c>
      <c r="F43" s="10" t="s">
        <v>44</v>
      </c>
      <c r="G43" s="10" t="s">
        <v>15</v>
      </c>
      <c r="H43" s="10" t="s">
        <v>29</v>
      </c>
      <c r="I43" s="10" t="s">
        <v>31</v>
      </c>
      <c r="J43" s="10" t="s">
        <v>30</v>
      </c>
      <c r="K43" s="10" t="s">
        <v>17</v>
      </c>
    </row>
    <row r="44" spans="2:11">
      <c r="B44" s="6">
        <v>1</v>
      </c>
      <c r="C44" s="84">
        <v>2</v>
      </c>
      <c r="D44" s="85"/>
      <c r="E44" s="13">
        <v>3</v>
      </c>
      <c r="F44" s="13">
        <v>4</v>
      </c>
      <c r="G44" s="2">
        <v>5</v>
      </c>
      <c r="H44" s="2">
        <v>6</v>
      </c>
      <c r="I44" s="2">
        <v>7</v>
      </c>
      <c r="J44" s="2">
        <v>8</v>
      </c>
      <c r="K44" s="2">
        <v>9</v>
      </c>
    </row>
    <row r="45" spans="2:11" ht="15">
      <c r="B45" s="3">
        <v>1</v>
      </c>
      <c r="C45" s="75" t="s">
        <v>4</v>
      </c>
      <c r="D45" s="76"/>
      <c r="E45" s="5">
        <v>424</v>
      </c>
      <c r="F45" s="113">
        <f>SUM(E45:E50)</f>
        <v>2209.6400000000003</v>
      </c>
      <c r="G45" s="116"/>
      <c r="H45" s="116"/>
      <c r="I45" s="101">
        <v>0.08</v>
      </c>
      <c r="J45" s="116"/>
      <c r="K45" s="116"/>
    </row>
    <row r="46" spans="2:11" ht="15">
      <c r="B46" s="3">
        <v>2</v>
      </c>
      <c r="C46" s="75" t="s">
        <v>5</v>
      </c>
      <c r="D46" s="76"/>
      <c r="E46" s="5">
        <v>1364.64</v>
      </c>
      <c r="F46" s="114"/>
      <c r="G46" s="117"/>
      <c r="H46" s="117"/>
      <c r="I46" s="130"/>
      <c r="J46" s="117"/>
      <c r="K46" s="117"/>
    </row>
    <row r="47" spans="2:11" ht="15">
      <c r="B47" s="4">
        <v>3</v>
      </c>
      <c r="C47" s="110" t="s">
        <v>11</v>
      </c>
      <c r="D47" s="111"/>
      <c r="E47" s="5">
        <v>0</v>
      </c>
      <c r="F47" s="114"/>
      <c r="G47" s="117"/>
      <c r="H47" s="117"/>
      <c r="I47" s="130"/>
      <c r="J47" s="117"/>
      <c r="K47" s="117"/>
    </row>
    <row r="48" spans="2:11" ht="15">
      <c r="B48" s="14">
        <v>4</v>
      </c>
      <c r="C48" s="110" t="s">
        <v>12</v>
      </c>
      <c r="D48" s="111"/>
      <c r="E48" s="5">
        <v>421</v>
      </c>
      <c r="F48" s="114"/>
      <c r="G48" s="117"/>
      <c r="H48" s="117"/>
      <c r="I48" s="130"/>
      <c r="J48" s="117"/>
      <c r="K48" s="117"/>
    </row>
    <row r="49" spans="2:11" ht="15">
      <c r="B49" s="14">
        <v>5</v>
      </c>
      <c r="C49" s="75" t="s">
        <v>13</v>
      </c>
      <c r="D49" s="76"/>
      <c r="E49" s="5">
        <v>0</v>
      </c>
      <c r="F49" s="114"/>
      <c r="G49" s="117"/>
      <c r="H49" s="117"/>
      <c r="I49" s="130"/>
      <c r="J49" s="117"/>
      <c r="K49" s="117"/>
    </row>
    <row r="50" spans="2:11" ht="15">
      <c r="B50" s="3">
        <v>6</v>
      </c>
      <c r="C50" s="75" t="s">
        <v>14</v>
      </c>
      <c r="D50" s="76"/>
      <c r="E50" s="5">
        <v>0</v>
      </c>
      <c r="F50" s="115"/>
      <c r="G50" s="118"/>
      <c r="H50" s="118"/>
      <c r="I50" s="131"/>
      <c r="J50" s="118"/>
      <c r="K50" s="118"/>
    </row>
    <row r="51" spans="2:11" s="27" customFormat="1" ht="12.75" customHeight="1">
      <c r="B51" s="86" t="s">
        <v>28</v>
      </c>
      <c r="C51" s="87"/>
      <c r="D51" s="87"/>
      <c r="E51" s="87"/>
      <c r="F51" s="87"/>
      <c r="G51" s="87"/>
      <c r="H51" s="87"/>
      <c r="I51" s="87"/>
      <c r="J51" s="87"/>
      <c r="K51" s="88"/>
    </row>
    <row r="52" spans="2:11" ht="18" customHeight="1">
      <c r="B52" s="79" t="s">
        <v>21</v>
      </c>
      <c r="C52" s="80"/>
      <c r="D52" s="80"/>
      <c r="E52" s="80"/>
      <c r="F52" s="80"/>
      <c r="G52" s="80"/>
      <c r="H52" s="80"/>
      <c r="I52" s="80"/>
      <c r="J52" s="80"/>
      <c r="K52" s="81"/>
    </row>
    <row r="53" spans="2:11" ht="61.5" customHeight="1">
      <c r="B53" s="10" t="s">
        <v>0</v>
      </c>
      <c r="C53" s="82" t="s">
        <v>6</v>
      </c>
      <c r="D53" s="83"/>
      <c r="E53" s="10" t="s">
        <v>43</v>
      </c>
      <c r="F53" s="10" t="s">
        <v>44</v>
      </c>
      <c r="G53" s="10" t="s">
        <v>15</v>
      </c>
      <c r="H53" s="10" t="s">
        <v>29</v>
      </c>
      <c r="I53" s="10" t="s">
        <v>31</v>
      </c>
      <c r="J53" s="10" t="s">
        <v>30</v>
      </c>
      <c r="K53" s="10" t="s">
        <v>17</v>
      </c>
    </row>
    <row r="54" spans="2:11" ht="15.75" customHeight="1">
      <c r="B54" s="6">
        <v>1</v>
      </c>
      <c r="C54" s="84">
        <v>2</v>
      </c>
      <c r="D54" s="85"/>
      <c r="E54" s="13">
        <v>3</v>
      </c>
      <c r="F54" s="13">
        <v>4</v>
      </c>
      <c r="G54" s="2">
        <v>5</v>
      </c>
      <c r="H54" s="2">
        <v>6</v>
      </c>
      <c r="I54" s="2">
        <v>7</v>
      </c>
      <c r="J54" s="2">
        <v>8</v>
      </c>
      <c r="K54" s="2">
        <v>9</v>
      </c>
    </row>
    <row r="55" spans="2:11" ht="15">
      <c r="B55" s="3">
        <v>1</v>
      </c>
      <c r="C55" s="75" t="s">
        <v>4</v>
      </c>
      <c r="D55" s="76"/>
      <c r="E55" s="5">
        <v>0</v>
      </c>
      <c r="F55" s="113">
        <f>SUM(E55:E60)</f>
        <v>5310</v>
      </c>
      <c r="G55" s="116"/>
      <c r="H55" s="116"/>
      <c r="I55" s="101">
        <v>0.08</v>
      </c>
      <c r="J55" s="116"/>
      <c r="K55" s="116"/>
    </row>
    <row r="56" spans="2:11" ht="15">
      <c r="B56" s="3">
        <v>2</v>
      </c>
      <c r="C56" s="77" t="s">
        <v>5</v>
      </c>
      <c r="D56" s="77"/>
      <c r="E56" s="5">
        <v>203</v>
      </c>
      <c r="F56" s="114"/>
      <c r="G56" s="102"/>
      <c r="H56" s="102"/>
      <c r="I56" s="102"/>
      <c r="J56" s="117"/>
      <c r="K56" s="117"/>
    </row>
    <row r="57" spans="2:11" ht="15">
      <c r="B57" s="4">
        <v>3</v>
      </c>
      <c r="C57" s="110" t="s">
        <v>11</v>
      </c>
      <c r="D57" s="111"/>
      <c r="E57" s="5">
        <v>0</v>
      </c>
      <c r="F57" s="114"/>
      <c r="G57" s="102"/>
      <c r="H57" s="102"/>
      <c r="I57" s="102"/>
      <c r="J57" s="117"/>
      <c r="K57" s="117"/>
    </row>
    <row r="58" spans="2:11" ht="15">
      <c r="B58" s="14">
        <v>4</v>
      </c>
      <c r="C58" s="110" t="s">
        <v>12</v>
      </c>
      <c r="D58" s="111"/>
      <c r="E58" s="5">
        <v>3227</v>
      </c>
      <c r="F58" s="114"/>
      <c r="G58" s="102"/>
      <c r="H58" s="102"/>
      <c r="I58" s="102"/>
      <c r="J58" s="117"/>
      <c r="K58" s="117"/>
    </row>
    <row r="59" spans="2:11" ht="15">
      <c r="B59" s="14">
        <v>5</v>
      </c>
      <c r="C59" s="77" t="s">
        <v>13</v>
      </c>
      <c r="D59" s="77"/>
      <c r="E59" s="5">
        <v>0</v>
      </c>
      <c r="F59" s="114"/>
      <c r="G59" s="102"/>
      <c r="H59" s="102"/>
      <c r="I59" s="102"/>
      <c r="J59" s="117"/>
      <c r="K59" s="117"/>
    </row>
    <row r="60" spans="2:11" ht="15">
      <c r="B60" s="4">
        <v>6</v>
      </c>
      <c r="C60" s="78" t="s">
        <v>14</v>
      </c>
      <c r="D60" s="78"/>
      <c r="E60" s="5">
        <v>1880</v>
      </c>
      <c r="F60" s="115"/>
      <c r="G60" s="103"/>
      <c r="H60" s="103"/>
      <c r="I60" s="103"/>
      <c r="J60" s="118"/>
      <c r="K60" s="118"/>
    </row>
    <row r="61" spans="2:11" s="27" customFormat="1" ht="12.75" customHeight="1">
      <c r="B61" s="86" t="s">
        <v>28</v>
      </c>
      <c r="C61" s="87"/>
      <c r="D61" s="87"/>
      <c r="E61" s="87"/>
      <c r="F61" s="87"/>
      <c r="G61" s="87"/>
      <c r="H61" s="87"/>
      <c r="I61" s="87"/>
      <c r="J61" s="87"/>
      <c r="K61" s="88"/>
    </row>
    <row r="62" spans="2:11" s="27" customFormat="1" ht="12.75" customHeight="1">
      <c r="B62" s="32"/>
      <c r="C62" s="33"/>
      <c r="D62" s="33"/>
      <c r="E62" s="33"/>
      <c r="F62" s="33"/>
      <c r="G62" s="33"/>
      <c r="H62" s="33"/>
      <c r="I62" s="33"/>
      <c r="J62" s="33"/>
      <c r="K62" s="34"/>
    </row>
    <row r="63" spans="2:11" ht="18" customHeight="1">
      <c r="B63" s="79" t="s">
        <v>41</v>
      </c>
      <c r="C63" s="80"/>
      <c r="D63" s="80"/>
      <c r="E63" s="80"/>
      <c r="F63" s="80"/>
      <c r="G63" s="80"/>
      <c r="H63" s="80"/>
      <c r="I63" s="80"/>
      <c r="J63" s="80"/>
      <c r="K63" s="81"/>
    </row>
    <row r="64" spans="2:11" ht="61.5" customHeight="1">
      <c r="B64" s="11" t="s">
        <v>0</v>
      </c>
      <c r="C64" s="82" t="s">
        <v>6</v>
      </c>
      <c r="D64" s="83"/>
      <c r="E64" s="11" t="s">
        <v>43</v>
      </c>
      <c r="F64" s="11" t="s">
        <v>44</v>
      </c>
      <c r="G64" s="11" t="s">
        <v>15</v>
      </c>
      <c r="H64" s="11" t="s">
        <v>29</v>
      </c>
      <c r="I64" s="11" t="s">
        <v>31</v>
      </c>
      <c r="J64" s="11" t="s">
        <v>30</v>
      </c>
      <c r="K64" s="11" t="s">
        <v>17</v>
      </c>
    </row>
    <row r="65" spans="2:11" ht="15.75" customHeight="1">
      <c r="B65" s="6">
        <v>1</v>
      </c>
      <c r="C65" s="84">
        <v>2</v>
      </c>
      <c r="D65" s="85"/>
      <c r="E65" s="13">
        <v>3</v>
      </c>
      <c r="F65" s="13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</row>
    <row r="66" spans="2:11" ht="15">
      <c r="B66" s="3">
        <v>1</v>
      </c>
      <c r="C66" s="75" t="s">
        <v>4</v>
      </c>
      <c r="D66" s="76"/>
      <c r="E66" s="31">
        <v>1038</v>
      </c>
      <c r="F66" s="113">
        <f>SUM(E66:E71)</f>
        <v>1038</v>
      </c>
      <c r="G66" s="116"/>
      <c r="H66" s="116"/>
      <c r="I66" s="101">
        <v>0.08</v>
      </c>
      <c r="J66" s="116"/>
      <c r="K66" s="116"/>
    </row>
    <row r="67" spans="2:11" ht="15">
      <c r="B67" s="3">
        <v>2</v>
      </c>
      <c r="C67" s="77" t="s">
        <v>5</v>
      </c>
      <c r="D67" s="77"/>
      <c r="E67" s="31">
        <v>0</v>
      </c>
      <c r="F67" s="114"/>
      <c r="G67" s="102"/>
      <c r="H67" s="102"/>
      <c r="I67" s="102"/>
      <c r="J67" s="117"/>
      <c r="K67" s="117"/>
    </row>
    <row r="68" spans="2:11" ht="15">
      <c r="B68" s="4">
        <v>3</v>
      </c>
      <c r="C68" s="110" t="s">
        <v>11</v>
      </c>
      <c r="D68" s="111"/>
      <c r="E68" s="31">
        <v>0</v>
      </c>
      <c r="F68" s="114"/>
      <c r="G68" s="102"/>
      <c r="H68" s="102"/>
      <c r="I68" s="102"/>
      <c r="J68" s="117"/>
      <c r="K68" s="117"/>
    </row>
    <row r="69" spans="2:11" ht="15">
      <c r="B69" s="14">
        <v>4</v>
      </c>
      <c r="C69" s="110" t="s">
        <v>12</v>
      </c>
      <c r="D69" s="111"/>
      <c r="E69" s="31">
        <v>0</v>
      </c>
      <c r="F69" s="114"/>
      <c r="G69" s="102"/>
      <c r="H69" s="102"/>
      <c r="I69" s="102"/>
      <c r="J69" s="117"/>
      <c r="K69" s="117"/>
    </row>
    <row r="70" spans="2:11" ht="15">
      <c r="B70" s="14">
        <v>5</v>
      </c>
      <c r="C70" s="77" t="s">
        <v>13</v>
      </c>
      <c r="D70" s="77"/>
      <c r="E70" s="31" t="s">
        <v>50</v>
      </c>
      <c r="F70" s="114"/>
      <c r="G70" s="102"/>
      <c r="H70" s="102"/>
      <c r="I70" s="102"/>
      <c r="J70" s="117"/>
      <c r="K70" s="117"/>
    </row>
    <row r="71" spans="2:11" ht="15">
      <c r="B71" s="4">
        <v>6</v>
      </c>
      <c r="C71" s="78" t="s">
        <v>14</v>
      </c>
      <c r="D71" s="78"/>
      <c r="E71" s="31">
        <v>0</v>
      </c>
      <c r="F71" s="115"/>
      <c r="G71" s="103"/>
      <c r="H71" s="103"/>
      <c r="I71" s="103"/>
      <c r="J71" s="118"/>
      <c r="K71" s="118"/>
    </row>
    <row r="72" spans="2:11" s="27" customFormat="1" ht="15.75" customHeight="1">
      <c r="B72" s="86" t="s">
        <v>28</v>
      </c>
      <c r="C72" s="87"/>
      <c r="D72" s="87"/>
      <c r="E72" s="87"/>
      <c r="F72" s="87"/>
      <c r="G72" s="87"/>
      <c r="H72" s="87"/>
      <c r="I72" s="87"/>
      <c r="J72" s="87"/>
      <c r="K72" s="88"/>
    </row>
    <row r="73" spans="2:11" ht="36" customHeight="1">
      <c r="B73" s="79" t="s">
        <v>52</v>
      </c>
      <c r="C73" s="80"/>
      <c r="D73" s="80"/>
      <c r="E73" s="80"/>
      <c r="F73" s="80"/>
      <c r="G73" s="80"/>
      <c r="H73" s="80"/>
      <c r="I73" s="80"/>
      <c r="J73" s="80"/>
      <c r="K73" s="81"/>
    </row>
    <row r="74" spans="2:11" ht="51" customHeight="1">
      <c r="B74" s="10" t="s">
        <v>0</v>
      </c>
      <c r="C74" s="82" t="s">
        <v>6</v>
      </c>
      <c r="D74" s="83"/>
      <c r="E74" s="10" t="s">
        <v>43</v>
      </c>
      <c r="F74" s="10" t="s">
        <v>44</v>
      </c>
      <c r="G74" s="10" t="s">
        <v>15</v>
      </c>
      <c r="H74" s="10" t="s">
        <v>29</v>
      </c>
      <c r="I74" s="10" t="s">
        <v>31</v>
      </c>
      <c r="J74" s="10" t="s">
        <v>30</v>
      </c>
      <c r="K74" s="10" t="s">
        <v>17</v>
      </c>
    </row>
    <row r="75" spans="2:11" ht="20.25" customHeight="1">
      <c r="B75" s="6">
        <v>1</v>
      </c>
      <c r="C75" s="84">
        <v>2</v>
      </c>
      <c r="D75" s="85"/>
      <c r="E75" s="13">
        <v>3</v>
      </c>
      <c r="F75" s="13">
        <v>4</v>
      </c>
      <c r="G75" s="2">
        <v>5</v>
      </c>
      <c r="H75" s="2">
        <v>6</v>
      </c>
      <c r="I75" s="2">
        <v>7</v>
      </c>
      <c r="J75" s="2">
        <v>8</v>
      </c>
      <c r="K75" s="2">
        <v>9</v>
      </c>
    </row>
    <row r="76" spans="2:11" ht="22.5" customHeight="1">
      <c r="B76" s="3">
        <v>1</v>
      </c>
      <c r="C76" s="75" t="s">
        <v>4</v>
      </c>
      <c r="D76" s="76"/>
      <c r="E76" s="28">
        <f t="shared" ref="E76:E81" si="0">SUM(E66,E55,E45,E35,E25,E15,E5)</f>
        <v>8617</v>
      </c>
      <c r="F76" s="113">
        <f>SUM(E76:E81)</f>
        <v>412456.4</v>
      </c>
      <c r="G76" s="116"/>
      <c r="H76" s="116"/>
      <c r="I76" s="101">
        <v>0.08</v>
      </c>
      <c r="J76" s="116"/>
      <c r="K76" s="116"/>
    </row>
    <row r="77" spans="2:11" ht="15">
      <c r="B77" s="3">
        <v>2</v>
      </c>
      <c r="C77" s="77" t="s">
        <v>5</v>
      </c>
      <c r="D77" s="77"/>
      <c r="E77" s="28">
        <f t="shared" si="0"/>
        <v>10576.64</v>
      </c>
      <c r="F77" s="114"/>
      <c r="G77" s="102"/>
      <c r="H77" s="102"/>
      <c r="I77" s="102"/>
      <c r="J77" s="117"/>
      <c r="K77" s="117"/>
    </row>
    <row r="78" spans="2:11" ht="15">
      <c r="B78" s="4">
        <v>3</v>
      </c>
      <c r="C78" s="110" t="s">
        <v>11</v>
      </c>
      <c r="D78" s="111"/>
      <c r="E78" s="28">
        <f t="shared" si="0"/>
        <v>15509</v>
      </c>
      <c r="F78" s="114"/>
      <c r="G78" s="102"/>
      <c r="H78" s="102"/>
      <c r="I78" s="102"/>
      <c r="J78" s="117"/>
      <c r="K78" s="117"/>
    </row>
    <row r="79" spans="2:11" ht="15">
      <c r="B79" s="14">
        <v>4</v>
      </c>
      <c r="C79" s="110" t="s">
        <v>12</v>
      </c>
      <c r="D79" s="111"/>
      <c r="E79" s="28">
        <f t="shared" si="0"/>
        <v>156086.76</v>
      </c>
      <c r="F79" s="114"/>
      <c r="G79" s="102"/>
      <c r="H79" s="102"/>
      <c r="I79" s="102"/>
      <c r="J79" s="117"/>
      <c r="K79" s="117"/>
    </row>
    <row r="80" spans="2:11" ht="15">
      <c r="B80" s="14">
        <v>5</v>
      </c>
      <c r="C80" s="77" t="s">
        <v>13</v>
      </c>
      <c r="D80" s="77"/>
      <c r="E80" s="28">
        <f t="shared" si="0"/>
        <v>39116</v>
      </c>
      <c r="F80" s="114"/>
      <c r="G80" s="102"/>
      <c r="H80" s="102"/>
      <c r="I80" s="102"/>
      <c r="J80" s="117"/>
      <c r="K80" s="117"/>
    </row>
    <row r="81" spans="2:11" ht="15">
      <c r="B81" s="3">
        <v>6</v>
      </c>
      <c r="C81" s="77" t="s">
        <v>14</v>
      </c>
      <c r="D81" s="77"/>
      <c r="E81" s="29">
        <f t="shared" si="0"/>
        <v>182551</v>
      </c>
      <c r="F81" s="115"/>
      <c r="G81" s="103"/>
      <c r="H81" s="103"/>
      <c r="I81" s="103"/>
      <c r="J81" s="118"/>
      <c r="K81" s="118"/>
    </row>
    <row r="82" spans="2:11" ht="30" customHeight="1" thickBot="1">
      <c r="B82" s="119" t="s">
        <v>53</v>
      </c>
      <c r="C82" s="120"/>
      <c r="D82" s="120"/>
      <c r="E82" s="120"/>
      <c r="F82" s="120"/>
      <c r="G82" s="120"/>
      <c r="H82" s="120"/>
      <c r="I82" s="120"/>
      <c r="J82" s="120"/>
      <c r="K82" s="121"/>
    </row>
    <row r="83" spans="2:11" ht="20.25" customHeight="1">
      <c r="B83" s="79" t="s">
        <v>38</v>
      </c>
      <c r="C83" s="80"/>
      <c r="D83" s="80"/>
      <c r="E83" s="80"/>
      <c r="F83" s="80"/>
      <c r="G83" s="80"/>
      <c r="H83" s="80"/>
      <c r="I83" s="80"/>
      <c r="J83" s="80"/>
      <c r="K83" s="81"/>
    </row>
    <row r="84" spans="2:11" ht="51" customHeight="1">
      <c r="B84" s="10" t="s">
        <v>0</v>
      </c>
      <c r="C84" s="82" t="s">
        <v>7</v>
      </c>
      <c r="D84" s="83"/>
      <c r="E84" s="10" t="s">
        <v>43</v>
      </c>
      <c r="F84" s="10" t="s">
        <v>44</v>
      </c>
      <c r="G84" s="10" t="s">
        <v>15</v>
      </c>
      <c r="H84" s="10" t="s">
        <v>29</v>
      </c>
      <c r="I84" s="10" t="s">
        <v>3</v>
      </c>
      <c r="J84" s="10" t="s">
        <v>32</v>
      </c>
      <c r="K84" s="10" t="s">
        <v>17</v>
      </c>
    </row>
    <row r="85" spans="2:11">
      <c r="B85" s="6">
        <v>1</v>
      </c>
      <c r="C85" s="84">
        <v>2</v>
      </c>
      <c r="D85" s="85"/>
      <c r="E85" s="13">
        <v>3</v>
      </c>
      <c r="F85" s="13">
        <v>4</v>
      </c>
      <c r="G85" s="6">
        <v>5</v>
      </c>
      <c r="H85" s="6">
        <v>6</v>
      </c>
      <c r="I85" s="6">
        <v>7</v>
      </c>
      <c r="J85" s="6">
        <v>8</v>
      </c>
      <c r="K85" s="6">
        <v>9</v>
      </c>
    </row>
    <row r="86" spans="2:11" ht="15">
      <c r="B86" s="3">
        <v>1</v>
      </c>
      <c r="C86" s="75" t="s">
        <v>8</v>
      </c>
      <c r="D86" s="76"/>
      <c r="E86" s="28">
        <v>1216</v>
      </c>
      <c r="F86" s="113">
        <f>SUM(E86:E89)</f>
        <v>45242</v>
      </c>
      <c r="G86" s="107"/>
      <c r="H86" s="107"/>
      <c r="I86" s="101">
        <v>0.08</v>
      </c>
      <c r="J86" s="107"/>
      <c r="K86" s="107"/>
    </row>
    <row r="87" spans="2:11" ht="15">
      <c r="B87" s="3">
        <v>2</v>
      </c>
      <c r="C87" s="75" t="s">
        <v>9</v>
      </c>
      <c r="D87" s="76"/>
      <c r="E87" s="28">
        <v>20502</v>
      </c>
      <c r="F87" s="114"/>
      <c r="G87" s="108"/>
      <c r="H87" s="108"/>
      <c r="I87" s="102"/>
      <c r="J87" s="108"/>
      <c r="K87" s="108"/>
    </row>
    <row r="88" spans="2:11" ht="15">
      <c r="B88" s="4">
        <v>3</v>
      </c>
      <c r="C88" s="75" t="s">
        <v>1</v>
      </c>
      <c r="D88" s="76"/>
      <c r="E88" s="28">
        <v>0</v>
      </c>
      <c r="F88" s="114"/>
      <c r="G88" s="108"/>
      <c r="H88" s="108"/>
      <c r="I88" s="102"/>
      <c r="J88" s="108"/>
      <c r="K88" s="108"/>
    </row>
    <row r="89" spans="2:11" ht="15">
      <c r="B89" s="17">
        <v>4</v>
      </c>
      <c r="C89" s="110" t="s">
        <v>2</v>
      </c>
      <c r="D89" s="111"/>
      <c r="E89" s="29">
        <f>SUM(24904- 1380)</f>
        <v>23524</v>
      </c>
      <c r="F89" s="115"/>
      <c r="G89" s="109"/>
      <c r="H89" s="109"/>
      <c r="I89" s="103"/>
      <c r="J89" s="109"/>
      <c r="K89" s="109"/>
    </row>
    <row r="90" spans="2:11" ht="21" customHeight="1">
      <c r="B90" s="79" t="s">
        <v>36</v>
      </c>
      <c r="C90" s="80"/>
      <c r="D90" s="80"/>
      <c r="E90" s="80"/>
      <c r="F90" s="80"/>
      <c r="G90" s="80"/>
      <c r="H90" s="80"/>
      <c r="I90" s="80"/>
      <c r="J90" s="80"/>
      <c r="K90" s="81"/>
    </row>
    <row r="91" spans="2:11" ht="68.25" customHeight="1">
      <c r="B91" s="10" t="s">
        <v>0</v>
      </c>
      <c r="C91" s="82" t="s">
        <v>7</v>
      </c>
      <c r="D91" s="83"/>
      <c r="E91" s="10" t="s">
        <v>43</v>
      </c>
      <c r="F91" s="10" t="s">
        <v>44</v>
      </c>
      <c r="G91" s="10" t="s">
        <v>15</v>
      </c>
      <c r="H91" s="10" t="s">
        <v>29</v>
      </c>
      <c r="I91" s="10" t="s">
        <v>3</v>
      </c>
      <c r="J91" s="10" t="s">
        <v>32</v>
      </c>
      <c r="K91" s="10" t="s">
        <v>17</v>
      </c>
    </row>
    <row r="92" spans="2:11" ht="15.75" customHeight="1">
      <c r="B92" s="6">
        <v>1</v>
      </c>
      <c r="C92" s="84">
        <v>2</v>
      </c>
      <c r="D92" s="85"/>
      <c r="E92" s="13">
        <v>3</v>
      </c>
      <c r="F92" s="13">
        <v>4</v>
      </c>
      <c r="G92" s="6">
        <v>5</v>
      </c>
      <c r="H92" s="6">
        <v>6</v>
      </c>
      <c r="I92" s="6">
        <v>7</v>
      </c>
      <c r="J92" s="6">
        <v>8</v>
      </c>
      <c r="K92" s="6">
        <v>9</v>
      </c>
    </row>
    <row r="93" spans="2:11" ht="15">
      <c r="B93" s="3">
        <v>1</v>
      </c>
      <c r="C93" s="75" t="s">
        <v>8</v>
      </c>
      <c r="D93" s="76"/>
      <c r="E93" s="5">
        <v>188</v>
      </c>
      <c r="F93" s="113">
        <f>SUM(E93:E96)</f>
        <v>3153</v>
      </c>
      <c r="G93" s="107"/>
      <c r="H93" s="107"/>
      <c r="I93" s="101">
        <v>0.08</v>
      </c>
      <c r="J93" s="107"/>
      <c r="K93" s="107"/>
    </row>
    <row r="94" spans="2:11" ht="15">
      <c r="B94" s="3">
        <v>2</v>
      </c>
      <c r="C94" s="75" t="s">
        <v>9</v>
      </c>
      <c r="D94" s="76"/>
      <c r="E94" s="5">
        <v>1805</v>
      </c>
      <c r="F94" s="114"/>
      <c r="G94" s="108"/>
      <c r="H94" s="108"/>
      <c r="I94" s="102"/>
      <c r="J94" s="108"/>
      <c r="K94" s="108"/>
    </row>
    <row r="95" spans="2:11" ht="15">
      <c r="B95" s="4">
        <v>3</v>
      </c>
      <c r="C95" s="75" t="s">
        <v>1</v>
      </c>
      <c r="D95" s="76"/>
      <c r="E95" s="5">
        <v>0</v>
      </c>
      <c r="F95" s="114"/>
      <c r="G95" s="108"/>
      <c r="H95" s="108"/>
      <c r="I95" s="102"/>
      <c r="J95" s="108"/>
      <c r="K95" s="108"/>
    </row>
    <row r="96" spans="2:11" ht="15">
      <c r="B96" s="14">
        <v>4</v>
      </c>
      <c r="C96" s="110" t="s">
        <v>2</v>
      </c>
      <c r="D96" s="111"/>
      <c r="E96" s="5">
        <v>1160</v>
      </c>
      <c r="F96" s="115"/>
      <c r="G96" s="109"/>
      <c r="H96" s="109"/>
      <c r="I96" s="102"/>
      <c r="J96" s="109"/>
      <c r="K96" s="109"/>
    </row>
    <row r="97" spans="2:11" ht="20.25" customHeight="1">
      <c r="B97" s="79" t="s">
        <v>35</v>
      </c>
      <c r="C97" s="80"/>
      <c r="D97" s="80"/>
      <c r="E97" s="80"/>
      <c r="F97" s="80"/>
      <c r="G97" s="80"/>
      <c r="H97" s="80"/>
      <c r="I97" s="80"/>
      <c r="J97" s="80"/>
      <c r="K97" s="81"/>
    </row>
    <row r="98" spans="2:11" ht="61.5" customHeight="1">
      <c r="B98" s="10" t="s">
        <v>0</v>
      </c>
      <c r="C98" s="82" t="s">
        <v>7</v>
      </c>
      <c r="D98" s="83"/>
      <c r="E98" s="10" t="s">
        <v>43</v>
      </c>
      <c r="F98" s="10" t="s">
        <v>44</v>
      </c>
      <c r="G98" s="10" t="s">
        <v>15</v>
      </c>
      <c r="H98" s="10" t="s">
        <v>29</v>
      </c>
      <c r="I98" s="10" t="s">
        <v>3</v>
      </c>
      <c r="J98" s="10" t="s">
        <v>32</v>
      </c>
      <c r="K98" s="10" t="s">
        <v>17</v>
      </c>
    </row>
    <row r="99" spans="2:11">
      <c r="B99" s="6">
        <v>1</v>
      </c>
      <c r="C99" s="84">
        <v>2</v>
      </c>
      <c r="D99" s="85"/>
      <c r="E99" s="13">
        <v>3</v>
      </c>
      <c r="F99" s="13">
        <v>4</v>
      </c>
      <c r="G99" s="6">
        <v>5</v>
      </c>
      <c r="H99" s="6">
        <v>6</v>
      </c>
      <c r="I99" s="6">
        <v>7</v>
      </c>
      <c r="J99" s="6">
        <v>8</v>
      </c>
      <c r="K99" s="6">
        <v>9</v>
      </c>
    </row>
    <row r="100" spans="2:11" ht="14.25" customHeight="1">
      <c r="B100" s="3">
        <v>1</v>
      </c>
      <c r="C100" s="75" t="s">
        <v>8</v>
      </c>
      <c r="D100" s="76"/>
      <c r="E100" s="5">
        <v>2386</v>
      </c>
      <c r="F100" s="113">
        <f>SUM(E100:E103)</f>
        <v>166873.53</v>
      </c>
      <c r="G100" s="107"/>
      <c r="H100" s="107"/>
      <c r="I100" s="101">
        <v>0.08</v>
      </c>
      <c r="J100" s="107"/>
      <c r="K100" s="107"/>
    </row>
    <row r="101" spans="2:11" ht="15">
      <c r="B101" s="3">
        <v>2</v>
      </c>
      <c r="C101" s="75" t="s">
        <v>9</v>
      </c>
      <c r="D101" s="76"/>
      <c r="E101" s="5">
        <v>137902</v>
      </c>
      <c r="F101" s="114"/>
      <c r="G101" s="108"/>
      <c r="H101" s="108"/>
      <c r="I101" s="102"/>
      <c r="J101" s="108"/>
      <c r="K101" s="108"/>
    </row>
    <row r="102" spans="2:11" ht="15">
      <c r="B102" s="4">
        <v>3</v>
      </c>
      <c r="C102" s="75" t="s">
        <v>1</v>
      </c>
      <c r="D102" s="76"/>
      <c r="E102" s="5">
        <v>1386</v>
      </c>
      <c r="F102" s="114"/>
      <c r="G102" s="108"/>
      <c r="H102" s="108"/>
      <c r="I102" s="102"/>
      <c r="J102" s="108"/>
      <c r="K102" s="108"/>
    </row>
    <row r="103" spans="2:11" ht="15">
      <c r="B103" s="14">
        <v>4</v>
      </c>
      <c r="C103" s="110" t="s">
        <v>2</v>
      </c>
      <c r="D103" s="111"/>
      <c r="E103" s="5">
        <v>25199.53</v>
      </c>
      <c r="F103" s="115"/>
      <c r="G103" s="109"/>
      <c r="H103" s="109"/>
      <c r="I103" s="102"/>
      <c r="J103" s="109"/>
      <c r="K103" s="109"/>
    </row>
    <row r="104" spans="2:11" ht="20.25" customHeight="1">
      <c r="B104" s="79" t="s">
        <v>22</v>
      </c>
      <c r="C104" s="80"/>
      <c r="D104" s="80"/>
      <c r="E104" s="80"/>
      <c r="F104" s="80"/>
      <c r="G104" s="80"/>
      <c r="H104" s="80"/>
      <c r="I104" s="80"/>
      <c r="J104" s="80"/>
      <c r="K104" s="81"/>
    </row>
    <row r="105" spans="2:11" ht="64.5" customHeight="1">
      <c r="B105" s="10" t="s">
        <v>0</v>
      </c>
      <c r="C105" s="82" t="s">
        <v>7</v>
      </c>
      <c r="D105" s="83"/>
      <c r="E105" s="10" t="s">
        <v>43</v>
      </c>
      <c r="F105" s="10" t="s">
        <v>44</v>
      </c>
      <c r="G105" s="10" t="s">
        <v>15</v>
      </c>
      <c r="H105" s="10" t="s">
        <v>29</v>
      </c>
      <c r="I105" s="10" t="s">
        <v>3</v>
      </c>
      <c r="J105" s="10" t="s">
        <v>32</v>
      </c>
      <c r="K105" s="10" t="s">
        <v>17</v>
      </c>
    </row>
    <row r="106" spans="2:11">
      <c r="B106" s="6">
        <v>1</v>
      </c>
      <c r="C106" s="84">
        <v>2</v>
      </c>
      <c r="D106" s="85"/>
      <c r="E106" s="13">
        <v>3</v>
      </c>
      <c r="F106" s="13">
        <v>4</v>
      </c>
      <c r="G106" s="6">
        <v>5</v>
      </c>
      <c r="H106" s="6">
        <v>6</v>
      </c>
      <c r="I106" s="6">
        <v>7</v>
      </c>
      <c r="J106" s="6">
        <v>8</v>
      </c>
      <c r="K106" s="6">
        <v>9</v>
      </c>
    </row>
    <row r="107" spans="2:11" ht="15">
      <c r="B107" s="3">
        <v>1</v>
      </c>
      <c r="C107" s="75" t="s">
        <v>8</v>
      </c>
      <c r="D107" s="76"/>
      <c r="E107" s="5">
        <v>514</v>
      </c>
      <c r="F107" s="113">
        <f>SUM(E107:E110)</f>
        <v>46206</v>
      </c>
      <c r="G107" s="107"/>
      <c r="H107" s="107"/>
      <c r="I107" s="101">
        <v>0.08</v>
      </c>
      <c r="J107" s="107"/>
      <c r="K107" s="107"/>
    </row>
    <row r="108" spans="2:11" ht="18.75" customHeight="1">
      <c r="B108" s="3">
        <v>2</v>
      </c>
      <c r="C108" s="75" t="s">
        <v>9</v>
      </c>
      <c r="D108" s="76"/>
      <c r="E108" s="5">
        <v>27306</v>
      </c>
      <c r="F108" s="114"/>
      <c r="G108" s="108"/>
      <c r="H108" s="108"/>
      <c r="I108" s="102"/>
      <c r="J108" s="108"/>
      <c r="K108" s="108"/>
    </row>
    <row r="109" spans="2:11" ht="15">
      <c r="B109" s="4">
        <v>3</v>
      </c>
      <c r="C109" s="75" t="s">
        <v>1</v>
      </c>
      <c r="D109" s="76"/>
      <c r="E109" s="5">
        <v>1238</v>
      </c>
      <c r="F109" s="114"/>
      <c r="G109" s="108"/>
      <c r="H109" s="108"/>
      <c r="I109" s="102"/>
      <c r="J109" s="108"/>
      <c r="K109" s="108"/>
    </row>
    <row r="110" spans="2:11" ht="15">
      <c r="B110" s="14">
        <v>4</v>
      </c>
      <c r="C110" s="110" t="s">
        <v>2</v>
      </c>
      <c r="D110" s="111"/>
      <c r="E110" s="5">
        <v>17148</v>
      </c>
      <c r="F110" s="115"/>
      <c r="G110" s="109"/>
      <c r="H110" s="109"/>
      <c r="I110" s="102"/>
      <c r="J110" s="109"/>
      <c r="K110" s="109"/>
    </row>
    <row r="111" spans="2:11" ht="17.25" customHeight="1">
      <c r="B111" s="79" t="s">
        <v>23</v>
      </c>
      <c r="C111" s="80"/>
      <c r="D111" s="80"/>
      <c r="E111" s="80"/>
      <c r="F111" s="80"/>
      <c r="G111" s="80"/>
      <c r="H111" s="80"/>
      <c r="I111" s="80"/>
      <c r="J111" s="80"/>
      <c r="K111" s="81"/>
    </row>
    <row r="112" spans="2:11" ht="67.5" customHeight="1">
      <c r="B112" s="10" t="s">
        <v>0</v>
      </c>
      <c r="C112" s="82" t="s">
        <v>7</v>
      </c>
      <c r="D112" s="83"/>
      <c r="E112" s="10" t="s">
        <v>43</v>
      </c>
      <c r="F112" s="10" t="s">
        <v>44</v>
      </c>
      <c r="G112" s="10" t="s">
        <v>15</v>
      </c>
      <c r="H112" s="10" t="s">
        <v>29</v>
      </c>
      <c r="I112" s="10" t="s">
        <v>3</v>
      </c>
      <c r="J112" s="10" t="s">
        <v>32</v>
      </c>
      <c r="K112" s="10" t="s">
        <v>17</v>
      </c>
    </row>
    <row r="113" spans="2:11" ht="30" customHeight="1">
      <c r="B113" s="6">
        <v>1</v>
      </c>
      <c r="C113" s="84">
        <v>2</v>
      </c>
      <c r="D113" s="85"/>
      <c r="E113" s="13">
        <v>3</v>
      </c>
      <c r="F113" s="13">
        <v>4</v>
      </c>
      <c r="G113" s="6">
        <v>5</v>
      </c>
      <c r="H113" s="6">
        <v>6</v>
      </c>
      <c r="I113" s="6">
        <v>7</v>
      </c>
      <c r="J113" s="6">
        <v>8</v>
      </c>
      <c r="K113" s="6">
        <v>9</v>
      </c>
    </row>
    <row r="114" spans="2:11" ht="15.75" customHeight="1">
      <c r="B114" s="3">
        <v>1</v>
      </c>
      <c r="C114" s="75" t="s">
        <v>8</v>
      </c>
      <c r="D114" s="76"/>
      <c r="E114" s="5">
        <v>0</v>
      </c>
      <c r="F114" s="113">
        <f>SUM(E114:E117)</f>
        <v>54619</v>
      </c>
      <c r="G114" s="107"/>
      <c r="H114" s="107"/>
      <c r="I114" s="101">
        <v>0.08</v>
      </c>
      <c r="J114" s="107"/>
      <c r="K114" s="107"/>
    </row>
    <row r="115" spans="2:11" ht="15">
      <c r="B115" s="3">
        <v>2</v>
      </c>
      <c r="C115" s="75" t="s">
        <v>9</v>
      </c>
      <c r="D115" s="76"/>
      <c r="E115" s="5">
        <v>0</v>
      </c>
      <c r="F115" s="114"/>
      <c r="G115" s="108"/>
      <c r="H115" s="108"/>
      <c r="I115" s="102"/>
      <c r="J115" s="108"/>
      <c r="K115" s="108"/>
    </row>
    <row r="116" spans="2:11" ht="12" customHeight="1">
      <c r="B116" s="4">
        <v>3</v>
      </c>
      <c r="C116" s="75" t="s">
        <v>1</v>
      </c>
      <c r="D116" s="76"/>
      <c r="E116" s="5">
        <v>0</v>
      </c>
      <c r="F116" s="114"/>
      <c r="G116" s="108"/>
      <c r="H116" s="108"/>
      <c r="I116" s="102"/>
      <c r="J116" s="108"/>
      <c r="K116" s="108"/>
    </row>
    <row r="117" spans="2:11" ht="15">
      <c r="B117" s="14">
        <v>4</v>
      </c>
      <c r="C117" s="110" t="s">
        <v>2</v>
      </c>
      <c r="D117" s="111"/>
      <c r="E117" s="5">
        <v>54619</v>
      </c>
      <c r="F117" s="115"/>
      <c r="G117" s="109"/>
      <c r="H117" s="109"/>
      <c r="I117" s="102"/>
      <c r="J117" s="109"/>
      <c r="K117" s="109"/>
    </row>
    <row r="118" spans="2:11" ht="18" customHeight="1">
      <c r="B118" s="79" t="s">
        <v>49</v>
      </c>
      <c r="C118" s="80"/>
      <c r="D118" s="80"/>
      <c r="E118" s="80"/>
      <c r="F118" s="80"/>
      <c r="G118" s="80"/>
      <c r="H118" s="80"/>
      <c r="I118" s="80"/>
      <c r="J118" s="80"/>
      <c r="K118" s="81"/>
    </row>
    <row r="119" spans="2:11" ht="67.5" customHeight="1">
      <c r="B119" s="10" t="s">
        <v>0</v>
      </c>
      <c r="C119" s="82" t="s">
        <v>7</v>
      </c>
      <c r="D119" s="83"/>
      <c r="E119" s="10" t="s">
        <v>43</v>
      </c>
      <c r="F119" s="10" t="s">
        <v>44</v>
      </c>
      <c r="G119" s="10" t="s">
        <v>15</v>
      </c>
      <c r="H119" s="10" t="s">
        <v>29</v>
      </c>
      <c r="I119" s="10" t="s">
        <v>3</v>
      </c>
      <c r="J119" s="10" t="s">
        <v>32</v>
      </c>
      <c r="K119" s="10" t="s">
        <v>17</v>
      </c>
    </row>
    <row r="120" spans="2:11">
      <c r="B120" s="6">
        <v>1</v>
      </c>
      <c r="C120" s="84">
        <v>2</v>
      </c>
      <c r="D120" s="85"/>
      <c r="E120" s="13">
        <v>3</v>
      </c>
      <c r="F120" s="13">
        <v>4</v>
      </c>
      <c r="G120" s="6">
        <v>5</v>
      </c>
      <c r="H120" s="6">
        <v>6</v>
      </c>
      <c r="I120" s="6">
        <v>7</v>
      </c>
      <c r="J120" s="6">
        <v>8</v>
      </c>
      <c r="K120" s="6">
        <v>9</v>
      </c>
    </row>
    <row r="121" spans="2:11" ht="15">
      <c r="B121" s="3">
        <v>1</v>
      </c>
      <c r="C121" s="75" t="s">
        <v>8</v>
      </c>
      <c r="D121" s="76"/>
      <c r="E121" s="5">
        <v>0</v>
      </c>
      <c r="F121" s="113">
        <f>SUM(E121:E124)</f>
        <v>9965.33</v>
      </c>
      <c r="G121" s="107"/>
      <c r="H121" s="107"/>
      <c r="I121" s="101">
        <v>0.08</v>
      </c>
      <c r="J121" s="107"/>
      <c r="K121" s="107"/>
    </row>
    <row r="122" spans="2:11" ht="20.25" customHeight="1">
      <c r="B122" s="3">
        <v>2</v>
      </c>
      <c r="C122" s="75" t="s">
        <v>9</v>
      </c>
      <c r="D122" s="76"/>
      <c r="E122" s="5">
        <v>0</v>
      </c>
      <c r="F122" s="114"/>
      <c r="G122" s="108"/>
      <c r="H122" s="108"/>
      <c r="I122" s="102"/>
      <c r="J122" s="108"/>
      <c r="K122" s="108"/>
    </row>
    <row r="123" spans="2:11" ht="15">
      <c r="B123" s="4">
        <v>3</v>
      </c>
      <c r="C123" s="75" t="s">
        <v>1</v>
      </c>
      <c r="D123" s="76"/>
      <c r="E123" s="5">
        <v>0</v>
      </c>
      <c r="F123" s="114"/>
      <c r="G123" s="108"/>
      <c r="H123" s="108"/>
      <c r="I123" s="102"/>
      <c r="J123" s="108"/>
      <c r="K123" s="108"/>
    </row>
    <row r="124" spans="2:11" ht="15.75" customHeight="1">
      <c r="B124" s="14">
        <v>4</v>
      </c>
      <c r="C124" s="110" t="s">
        <v>2</v>
      </c>
      <c r="D124" s="111"/>
      <c r="E124" s="29">
        <v>9965.33</v>
      </c>
      <c r="F124" s="115"/>
      <c r="G124" s="109"/>
      <c r="H124" s="109"/>
      <c r="I124" s="103"/>
      <c r="J124" s="109"/>
      <c r="K124" s="109"/>
    </row>
    <row r="125" spans="2:11" ht="22.5" customHeight="1">
      <c r="B125" s="79" t="s">
        <v>34</v>
      </c>
      <c r="C125" s="80"/>
      <c r="D125" s="80"/>
      <c r="E125" s="80"/>
      <c r="F125" s="80"/>
      <c r="G125" s="80"/>
      <c r="H125" s="80"/>
      <c r="I125" s="80"/>
      <c r="J125" s="80"/>
      <c r="K125" s="81"/>
    </row>
    <row r="126" spans="2:11" ht="67.5" customHeight="1">
      <c r="B126" s="10" t="s">
        <v>0</v>
      </c>
      <c r="C126" s="82" t="s">
        <v>7</v>
      </c>
      <c r="D126" s="83"/>
      <c r="E126" s="10" t="s">
        <v>43</v>
      </c>
      <c r="F126" s="10" t="s">
        <v>44</v>
      </c>
      <c r="G126" s="10" t="s">
        <v>15</v>
      </c>
      <c r="H126" s="10" t="s">
        <v>29</v>
      </c>
      <c r="I126" s="10" t="s">
        <v>3</v>
      </c>
      <c r="J126" s="10" t="s">
        <v>32</v>
      </c>
      <c r="K126" s="10" t="s">
        <v>17</v>
      </c>
    </row>
    <row r="127" spans="2:11">
      <c r="B127" s="6">
        <v>1</v>
      </c>
      <c r="C127" s="84">
        <v>2</v>
      </c>
      <c r="D127" s="85"/>
      <c r="E127" s="13">
        <v>3</v>
      </c>
      <c r="F127" s="13">
        <v>4</v>
      </c>
      <c r="G127" s="6">
        <v>5</v>
      </c>
      <c r="H127" s="6">
        <v>6</v>
      </c>
      <c r="I127" s="6">
        <v>7</v>
      </c>
      <c r="J127" s="6">
        <v>8</v>
      </c>
      <c r="K127" s="6">
        <v>9</v>
      </c>
    </row>
    <row r="128" spans="2:11" ht="15">
      <c r="B128" s="3">
        <v>1</v>
      </c>
      <c r="C128" s="75" t="s">
        <v>8</v>
      </c>
      <c r="D128" s="76"/>
      <c r="E128" s="28">
        <v>0</v>
      </c>
      <c r="F128" s="113" t="s">
        <v>51</v>
      </c>
      <c r="G128" s="107"/>
      <c r="H128" s="107"/>
      <c r="I128" s="101">
        <v>0.08</v>
      </c>
      <c r="J128" s="107"/>
      <c r="K128" s="107"/>
    </row>
    <row r="129" spans="2:11" ht="20.25" customHeight="1">
      <c r="B129" s="3">
        <v>2</v>
      </c>
      <c r="C129" s="75" t="s">
        <v>9</v>
      </c>
      <c r="D129" s="76"/>
      <c r="E129" s="28">
        <v>0</v>
      </c>
      <c r="F129" s="114"/>
      <c r="G129" s="108"/>
      <c r="H129" s="108"/>
      <c r="I129" s="102"/>
      <c r="J129" s="108"/>
      <c r="K129" s="108"/>
    </row>
    <row r="130" spans="2:11" ht="15">
      <c r="B130" s="4">
        <v>3</v>
      </c>
      <c r="C130" s="75" t="s">
        <v>1</v>
      </c>
      <c r="D130" s="76"/>
      <c r="E130" s="28">
        <v>0</v>
      </c>
      <c r="F130" s="114"/>
      <c r="G130" s="108"/>
      <c r="H130" s="108"/>
      <c r="I130" s="102"/>
      <c r="J130" s="108"/>
      <c r="K130" s="108"/>
    </row>
    <row r="131" spans="2:11" ht="15.75" customHeight="1">
      <c r="B131" s="17">
        <v>4</v>
      </c>
      <c r="C131" s="110" t="s">
        <v>2</v>
      </c>
      <c r="D131" s="111"/>
      <c r="E131" s="29">
        <v>10933</v>
      </c>
      <c r="F131" s="115"/>
      <c r="G131" s="109"/>
      <c r="H131" s="109"/>
      <c r="I131" s="103"/>
      <c r="J131" s="109"/>
      <c r="K131" s="109"/>
    </row>
    <row r="132" spans="2:11" ht="22.5" customHeight="1">
      <c r="B132" s="79" t="s">
        <v>48</v>
      </c>
      <c r="C132" s="80"/>
      <c r="D132" s="80"/>
      <c r="E132" s="80"/>
      <c r="F132" s="80"/>
      <c r="G132" s="80"/>
      <c r="H132" s="80"/>
      <c r="I132" s="80"/>
      <c r="J132" s="80"/>
      <c r="K132" s="81"/>
    </row>
    <row r="133" spans="2:11" ht="67.5" customHeight="1">
      <c r="B133" s="11" t="s">
        <v>0</v>
      </c>
      <c r="C133" s="82" t="s">
        <v>7</v>
      </c>
      <c r="D133" s="83"/>
      <c r="E133" s="11" t="s">
        <v>43</v>
      </c>
      <c r="F133" s="11" t="s">
        <v>44</v>
      </c>
      <c r="G133" s="11" t="s">
        <v>15</v>
      </c>
      <c r="H133" s="11" t="s">
        <v>29</v>
      </c>
      <c r="I133" s="11" t="s">
        <v>3</v>
      </c>
      <c r="J133" s="11" t="s">
        <v>32</v>
      </c>
      <c r="K133" s="11" t="s">
        <v>17</v>
      </c>
    </row>
    <row r="134" spans="2:11">
      <c r="B134" s="6">
        <v>1</v>
      </c>
      <c r="C134" s="84">
        <v>2</v>
      </c>
      <c r="D134" s="85"/>
      <c r="E134" s="13">
        <v>3</v>
      </c>
      <c r="F134" s="13">
        <v>4</v>
      </c>
      <c r="G134" s="6">
        <v>5</v>
      </c>
      <c r="H134" s="6">
        <v>6</v>
      </c>
      <c r="I134" s="6">
        <v>7</v>
      </c>
      <c r="J134" s="6">
        <v>8</v>
      </c>
      <c r="K134" s="6">
        <v>9</v>
      </c>
    </row>
    <row r="135" spans="2:11" ht="15">
      <c r="B135" s="3">
        <v>1</v>
      </c>
      <c r="C135" s="75" t="s">
        <v>8</v>
      </c>
      <c r="D135" s="76"/>
      <c r="E135" s="31">
        <v>0</v>
      </c>
      <c r="F135" s="113">
        <f>SUM(E135:E138)</f>
        <v>29634</v>
      </c>
      <c r="G135" s="107"/>
      <c r="H135" s="107"/>
      <c r="I135" s="101">
        <v>0.08</v>
      </c>
      <c r="J135" s="107"/>
      <c r="K135" s="107"/>
    </row>
    <row r="136" spans="2:11" ht="20.25" customHeight="1">
      <c r="B136" s="3">
        <v>2</v>
      </c>
      <c r="C136" s="75" t="s">
        <v>9</v>
      </c>
      <c r="D136" s="76"/>
      <c r="E136" s="31">
        <v>0</v>
      </c>
      <c r="F136" s="114"/>
      <c r="G136" s="108"/>
      <c r="H136" s="108"/>
      <c r="I136" s="102"/>
      <c r="J136" s="108"/>
      <c r="K136" s="108"/>
    </row>
    <row r="137" spans="2:11" ht="15">
      <c r="B137" s="4">
        <v>3</v>
      </c>
      <c r="C137" s="75" t="s">
        <v>1</v>
      </c>
      <c r="D137" s="76"/>
      <c r="E137" s="31">
        <v>0</v>
      </c>
      <c r="F137" s="114"/>
      <c r="G137" s="108"/>
      <c r="H137" s="108"/>
      <c r="I137" s="102"/>
      <c r="J137" s="108"/>
      <c r="K137" s="108"/>
    </row>
    <row r="138" spans="2:11" ht="15.75" customHeight="1">
      <c r="B138" s="17">
        <v>4</v>
      </c>
      <c r="C138" s="110" t="s">
        <v>2</v>
      </c>
      <c r="D138" s="111"/>
      <c r="E138" s="30">
        <v>29634</v>
      </c>
      <c r="F138" s="115"/>
      <c r="G138" s="109"/>
      <c r="H138" s="109"/>
      <c r="I138" s="103"/>
      <c r="J138" s="109"/>
      <c r="K138" s="109"/>
    </row>
    <row r="139" spans="2:11" ht="31.5" customHeight="1">
      <c r="B139" s="89" t="s">
        <v>54</v>
      </c>
      <c r="C139" s="90"/>
      <c r="D139" s="90"/>
      <c r="E139" s="90"/>
      <c r="F139" s="90"/>
      <c r="G139" s="90"/>
      <c r="H139" s="90"/>
      <c r="I139" s="90"/>
      <c r="J139" s="90"/>
      <c r="K139" s="91"/>
    </row>
    <row r="140" spans="2:11" ht="67.5" customHeight="1">
      <c r="B140" s="10" t="s">
        <v>0</v>
      </c>
      <c r="C140" s="82" t="s">
        <v>7</v>
      </c>
      <c r="D140" s="83"/>
      <c r="E140" s="10" t="s">
        <v>43</v>
      </c>
      <c r="F140" s="10" t="s">
        <v>44</v>
      </c>
      <c r="G140" s="10" t="s">
        <v>15</v>
      </c>
      <c r="H140" s="10" t="s">
        <v>29</v>
      </c>
      <c r="I140" s="10" t="s">
        <v>3</v>
      </c>
      <c r="J140" s="10" t="s">
        <v>32</v>
      </c>
      <c r="K140" s="10" t="s">
        <v>17</v>
      </c>
    </row>
    <row r="141" spans="2:11">
      <c r="B141" s="7">
        <v>1</v>
      </c>
      <c r="C141" s="84">
        <v>2</v>
      </c>
      <c r="D141" s="85"/>
      <c r="E141" s="16">
        <v>3</v>
      </c>
      <c r="F141" s="16">
        <v>4</v>
      </c>
      <c r="G141" s="7">
        <v>5</v>
      </c>
      <c r="H141" s="7">
        <v>6</v>
      </c>
      <c r="I141" s="7">
        <v>7</v>
      </c>
      <c r="J141" s="7">
        <v>8</v>
      </c>
      <c r="K141" s="7">
        <v>9</v>
      </c>
    </row>
    <row r="142" spans="2:11" ht="27" customHeight="1">
      <c r="B142" s="3">
        <v>1</v>
      </c>
      <c r="C142" s="75" t="s">
        <v>8</v>
      </c>
      <c r="D142" s="76"/>
      <c r="E142" s="15">
        <f>SUM(E135,E128,E121,E114,E107,E100,E93,E86)</f>
        <v>4304</v>
      </c>
      <c r="F142" s="133">
        <f>SUM(E142:E145)</f>
        <v>366625.86</v>
      </c>
      <c r="G142" s="132"/>
      <c r="H142" s="132"/>
      <c r="I142" s="134">
        <v>0.08</v>
      </c>
      <c r="J142" s="132"/>
      <c r="K142" s="132"/>
    </row>
    <row r="143" spans="2:11" ht="16.5" customHeight="1">
      <c r="B143" s="3">
        <v>2</v>
      </c>
      <c r="C143" s="75" t="s">
        <v>9</v>
      </c>
      <c r="D143" s="76"/>
      <c r="E143" s="15">
        <f>SUM(E136,E129,E122,E115,E108,E101,E94,E87)</f>
        <v>187515</v>
      </c>
      <c r="F143" s="133"/>
      <c r="G143" s="132"/>
      <c r="H143" s="132"/>
      <c r="I143" s="135"/>
      <c r="J143" s="132"/>
      <c r="K143" s="132"/>
    </row>
    <row r="144" spans="2:11" ht="15">
      <c r="B144" s="3">
        <v>3</v>
      </c>
      <c r="C144" s="75" t="s">
        <v>1</v>
      </c>
      <c r="D144" s="76"/>
      <c r="E144" s="15">
        <f>SUM(E137,E130,E123,E116,E109,E102,E95,E88)</f>
        <v>2624</v>
      </c>
      <c r="F144" s="133"/>
      <c r="G144" s="132"/>
      <c r="H144" s="132"/>
      <c r="I144" s="135"/>
      <c r="J144" s="132"/>
      <c r="K144" s="132"/>
    </row>
    <row r="145" spans="2:11" ht="15">
      <c r="B145" s="17">
        <v>4</v>
      </c>
      <c r="C145" s="112" t="s">
        <v>2</v>
      </c>
      <c r="D145" s="112"/>
      <c r="E145" s="15">
        <f>SUM(E138,E131,E124,E117,E110,E103,E96,E89)</f>
        <v>172182.86</v>
      </c>
      <c r="F145" s="133"/>
      <c r="G145" s="132"/>
      <c r="H145" s="132"/>
      <c r="I145" s="135"/>
      <c r="J145" s="132"/>
      <c r="K145" s="132"/>
    </row>
    <row r="146" spans="2:11" ht="55.5" customHeight="1">
      <c r="B146" s="104" t="s">
        <v>55</v>
      </c>
      <c r="C146" s="105"/>
      <c r="D146" s="105"/>
      <c r="E146" s="105"/>
      <c r="F146" s="105"/>
      <c r="G146" s="105"/>
      <c r="H146" s="105"/>
      <c r="I146" s="105"/>
      <c r="J146" s="105"/>
      <c r="K146" s="106"/>
    </row>
    <row r="147" spans="2:11" ht="76.5">
      <c r="B147" s="18" t="s">
        <v>10</v>
      </c>
      <c r="C147" s="99" t="s">
        <v>18</v>
      </c>
      <c r="D147" s="100"/>
      <c r="E147" s="19" t="s">
        <v>42</v>
      </c>
      <c r="F147" s="19" t="s">
        <v>46</v>
      </c>
      <c r="G147" s="99" t="s">
        <v>19</v>
      </c>
      <c r="H147" s="100"/>
      <c r="I147" s="19" t="s">
        <v>26</v>
      </c>
      <c r="J147" s="19" t="s">
        <v>27</v>
      </c>
      <c r="K147" s="20" t="s">
        <v>47</v>
      </c>
    </row>
    <row r="148" spans="2:11">
      <c r="B148" s="21">
        <v>1</v>
      </c>
      <c r="C148" s="99">
        <v>2</v>
      </c>
      <c r="D148" s="100"/>
      <c r="E148" s="11">
        <v>3</v>
      </c>
      <c r="F148" s="11">
        <v>4</v>
      </c>
      <c r="G148" s="99">
        <v>5</v>
      </c>
      <c r="H148" s="100"/>
      <c r="I148" s="11">
        <v>6</v>
      </c>
      <c r="J148" s="11">
        <v>7</v>
      </c>
      <c r="K148" s="22">
        <v>8</v>
      </c>
    </row>
    <row r="149" spans="2:11" ht="29.25" customHeight="1">
      <c r="B149" s="21">
        <v>1</v>
      </c>
      <c r="C149" s="99" t="s">
        <v>24</v>
      </c>
      <c r="D149" s="100"/>
      <c r="E149" s="12">
        <v>412456.4</v>
      </c>
      <c r="F149" s="23">
        <v>1</v>
      </c>
      <c r="G149" s="92"/>
      <c r="H149" s="93"/>
      <c r="I149" s="24">
        <v>0.08</v>
      </c>
      <c r="J149" s="12"/>
      <c r="K149" s="25"/>
    </row>
    <row r="150" spans="2:11" ht="28.5" customHeight="1" thickBot="1">
      <c r="B150" s="21">
        <v>2</v>
      </c>
      <c r="C150" s="128" t="s">
        <v>25</v>
      </c>
      <c r="D150" s="129"/>
      <c r="E150" s="12">
        <f>F142</f>
        <v>366625.86</v>
      </c>
      <c r="F150" s="23">
        <v>1</v>
      </c>
      <c r="G150" s="94"/>
      <c r="H150" s="95"/>
      <c r="I150" s="24">
        <v>0.08</v>
      </c>
      <c r="J150" s="12"/>
      <c r="K150" s="25"/>
    </row>
    <row r="151" spans="2:11" ht="64.5" customHeight="1" thickBot="1">
      <c r="B151" s="96" t="s">
        <v>20</v>
      </c>
      <c r="C151" s="98"/>
      <c r="D151" s="97"/>
      <c r="E151" s="8" t="s">
        <v>33</v>
      </c>
      <c r="F151" s="8" t="s">
        <v>33</v>
      </c>
      <c r="G151" s="96">
        <f>SUM(G149:H150)</f>
        <v>0</v>
      </c>
      <c r="H151" s="97"/>
      <c r="I151" s="9" t="s">
        <v>33</v>
      </c>
      <c r="J151" s="8">
        <f>SUM(J149:J150)</f>
        <v>0</v>
      </c>
      <c r="K151" s="8">
        <f>SUM(K149:K150)</f>
        <v>0</v>
      </c>
    </row>
    <row r="152" spans="2:11" ht="64.5" customHeight="1">
      <c r="B152" s="35"/>
      <c r="C152" s="35"/>
      <c r="D152" s="35"/>
      <c r="E152" s="36"/>
      <c r="F152" s="36"/>
      <c r="G152" s="35"/>
      <c r="H152" s="35"/>
      <c r="I152" s="35"/>
      <c r="J152" s="36"/>
      <c r="K152" s="36"/>
    </row>
    <row r="153" spans="2:11" ht="64.5" customHeight="1">
      <c r="B153" s="37"/>
      <c r="C153" s="37"/>
      <c r="D153" s="37"/>
      <c r="E153" s="38"/>
      <c r="F153" s="38"/>
      <c r="G153" s="37"/>
      <c r="H153" s="37"/>
      <c r="I153" s="37"/>
      <c r="J153" s="38"/>
      <c r="K153" s="38"/>
    </row>
    <row r="154" spans="2:11" ht="64.5" customHeight="1">
      <c r="B154" s="37"/>
      <c r="C154" s="37"/>
      <c r="D154" s="37"/>
      <c r="E154" s="38"/>
      <c r="F154" s="38"/>
      <c r="G154" s="37"/>
      <c r="H154" s="37"/>
      <c r="I154" s="37"/>
      <c r="J154" s="38"/>
      <c r="K154" s="38"/>
    </row>
    <row r="155" spans="2:11" ht="64.5" customHeight="1">
      <c r="B155" s="37"/>
      <c r="C155" s="37"/>
      <c r="D155" s="37"/>
      <c r="E155" s="38"/>
      <c r="F155" s="38"/>
      <c r="G155" s="37"/>
      <c r="H155" s="37"/>
      <c r="I155" s="37"/>
      <c r="J155" s="38"/>
      <c r="K155" s="38"/>
    </row>
    <row r="156" spans="2:11" ht="18" customHeight="1">
      <c r="B156" s="74"/>
      <c r="C156" s="74"/>
      <c r="D156" s="74"/>
      <c r="E156" s="74"/>
      <c r="F156" s="74"/>
      <c r="G156" s="74"/>
      <c r="H156" s="74"/>
      <c r="I156" s="74"/>
      <c r="J156" s="74"/>
      <c r="K156" s="74"/>
    </row>
    <row r="157" spans="2:11" ht="18" customHeight="1">
      <c r="B157" s="74"/>
      <c r="C157" s="74"/>
      <c r="D157" s="74"/>
      <c r="E157" s="74"/>
      <c r="F157" s="74"/>
      <c r="G157" s="74"/>
      <c r="H157" s="74"/>
      <c r="I157" s="74"/>
      <c r="J157" s="74"/>
      <c r="K157" s="74"/>
    </row>
    <row r="158" spans="2:11" ht="19.5" customHeight="1">
      <c r="B158" s="74"/>
      <c r="C158" s="74"/>
      <c r="D158" s="74"/>
      <c r="E158" s="74"/>
      <c r="F158" s="74"/>
      <c r="G158" s="74"/>
      <c r="H158" s="74"/>
      <c r="I158" s="74"/>
      <c r="J158" s="74"/>
      <c r="K158" s="74"/>
    </row>
    <row r="159" spans="2:11" ht="18" customHeight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ht="37.5" customHeight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2:11"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2:11"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2:11" ht="29.2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2:11" ht="21" customHeight="1"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2:11" ht="64.5" customHeight="1"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2:11"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2:11"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2:11"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2:11"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2:11"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2:11"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2:11"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2:11"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2:11"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2:11"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2:11"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2:11"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</sheetData>
  <mergeCells count="258">
    <mergeCell ref="C85:D85"/>
    <mergeCell ref="C98:D98"/>
    <mergeCell ref="F93:F96"/>
    <mergeCell ref="G93:G96"/>
    <mergeCell ref="H93:H96"/>
    <mergeCell ref="F86:F89"/>
    <mergeCell ref="C50:D50"/>
    <mergeCell ref="C49:D49"/>
    <mergeCell ref="B72:K72"/>
    <mergeCell ref="B63:K63"/>
    <mergeCell ref="C64:D64"/>
    <mergeCell ref="C65:D65"/>
    <mergeCell ref="C66:D66"/>
    <mergeCell ref="F66:F71"/>
    <mergeCell ref="G66:G71"/>
    <mergeCell ref="H66:H71"/>
    <mergeCell ref="I66:I71"/>
    <mergeCell ref="J66:J71"/>
    <mergeCell ref="K66:K71"/>
    <mergeCell ref="C67:D67"/>
    <mergeCell ref="C68:D68"/>
    <mergeCell ref="C69:D69"/>
    <mergeCell ref="C70:D70"/>
    <mergeCell ref="C96:D96"/>
    <mergeCell ref="C93:D93"/>
    <mergeCell ref="C71:D71"/>
    <mergeCell ref="K142:K145"/>
    <mergeCell ref="C120:D120"/>
    <mergeCell ref="C121:D121"/>
    <mergeCell ref="I121:I124"/>
    <mergeCell ref="C122:D122"/>
    <mergeCell ref="C123:D123"/>
    <mergeCell ref="C124:D124"/>
    <mergeCell ref="J142:J145"/>
    <mergeCell ref="B118:K118"/>
    <mergeCell ref="C119:D119"/>
    <mergeCell ref="C144:D144"/>
    <mergeCell ref="K121:K124"/>
    <mergeCell ref="F142:F145"/>
    <mergeCell ref="C138:D138"/>
    <mergeCell ref="G142:G145"/>
    <mergeCell ref="H142:H145"/>
    <mergeCell ref="I142:I145"/>
    <mergeCell ref="B132:K132"/>
    <mergeCell ref="C133:D133"/>
    <mergeCell ref="C134:D134"/>
    <mergeCell ref="C115:D115"/>
    <mergeCell ref="F107:F110"/>
    <mergeCell ref="K5:K10"/>
    <mergeCell ref="F15:F20"/>
    <mergeCell ref="H15:H20"/>
    <mergeCell ref="J15:J20"/>
    <mergeCell ref="H35:H40"/>
    <mergeCell ref="J35:J40"/>
    <mergeCell ref="K35:K40"/>
    <mergeCell ref="B31:K31"/>
    <mergeCell ref="C35:D35"/>
    <mergeCell ref="G35:G40"/>
    <mergeCell ref="B21:K21"/>
    <mergeCell ref="G25:G30"/>
    <mergeCell ref="F25:F30"/>
    <mergeCell ref="H25:H30"/>
    <mergeCell ref="C34:D34"/>
    <mergeCell ref="C20:D20"/>
    <mergeCell ref="K25:K30"/>
    <mergeCell ref="K15:K20"/>
    <mergeCell ref="I35:I40"/>
    <mergeCell ref="C26:D26"/>
    <mergeCell ref="C24:D24"/>
    <mergeCell ref="H5:H10"/>
    <mergeCell ref="C19:D19"/>
    <mergeCell ref="C18:D18"/>
    <mergeCell ref="B42:K42"/>
    <mergeCell ref="C77:D77"/>
    <mergeCell ref="C78:D78"/>
    <mergeCell ref="C79:D79"/>
    <mergeCell ref="C80:D80"/>
    <mergeCell ref="F55:F60"/>
    <mergeCell ref="H55:H60"/>
    <mergeCell ref="I55:I60"/>
    <mergeCell ref="C57:D57"/>
    <mergeCell ref="J55:J60"/>
    <mergeCell ref="K55:K60"/>
    <mergeCell ref="F76:F81"/>
    <mergeCell ref="B73:K73"/>
    <mergeCell ref="J45:J50"/>
    <mergeCell ref="K45:K50"/>
    <mergeCell ref="G55:G60"/>
    <mergeCell ref="C45:D45"/>
    <mergeCell ref="G45:G50"/>
    <mergeCell ref="C43:D43"/>
    <mergeCell ref="C58:D58"/>
    <mergeCell ref="C81:D81"/>
    <mergeCell ref="G76:G81"/>
    <mergeCell ref="I76:I81"/>
    <mergeCell ref="C150:D150"/>
    <mergeCell ref="G5:G10"/>
    <mergeCell ref="I5:I10"/>
    <mergeCell ref="H76:H81"/>
    <mergeCell ref="J76:J81"/>
    <mergeCell ref="K76:K81"/>
    <mergeCell ref="I45:I50"/>
    <mergeCell ref="C46:D46"/>
    <mergeCell ref="C47:D47"/>
    <mergeCell ref="I25:I30"/>
    <mergeCell ref="C29:D29"/>
    <mergeCell ref="B11:K11"/>
    <mergeCell ref="B32:K32"/>
    <mergeCell ref="C33:D33"/>
    <mergeCell ref="C48:D48"/>
    <mergeCell ref="C59:D59"/>
    <mergeCell ref="F35:F40"/>
    <mergeCell ref="C16:D16"/>
    <mergeCell ref="C117:D117"/>
    <mergeCell ref="C5:D5"/>
    <mergeCell ref="C23:D23"/>
    <mergeCell ref="C25:D25"/>
    <mergeCell ref="C27:D27"/>
    <mergeCell ref="B51:K51"/>
    <mergeCell ref="B2:K2"/>
    <mergeCell ref="C4:D4"/>
    <mergeCell ref="C3:D3"/>
    <mergeCell ref="B41:K41"/>
    <mergeCell ref="B1:K1"/>
    <mergeCell ref="C17:D17"/>
    <mergeCell ref="C8:D8"/>
    <mergeCell ref="C9:D9"/>
    <mergeCell ref="B22:K22"/>
    <mergeCell ref="J25:J30"/>
    <mergeCell ref="C6:D6"/>
    <mergeCell ref="C7:D7"/>
    <mergeCell ref="C10:D10"/>
    <mergeCell ref="C28:D28"/>
    <mergeCell ref="B12:K12"/>
    <mergeCell ref="C13:D13"/>
    <mergeCell ref="C14:D14"/>
    <mergeCell ref="C15:D15"/>
    <mergeCell ref="G15:G20"/>
    <mergeCell ref="C30:D30"/>
    <mergeCell ref="C37:D37"/>
    <mergeCell ref="C39:D39"/>
    <mergeCell ref="C36:D36"/>
    <mergeCell ref="C38:D38"/>
    <mergeCell ref="I15:I20"/>
    <mergeCell ref="J5:J10"/>
    <mergeCell ref="F5:F10"/>
    <mergeCell ref="F45:F50"/>
    <mergeCell ref="H45:H50"/>
    <mergeCell ref="H121:H124"/>
    <mergeCell ref="J121:J124"/>
    <mergeCell ref="I93:I96"/>
    <mergeCell ref="I114:I117"/>
    <mergeCell ref="B82:K82"/>
    <mergeCell ref="J86:J89"/>
    <mergeCell ref="K86:K89"/>
    <mergeCell ref="G86:G89"/>
    <mergeCell ref="H86:H89"/>
    <mergeCell ref="C91:D91"/>
    <mergeCell ref="C92:D92"/>
    <mergeCell ref="C88:D88"/>
    <mergeCell ref="C89:D89"/>
    <mergeCell ref="C84:D84"/>
    <mergeCell ref="C40:D40"/>
    <mergeCell ref="C44:D44"/>
    <mergeCell ref="C74:D74"/>
    <mergeCell ref="C75:D75"/>
    <mergeCell ref="C76:D76"/>
    <mergeCell ref="G107:G110"/>
    <mergeCell ref="B90:K90"/>
    <mergeCell ref="B83:K83"/>
    <mergeCell ref="C94:D94"/>
    <mergeCell ref="C95:D95"/>
    <mergeCell ref="C108:D108"/>
    <mergeCell ref="C109:D109"/>
    <mergeCell ref="C110:D110"/>
    <mergeCell ref="I100:I103"/>
    <mergeCell ref="C100:D100"/>
    <mergeCell ref="C101:D101"/>
    <mergeCell ref="C106:D106"/>
    <mergeCell ref="H107:H110"/>
    <mergeCell ref="J107:J110"/>
    <mergeCell ref="K107:K110"/>
    <mergeCell ref="B97:K97"/>
    <mergeCell ref="C86:D86"/>
    <mergeCell ref="C87:D87"/>
    <mergeCell ref="J93:J96"/>
    <mergeCell ref="K93:K96"/>
    <mergeCell ref="C99:D99"/>
    <mergeCell ref="F100:F103"/>
    <mergeCell ref="G100:G103"/>
    <mergeCell ref="H100:H103"/>
    <mergeCell ref="C126:D126"/>
    <mergeCell ref="B125:K125"/>
    <mergeCell ref="C127:D127"/>
    <mergeCell ref="C128:D128"/>
    <mergeCell ref="F128:F131"/>
    <mergeCell ref="G128:G131"/>
    <mergeCell ref="H128:H131"/>
    <mergeCell ref="I128:I131"/>
    <mergeCell ref="J128:J131"/>
    <mergeCell ref="C114:D114"/>
    <mergeCell ref="F114:F117"/>
    <mergeCell ref="G114:G117"/>
    <mergeCell ref="H114:H117"/>
    <mergeCell ref="G121:G124"/>
    <mergeCell ref="K114:K117"/>
    <mergeCell ref="B111:K111"/>
    <mergeCell ref="C112:D112"/>
    <mergeCell ref="C113:D113"/>
    <mergeCell ref="J114:J117"/>
    <mergeCell ref="J100:J103"/>
    <mergeCell ref="K100:K103"/>
    <mergeCell ref="C147:D147"/>
    <mergeCell ref="C116:D116"/>
    <mergeCell ref="C105:D105"/>
    <mergeCell ref="B104:K104"/>
    <mergeCell ref="C103:D103"/>
    <mergeCell ref="C107:D107"/>
    <mergeCell ref="I107:I110"/>
    <mergeCell ref="K128:K131"/>
    <mergeCell ref="C129:D129"/>
    <mergeCell ref="C130:D130"/>
    <mergeCell ref="C131:D131"/>
    <mergeCell ref="C145:D145"/>
    <mergeCell ref="C135:D135"/>
    <mergeCell ref="F135:F138"/>
    <mergeCell ref="G135:G138"/>
    <mergeCell ref="H135:H138"/>
    <mergeCell ref="I135:I138"/>
    <mergeCell ref="J135:J138"/>
    <mergeCell ref="K135:K138"/>
    <mergeCell ref="C136:D136"/>
    <mergeCell ref="C137:D137"/>
    <mergeCell ref="F121:F124"/>
    <mergeCell ref="B156:K158"/>
    <mergeCell ref="C55:D55"/>
    <mergeCell ref="C56:D56"/>
    <mergeCell ref="C60:D60"/>
    <mergeCell ref="B52:K52"/>
    <mergeCell ref="C53:D53"/>
    <mergeCell ref="C54:D54"/>
    <mergeCell ref="B61:K61"/>
    <mergeCell ref="B139:K139"/>
    <mergeCell ref="C102:D102"/>
    <mergeCell ref="C140:D140"/>
    <mergeCell ref="C141:D141"/>
    <mergeCell ref="C142:D142"/>
    <mergeCell ref="C143:D143"/>
    <mergeCell ref="G149:H149"/>
    <mergeCell ref="G150:H150"/>
    <mergeCell ref="G151:H151"/>
    <mergeCell ref="B151:D151"/>
    <mergeCell ref="C149:D149"/>
    <mergeCell ref="C148:D148"/>
    <mergeCell ref="G148:H148"/>
    <mergeCell ref="G147:H147"/>
    <mergeCell ref="I86:I89"/>
    <mergeCell ref="B146:K146"/>
  </mergeCells>
  <phoneticPr fontId="21" type="noConversion"/>
  <printOptions horizontalCentered="1"/>
  <pageMargins left="0.25" right="0.25" top="0.75" bottom="0.75" header="0.3" footer="0.3"/>
  <pageSetup paperSize="9" scale="75" fitToHeight="0" orientation="portrait" horizontalDpi="4294967294" verticalDpi="4294967294" r:id="rId1"/>
  <headerFooter alignWithMargins="0">
    <oddFooter>&amp;R&amp;P z &amp;N</oddFooter>
  </headerFooter>
  <rowBreaks count="4" manualBreakCount="4">
    <brk id="95" min="1" max="10" man="1"/>
    <brk id="154" min="1" max="10" man="1"/>
    <brk id="159" min="1" max="10" man="1"/>
    <brk id="16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"/>
  <sheetViews>
    <sheetView tabSelected="1" zoomScale="110" zoomScaleNormal="110" workbookViewId="0">
      <selection activeCell="F3" sqref="F3"/>
    </sheetView>
  </sheetViews>
  <sheetFormatPr defaultRowHeight="12.75"/>
  <cols>
    <col min="1" max="1" width="9.140625" style="1"/>
    <col min="2" max="2" width="13.42578125" style="1" customWidth="1"/>
    <col min="3" max="3" width="20.42578125" style="1" customWidth="1"/>
    <col min="4" max="4" width="15.7109375" style="1" customWidth="1"/>
    <col min="5" max="5" width="14" style="1" customWidth="1"/>
    <col min="6" max="6" width="11.140625" style="1" customWidth="1"/>
    <col min="7" max="7" width="13.28515625" style="1" customWidth="1"/>
    <col min="8" max="8" width="7.42578125" style="1" customWidth="1"/>
    <col min="9" max="9" width="13.5703125" style="1" customWidth="1"/>
    <col min="10" max="10" width="14.5703125" style="1" customWidth="1"/>
    <col min="11" max="16384" width="9.140625" style="1"/>
  </cols>
  <sheetData>
    <row r="1" spans="1:10" ht="75" customHeight="1">
      <c r="A1" s="180" t="s">
        <v>68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ht="21.75" customHeight="1">
      <c r="A2" s="152" t="s">
        <v>61</v>
      </c>
      <c r="B2" s="153"/>
      <c r="C2" s="153"/>
      <c r="D2" s="153"/>
      <c r="E2" s="153"/>
      <c r="F2" s="153"/>
      <c r="G2" s="153"/>
      <c r="H2" s="153"/>
      <c r="I2" s="153"/>
      <c r="J2" s="154"/>
    </row>
    <row r="3" spans="1:10" ht="65.25" customHeight="1">
      <c r="A3" s="49" t="s">
        <v>0</v>
      </c>
      <c r="B3" s="155" t="s">
        <v>6</v>
      </c>
      <c r="C3" s="156"/>
      <c r="D3" s="49" t="s">
        <v>58</v>
      </c>
      <c r="E3" s="49" t="s">
        <v>57</v>
      </c>
      <c r="F3" s="48" t="s">
        <v>15</v>
      </c>
      <c r="G3" s="47" t="s">
        <v>29</v>
      </c>
      <c r="H3" s="47" t="s">
        <v>31</v>
      </c>
      <c r="I3" s="47" t="s">
        <v>30</v>
      </c>
      <c r="J3" s="47" t="s">
        <v>17</v>
      </c>
    </row>
    <row r="4" spans="1:10" ht="15.75" customHeight="1">
      <c r="A4" s="69">
        <v>1</v>
      </c>
      <c r="B4" s="157">
        <v>2</v>
      </c>
      <c r="C4" s="158"/>
      <c r="D4" s="63">
        <v>3</v>
      </c>
      <c r="E4" s="63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</row>
    <row r="5" spans="1:10" ht="15">
      <c r="A5" s="43">
        <v>1</v>
      </c>
      <c r="B5" s="147" t="s">
        <v>4</v>
      </c>
      <c r="C5" s="148"/>
      <c r="D5" s="58">
        <v>1216</v>
      </c>
      <c r="E5" s="169">
        <f>SUM(D5:D12)</f>
        <v>39967</v>
      </c>
      <c r="F5" s="149"/>
      <c r="G5" s="162"/>
      <c r="H5" s="151">
        <v>0.08</v>
      </c>
      <c r="I5" s="139"/>
      <c r="J5" s="139"/>
    </row>
    <row r="6" spans="1:10" ht="15">
      <c r="A6" s="43">
        <v>2</v>
      </c>
      <c r="B6" s="146" t="s">
        <v>5</v>
      </c>
      <c r="C6" s="146"/>
      <c r="D6" s="58">
        <v>1568</v>
      </c>
      <c r="E6" s="170"/>
      <c r="F6" s="150"/>
      <c r="G6" s="163"/>
      <c r="H6" s="150"/>
      <c r="I6" s="140"/>
      <c r="J6" s="140"/>
    </row>
    <row r="7" spans="1:10" ht="12.75" customHeight="1">
      <c r="A7" s="68">
        <v>3</v>
      </c>
      <c r="B7" s="167" t="s">
        <v>11</v>
      </c>
      <c r="C7" s="168"/>
      <c r="D7" s="58">
        <v>0</v>
      </c>
      <c r="E7" s="170"/>
      <c r="F7" s="150"/>
      <c r="G7" s="163"/>
      <c r="H7" s="150"/>
      <c r="I7" s="140"/>
      <c r="J7" s="140"/>
    </row>
    <row r="8" spans="1:10" ht="13.5" customHeight="1">
      <c r="A8" s="67">
        <v>4</v>
      </c>
      <c r="B8" s="167" t="s">
        <v>12</v>
      </c>
      <c r="C8" s="168"/>
      <c r="D8" s="58">
        <v>31302</v>
      </c>
      <c r="E8" s="170"/>
      <c r="F8" s="150"/>
      <c r="G8" s="163"/>
      <c r="H8" s="150"/>
      <c r="I8" s="140"/>
      <c r="J8" s="140"/>
    </row>
    <row r="9" spans="1:10" ht="11.25" customHeight="1">
      <c r="A9" s="67">
        <v>5</v>
      </c>
      <c r="B9" s="73" t="s">
        <v>13</v>
      </c>
      <c r="C9" s="72"/>
      <c r="D9" s="58">
        <v>0</v>
      </c>
      <c r="E9" s="170"/>
      <c r="F9" s="150"/>
      <c r="G9" s="163"/>
      <c r="H9" s="150"/>
      <c r="I9" s="140"/>
      <c r="J9" s="140"/>
    </row>
    <row r="10" spans="1:10" ht="15" customHeight="1">
      <c r="A10" s="67">
        <v>6</v>
      </c>
      <c r="B10" s="146" t="s">
        <v>14</v>
      </c>
      <c r="C10" s="146"/>
      <c r="D10" s="58">
        <v>5504</v>
      </c>
      <c r="E10" s="170"/>
      <c r="F10" s="150"/>
      <c r="G10" s="163"/>
      <c r="H10" s="150"/>
      <c r="I10" s="140"/>
      <c r="J10" s="140"/>
    </row>
    <row r="11" spans="1:10" ht="12.75" customHeight="1">
      <c r="A11" s="67">
        <v>7</v>
      </c>
      <c r="B11" s="146" t="s">
        <v>64</v>
      </c>
      <c r="C11" s="146"/>
      <c r="D11" s="58">
        <v>0</v>
      </c>
      <c r="E11" s="170"/>
      <c r="F11" s="150"/>
      <c r="G11" s="163"/>
      <c r="H11" s="150"/>
      <c r="I11" s="140"/>
      <c r="J11" s="140"/>
    </row>
    <row r="12" spans="1:10" ht="15" customHeight="1">
      <c r="A12" s="43">
        <v>8</v>
      </c>
      <c r="B12" s="146" t="s">
        <v>63</v>
      </c>
      <c r="C12" s="146"/>
      <c r="D12" s="58">
        <v>377</v>
      </c>
      <c r="E12" s="171"/>
      <c r="F12" s="150"/>
      <c r="G12" s="163"/>
      <c r="H12" s="150"/>
      <c r="I12" s="140"/>
      <c r="J12" s="140"/>
    </row>
    <row r="13" spans="1:10" ht="10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2"/>
    </row>
    <row r="14" spans="1:10" ht="21.75" customHeight="1">
      <c r="A14" s="152" t="s">
        <v>60</v>
      </c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67.5" customHeight="1">
      <c r="A15" s="49" t="s">
        <v>0</v>
      </c>
      <c r="B15" s="155" t="s">
        <v>6</v>
      </c>
      <c r="C15" s="156"/>
      <c r="D15" s="49" t="s">
        <v>58</v>
      </c>
      <c r="E15" s="49" t="s">
        <v>57</v>
      </c>
      <c r="F15" s="48" t="s">
        <v>15</v>
      </c>
      <c r="G15" s="47" t="s">
        <v>29</v>
      </c>
      <c r="H15" s="47" t="s">
        <v>31</v>
      </c>
      <c r="I15" s="47" t="s">
        <v>30</v>
      </c>
      <c r="J15" s="47" t="s">
        <v>17</v>
      </c>
    </row>
    <row r="16" spans="1:10" ht="15.75" customHeight="1">
      <c r="A16" s="69">
        <v>1</v>
      </c>
      <c r="B16" s="157">
        <v>2</v>
      </c>
      <c r="C16" s="158"/>
      <c r="D16" s="63">
        <v>3</v>
      </c>
      <c r="E16" s="63">
        <v>4</v>
      </c>
      <c r="F16" s="70">
        <v>5</v>
      </c>
      <c r="G16" s="70">
        <v>6</v>
      </c>
      <c r="H16" s="70">
        <v>7</v>
      </c>
      <c r="I16" s="70">
        <v>8</v>
      </c>
      <c r="J16" s="70">
        <v>9</v>
      </c>
    </row>
    <row r="17" spans="1:10" ht="15">
      <c r="A17" s="43">
        <v>1</v>
      </c>
      <c r="B17" s="147" t="s">
        <v>4</v>
      </c>
      <c r="C17" s="148"/>
      <c r="D17" s="71">
        <v>123</v>
      </c>
      <c r="E17" s="169">
        <f>SUM(D17:D24)</f>
        <v>1333</v>
      </c>
      <c r="F17" s="149"/>
      <c r="G17" s="162"/>
      <c r="H17" s="151">
        <v>0.08</v>
      </c>
      <c r="I17" s="139"/>
      <c r="J17" s="139"/>
    </row>
    <row r="18" spans="1:10" ht="15">
      <c r="A18" s="43">
        <v>2</v>
      </c>
      <c r="B18" s="146" t="s">
        <v>5</v>
      </c>
      <c r="C18" s="146"/>
      <c r="D18" s="71">
        <v>0</v>
      </c>
      <c r="E18" s="170"/>
      <c r="F18" s="150"/>
      <c r="G18" s="163"/>
      <c r="H18" s="150"/>
      <c r="I18" s="140"/>
      <c r="J18" s="140"/>
    </row>
    <row r="19" spans="1:10" ht="12.75" customHeight="1">
      <c r="A19" s="68">
        <v>3</v>
      </c>
      <c r="B19" s="167" t="s">
        <v>11</v>
      </c>
      <c r="C19" s="168"/>
      <c r="D19" s="71">
        <v>0</v>
      </c>
      <c r="E19" s="170"/>
      <c r="F19" s="150"/>
      <c r="G19" s="163"/>
      <c r="H19" s="150"/>
      <c r="I19" s="140"/>
      <c r="J19" s="140"/>
    </row>
    <row r="20" spans="1:10" ht="15" customHeight="1">
      <c r="A20" s="67">
        <v>4</v>
      </c>
      <c r="B20" s="167" t="s">
        <v>12</v>
      </c>
      <c r="C20" s="168"/>
      <c r="D20" s="71">
        <v>1210</v>
      </c>
      <c r="E20" s="170"/>
      <c r="F20" s="150"/>
      <c r="G20" s="163"/>
      <c r="H20" s="150"/>
      <c r="I20" s="140"/>
      <c r="J20" s="140"/>
    </row>
    <row r="21" spans="1:10" ht="15" customHeight="1">
      <c r="A21" s="67">
        <v>5</v>
      </c>
      <c r="B21" s="146" t="s">
        <v>13</v>
      </c>
      <c r="C21" s="146"/>
      <c r="D21" s="71">
        <v>0</v>
      </c>
      <c r="E21" s="170"/>
      <c r="F21" s="150"/>
      <c r="G21" s="163"/>
      <c r="H21" s="150"/>
      <c r="I21" s="140"/>
      <c r="J21" s="140"/>
    </row>
    <row r="22" spans="1:10" ht="15" customHeight="1">
      <c r="A22" s="67">
        <v>6</v>
      </c>
      <c r="B22" s="146" t="s">
        <v>14</v>
      </c>
      <c r="C22" s="146"/>
      <c r="D22" s="71">
        <v>0</v>
      </c>
      <c r="E22" s="170"/>
      <c r="F22" s="150"/>
      <c r="G22" s="163"/>
      <c r="H22" s="150"/>
      <c r="I22" s="140"/>
      <c r="J22" s="140"/>
    </row>
    <row r="23" spans="1:10" ht="12.75" customHeight="1">
      <c r="A23" s="67">
        <v>7</v>
      </c>
      <c r="B23" s="146" t="s">
        <v>64</v>
      </c>
      <c r="C23" s="146"/>
      <c r="D23" s="71">
        <v>0</v>
      </c>
      <c r="E23" s="170"/>
      <c r="F23" s="150"/>
      <c r="G23" s="163"/>
      <c r="H23" s="150"/>
      <c r="I23" s="140"/>
      <c r="J23" s="140"/>
    </row>
    <row r="24" spans="1:10" ht="15" customHeight="1">
      <c r="A24" s="43">
        <v>8</v>
      </c>
      <c r="B24" s="146" t="s">
        <v>66</v>
      </c>
      <c r="C24" s="146"/>
      <c r="D24" s="71">
        <v>0</v>
      </c>
      <c r="E24" s="171"/>
      <c r="F24" s="150"/>
      <c r="G24" s="163"/>
      <c r="H24" s="150"/>
      <c r="I24" s="140"/>
      <c r="J24" s="140"/>
    </row>
    <row r="25" spans="1:10" ht="18" customHeight="1">
      <c r="A25" s="177" t="s">
        <v>28</v>
      </c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ht="10.5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21.75" customHeight="1">
      <c r="A27" s="152" t="s">
        <v>65</v>
      </c>
      <c r="B27" s="153"/>
      <c r="C27" s="153"/>
      <c r="D27" s="153"/>
      <c r="E27" s="153"/>
      <c r="F27" s="153"/>
      <c r="G27" s="153"/>
      <c r="H27" s="153"/>
      <c r="I27" s="153"/>
      <c r="J27" s="154"/>
    </row>
    <row r="28" spans="1:10" ht="69.75" customHeight="1">
      <c r="A28" s="49" t="s">
        <v>0</v>
      </c>
      <c r="B28" s="155" t="s">
        <v>6</v>
      </c>
      <c r="C28" s="156"/>
      <c r="D28" s="49" t="s">
        <v>58</v>
      </c>
      <c r="E28" s="49" t="s">
        <v>57</v>
      </c>
      <c r="F28" s="48" t="s">
        <v>15</v>
      </c>
      <c r="G28" s="47" t="s">
        <v>29</v>
      </c>
      <c r="H28" s="47" t="s">
        <v>31</v>
      </c>
      <c r="I28" s="47" t="s">
        <v>30</v>
      </c>
      <c r="J28" s="47" t="s">
        <v>17</v>
      </c>
    </row>
    <row r="29" spans="1:10" ht="15.75" customHeight="1">
      <c r="A29" s="69">
        <v>1</v>
      </c>
      <c r="B29" s="157">
        <v>2</v>
      </c>
      <c r="C29" s="158"/>
      <c r="D29" s="63">
        <v>3</v>
      </c>
      <c r="E29" s="63">
        <v>4</v>
      </c>
      <c r="F29" s="70">
        <v>5</v>
      </c>
      <c r="G29" s="70">
        <v>6</v>
      </c>
      <c r="H29" s="70">
        <v>7</v>
      </c>
      <c r="I29" s="70">
        <v>8</v>
      </c>
      <c r="J29" s="70">
        <v>9</v>
      </c>
    </row>
    <row r="30" spans="1:10" ht="15">
      <c r="A30" s="43">
        <v>1</v>
      </c>
      <c r="B30" s="147" t="s">
        <v>4</v>
      </c>
      <c r="C30" s="148"/>
      <c r="D30" s="58">
        <f>D5+D17</f>
        <v>1339</v>
      </c>
      <c r="E30" s="169">
        <f>SUM(D30:D37)</f>
        <v>41300</v>
      </c>
      <c r="F30" s="149"/>
      <c r="G30" s="162"/>
      <c r="H30" s="151">
        <v>0.08</v>
      </c>
      <c r="I30" s="139"/>
      <c r="J30" s="139"/>
    </row>
    <row r="31" spans="1:10" ht="15">
      <c r="A31" s="43">
        <v>2</v>
      </c>
      <c r="B31" s="146" t="s">
        <v>5</v>
      </c>
      <c r="C31" s="146"/>
      <c r="D31" s="58">
        <f>D6+D18</f>
        <v>1568</v>
      </c>
      <c r="E31" s="170"/>
      <c r="F31" s="150"/>
      <c r="G31" s="163"/>
      <c r="H31" s="150"/>
      <c r="I31" s="140"/>
      <c r="J31" s="140"/>
    </row>
    <row r="32" spans="1:10" ht="12.75" customHeight="1">
      <c r="A32" s="68">
        <v>3</v>
      </c>
      <c r="B32" s="167" t="s">
        <v>11</v>
      </c>
      <c r="C32" s="168"/>
      <c r="D32" s="58">
        <f>D7+D19</f>
        <v>0</v>
      </c>
      <c r="E32" s="170"/>
      <c r="F32" s="150"/>
      <c r="G32" s="163"/>
      <c r="H32" s="150"/>
      <c r="I32" s="140"/>
      <c r="J32" s="140"/>
    </row>
    <row r="33" spans="1:10" ht="17.25" customHeight="1">
      <c r="A33" s="67">
        <v>4</v>
      </c>
      <c r="B33" s="167" t="s">
        <v>12</v>
      </c>
      <c r="C33" s="168"/>
      <c r="D33" s="58">
        <f>D8+D20</f>
        <v>32512</v>
      </c>
      <c r="E33" s="170"/>
      <c r="F33" s="150"/>
      <c r="G33" s="163"/>
      <c r="H33" s="150"/>
      <c r="I33" s="140"/>
      <c r="J33" s="140"/>
    </row>
    <row r="34" spans="1:10" ht="17.25" customHeight="1">
      <c r="A34" s="67">
        <v>5</v>
      </c>
      <c r="B34" s="146" t="s">
        <v>13</v>
      </c>
      <c r="C34" s="146"/>
      <c r="D34" s="58">
        <v>0</v>
      </c>
      <c r="E34" s="170"/>
      <c r="F34" s="150"/>
      <c r="G34" s="163"/>
      <c r="H34" s="150"/>
      <c r="I34" s="140"/>
      <c r="J34" s="140"/>
    </row>
    <row r="35" spans="1:10" ht="17.25" customHeight="1">
      <c r="A35" s="67">
        <v>6</v>
      </c>
      <c r="B35" s="146" t="s">
        <v>14</v>
      </c>
      <c r="C35" s="146"/>
      <c r="D35" s="58">
        <v>5504</v>
      </c>
      <c r="E35" s="170"/>
      <c r="F35" s="150"/>
      <c r="G35" s="163"/>
      <c r="H35" s="150"/>
      <c r="I35" s="140"/>
      <c r="J35" s="140"/>
    </row>
    <row r="36" spans="1:10" ht="12.75" customHeight="1">
      <c r="A36" s="67">
        <v>7</v>
      </c>
      <c r="B36" s="146" t="s">
        <v>64</v>
      </c>
      <c r="C36" s="146"/>
      <c r="D36" s="58">
        <f>D11+D23</f>
        <v>0</v>
      </c>
      <c r="E36" s="170"/>
      <c r="F36" s="150"/>
      <c r="G36" s="163"/>
      <c r="H36" s="150"/>
      <c r="I36" s="140"/>
      <c r="J36" s="140"/>
    </row>
    <row r="37" spans="1:10" ht="15" customHeight="1">
      <c r="A37" s="43">
        <v>8</v>
      </c>
      <c r="B37" s="146" t="s">
        <v>63</v>
      </c>
      <c r="C37" s="146"/>
      <c r="D37" s="58">
        <f>D12+D24</f>
        <v>377</v>
      </c>
      <c r="E37" s="171"/>
      <c r="F37" s="150"/>
      <c r="G37" s="163"/>
      <c r="H37" s="150"/>
      <c r="I37" s="140"/>
      <c r="J37" s="140"/>
    </row>
    <row r="38" spans="1:10" ht="12" customHeight="1" thickBot="1">
      <c r="A38" s="180"/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 ht="42" customHeight="1" thickBot="1">
      <c r="A39" s="198" t="s">
        <v>62</v>
      </c>
      <c r="B39" s="199"/>
      <c r="C39" s="199"/>
      <c r="D39" s="199"/>
      <c r="E39" s="199"/>
      <c r="F39" s="199"/>
      <c r="G39" s="199"/>
      <c r="H39" s="199"/>
      <c r="I39" s="199"/>
      <c r="J39" s="200"/>
    </row>
    <row r="40" spans="1:10" ht="18" customHeight="1">
      <c r="A40" s="152" t="s">
        <v>61</v>
      </c>
      <c r="B40" s="153"/>
      <c r="C40" s="153"/>
      <c r="D40" s="153"/>
      <c r="E40" s="153"/>
      <c r="F40" s="153"/>
      <c r="G40" s="153"/>
      <c r="H40" s="153"/>
      <c r="I40" s="153"/>
      <c r="J40" s="154"/>
    </row>
    <row r="41" spans="1:10" ht="72.75" customHeight="1">
      <c r="A41" s="49" t="s">
        <v>0</v>
      </c>
      <c r="B41" s="155" t="s">
        <v>7</v>
      </c>
      <c r="C41" s="156"/>
      <c r="D41" s="49" t="s">
        <v>58</v>
      </c>
      <c r="E41" s="49" t="s">
        <v>57</v>
      </c>
      <c r="F41" s="48" t="s">
        <v>15</v>
      </c>
      <c r="G41" s="47" t="s">
        <v>29</v>
      </c>
      <c r="H41" s="48" t="s">
        <v>3</v>
      </c>
      <c r="I41" s="47" t="s">
        <v>32</v>
      </c>
      <c r="J41" s="47" t="s">
        <v>17</v>
      </c>
    </row>
    <row r="42" spans="1:10" ht="24" customHeight="1">
      <c r="A42" s="69">
        <v>1</v>
      </c>
      <c r="B42" s="157">
        <v>2</v>
      </c>
      <c r="C42" s="158"/>
      <c r="D42" s="63">
        <v>3</v>
      </c>
      <c r="E42" s="63">
        <v>4</v>
      </c>
      <c r="F42" s="62">
        <v>5</v>
      </c>
      <c r="G42" s="62">
        <v>6</v>
      </c>
      <c r="H42" s="62">
        <v>7</v>
      </c>
      <c r="I42" s="62">
        <v>8</v>
      </c>
      <c r="J42" s="62">
        <v>9</v>
      </c>
    </row>
    <row r="43" spans="1:10" ht="16.5" customHeight="1">
      <c r="A43" s="43">
        <v>1</v>
      </c>
      <c r="B43" s="147" t="s">
        <v>8</v>
      </c>
      <c r="C43" s="148"/>
      <c r="D43" s="58">
        <v>340</v>
      </c>
      <c r="E43" s="169">
        <f>SUM(D43:D46)</f>
        <v>22384</v>
      </c>
      <c r="F43" s="187"/>
      <c r="G43" s="164"/>
      <c r="H43" s="173">
        <v>0.08</v>
      </c>
      <c r="I43" s="164"/>
      <c r="J43" s="164"/>
    </row>
    <row r="44" spans="1:10" ht="15.75" customHeight="1">
      <c r="A44" s="43">
        <v>2</v>
      </c>
      <c r="B44" s="147" t="s">
        <v>9</v>
      </c>
      <c r="C44" s="148"/>
      <c r="D44" s="58">
        <v>3557</v>
      </c>
      <c r="E44" s="170"/>
      <c r="F44" s="188"/>
      <c r="G44" s="165"/>
      <c r="H44" s="163"/>
      <c r="I44" s="165"/>
      <c r="J44" s="165"/>
    </row>
    <row r="45" spans="1:10" ht="17.25" customHeight="1">
      <c r="A45" s="68">
        <v>3</v>
      </c>
      <c r="B45" s="147" t="s">
        <v>1</v>
      </c>
      <c r="C45" s="148"/>
      <c r="D45" s="58">
        <v>257</v>
      </c>
      <c r="E45" s="170"/>
      <c r="F45" s="188"/>
      <c r="G45" s="165"/>
      <c r="H45" s="163"/>
      <c r="I45" s="165"/>
      <c r="J45" s="165"/>
    </row>
    <row r="46" spans="1:10" ht="18" customHeight="1">
      <c r="A46" s="67">
        <v>4</v>
      </c>
      <c r="B46" s="167" t="s">
        <v>2</v>
      </c>
      <c r="C46" s="168"/>
      <c r="D46" s="58">
        <v>18230</v>
      </c>
      <c r="E46" s="171"/>
      <c r="F46" s="197"/>
      <c r="G46" s="166"/>
      <c r="H46" s="163"/>
      <c r="I46" s="166"/>
      <c r="J46" s="166"/>
    </row>
    <row r="47" spans="1:10" ht="18" customHeight="1" thickBot="1">
      <c r="A47" s="159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8" customHeight="1">
      <c r="A48" s="183" t="s">
        <v>60</v>
      </c>
      <c r="B48" s="184"/>
      <c r="C48" s="184"/>
      <c r="D48" s="184"/>
      <c r="E48" s="184"/>
      <c r="F48" s="184"/>
      <c r="G48" s="184"/>
      <c r="H48" s="184"/>
      <c r="I48" s="184"/>
      <c r="J48" s="185"/>
    </row>
    <row r="49" spans="1:10" ht="87.75" customHeight="1">
      <c r="A49" s="66" t="s">
        <v>0</v>
      </c>
      <c r="B49" s="155" t="s">
        <v>7</v>
      </c>
      <c r="C49" s="156"/>
      <c r="D49" s="49" t="s">
        <v>58</v>
      </c>
      <c r="E49" s="49" t="s">
        <v>57</v>
      </c>
      <c r="F49" s="48" t="s">
        <v>15</v>
      </c>
      <c r="G49" s="47" t="s">
        <v>29</v>
      </c>
      <c r="H49" s="48" t="s">
        <v>3</v>
      </c>
      <c r="I49" s="47" t="s">
        <v>32</v>
      </c>
      <c r="J49" s="65" t="s">
        <v>17</v>
      </c>
    </row>
    <row r="50" spans="1:10" ht="24" customHeight="1">
      <c r="A50" s="64">
        <v>1</v>
      </c>
      <c r="B50" s="157">
        <v>2</v>
      </c>
      <c r="C50" s="158"/>
      <c r="D50" s="63">
        <v>3</v>
      </c>
      <c r="E50" s="63">
        <v>4</v>
      </c>
      <c r="F50" s="62">
        <v>5</v>
      </c>
      <c r="G50" s="62">
        <v>6</v>
      </c>
      <c r="H50" s="62">
        <v>7</v>
      </c>
      <c r="I50" s="62">
        <v>8</v>
      </c>
      <c r="J50" s="61">
        <v>9</v>
      </c>
    </row>
    <row r="51" spans="1:10" ht="16.5" customHeight="1">
      <c r="A51" s="60">
        <v>1</v>
      </c>
      <c r="B51" s="147" t="s">
        <v>8</v>
      </c>
      <c r="C51" s="148"/>
      <c r="D51" s="58">
        <v>0</v>
      </c>
      <c r="E51" s="169">
        <f>SUM(D51:D54)</f>
        <v>264</v>
      </c>
      <c r="F51" s="187"/>
      <c r="G51" s="164"/>
      <c r="H51" s="173">
        <v>0.08</v>
      </c>
      <c r="I51" s="164"/>
      <c r="J51" s="192"/>
    </row>
    <row r="52" spans="1:10" ht="15.75" customHeight="1">
      <c r="A52" s="60">
        <v>2</v>
      </c>
      <c r="B52" s="147" t="s">
        <v>9</v>
      </c>
      <c r="C52" s="148"/>
      <c r="D52" s="58">
        <v>264</v>
      </c>
      <c r="E52" s="170"/>
      <c r="F52" s="188"/>
      <c r="G52" s="165"/>
      <c r="H52" s="163"/>
      <c r="I52" s="165"/>
      <c r="J52" s="193"/>
    </row>
    <row r="53" spans="1:10" ht="17.25" customHeight="1">
      <c r="A53" s="59">
        <v>3</v>
      </c>
      <c r="B53" s="147" t="s">
        <v>1</v>
      </c>
      <c r="C53" s="148"/>
      <c r="D53" s="58">
        <v>0</v>
      </c>
      <c r="E53" s="170"/>
      <c r="F53" s="188"/>
      <c r="G53" s="165"/>
      <c r="H53" s="163"/>
      <c r="I53" s="165"/>
      <c r="J53" s="193"/>
    </row>
    <row r="54" spans="1:10" ht="18" customHeight="1" thickBot="1">
      <c r="A54" s="57">
        <v>4</v>
      </c>
      <c r="B54" s="175" t="s">
        <v>2</v>
      </c>
      <c r="C54" s="176"/>
      <c r="D54" s="56">
        <v>0</v>
      </c>
      <c r="E54" s="186"/>
      <c r="F54" s="189"/>
      <c r="G54" s="191"/>
      <c r="H54" s="174"/>
      <c r="I54" s="191"/>
      <c r="J54" s="194"/>
    </row>
    <row r="55" spans="1:10" ht="18" customHeight="1" thickBot="1">
      <c r="A55" s="55"/>
      <c r="B55" s="54"/>
      <c r="C55" s="54"/>
      <c r="D55" s="53"/>
      <c r="E55" s="53"/>
      <c r="F55" s="52"/>
      <c r="G55" s="50"/>
      <c r="H55" s="51"/>
      <c r="I55" s="50"/>
      <c r="J55" s="50"/>
    </row>
    <row r="56" spans="1:10" ht="18" customHeight="1">
      <c r="A56" s="141" t="s">
        <v>59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87.75" customHeight="1">
      <c r="A57" s="49" t="s">
        <v>0</v>
      </c>
      <c r="B57" s="144" t="s">
        <v>7</v>
      </c>
      <c r="C57" s="144"/>
      <c r="D57" s="49" t="s">
        <v>58</v>
      </c>
      <c r="E57" s="49" t="s">
        <v>57</v>
      </c>
      <c r="F57" s="48" t="s">
        <v>15</v>
      </c>
      <c r="G57" s="47" t="s">
        <v>29</v>
      </c>
      <c r="H57" s="48" t="s">
        <v>3</v>
      </c>
      <c r="I57" s="47" t="s">
        <v>32</v>
      </c>
      <c r="J57" s="47" t="s">
        <v>17</v>
      </c>
    </row>
    <row r="58" spans="1:10" ht="24" customHeight="1">
      <c r="A58" s="46">
        <v>1</v>
      </c>
      <c r="B58" s="145">
        <v>2</v>
      </c>
      <c r="C58" s="145"/>
      <c r="D58" s="45">
        <v>3</v>
      </c>
      <c r="E58" s="45">
        <v>4</v>
      </c>
      <c r="F58" s="44">
        <v>5</v>
      </c>
      <c r="G58" s="44">
        <v>6</v>
      </c>
      <c r="H58" s="44">
        <v>7</v>
      </c>
      <c r="I58" s="44">
        <v>8</v>
      </c>
      <c r="J58" s="44">
        <v>9</v>
      </c>
    </row>
    <row r="59" spans="1:10" ht="16.5" customHeight="1">
      <c r="A59" s="43">
        <v>1</v>
      </c>
      <c r="B59" s="146" t="s">
        <v>8</v>
      </c>
      <c r="C59" s="146"/>
      <c r="D59" s="41">
        <f>D43+D51</f>
        <v>340</v>
      </c>
      <c r="E59" s="195">
        <f>SUM(D59:D62)</f>
        <v>22648</v>
      </c>
      <c r="F59" s="196"/>
      <c r="G59" s="138"/>
      <c r="H59" s="136">
        <v>0.08</v>
      </c>
      <c r="I59" s="138"/>
      <c r="J59" s="138"/>
    </row>
    <row r="60" spans="1:10" ht="15.75" customHeight="1">
      <c r="A60" s="43">
        <v>2</v>
      </c>
      <c r="B60" s="146" t="s">
        <v>9</v>
      </c>
      <c r="C60" s="146"/>
      <c r="D60" s="41">
        <f>D44+D52</f>
        <v>3821</v>
      </c>
      <c r="E60" s="195"/>
      <c r="F60" s="196"/>
      <c r="G60" s="138"/>
      <c r="H60" s="137"/>
      <c r="I60" s="138"/>
      <c r="J60" s="138"/>
    </row>
    <row r="61" spans="1:10" ht="17.25" customHeight="1">
      <c r="A61" s="43">
        <v>3</v>
      </c>
      <c r="B61" s="146" t="s">
        <v>1</v>
      </c>
      <c r="C61" s="146"/>
      <c r="D61" s="41">
        <f>D45+D53</f>
        <v>257</v>
      </c>
      <c r="E61" s="195"/>
      <c r="F61" s="196"/>
      <c r="G61" s="138"/>
      <c r="H61" s="137"/>
      <c r="I61" s="138"/>
      <c r="J61" s="138"/>
    </row>
    <row r="62" spans="1:10" ht="18" customHeight="1">
      <c r="A62" s="42">
        <v>4</v>
      </c>
      <c r="B62" s="190" t="s">
        <v>2</v>
      </c>
      <c r="C62" s="190"/>
      <c r="D62" s="41">
        <f>D46+D54</f>
        <v>18230</v>
      </c>
      <c r="E62" s="195"/>
      <c r="F62" s="196"/>
      <c r="G62" s="138"/>
      <c r="H62" s="137"/>
      <c r="I62" s="138"/>
      <c r="J62" s="138"/>
    </row>
    <row r="63" spans="1:10" ht="81" customHeight="1">
      <c r="A63" s="104" t="s">
        <v>56</v>
      </c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111" customHeight="1">
      <c r="A64" s="18" t="s">
        <v>10</v>
      </c>
      <c r="B64" s="99" t="s">
        <v>18</v>
      </c>
      <c r="C64" s="100"/>
      <c r="D64" s="19" t="s">
        <v>42</v>
      </c>
      <c r="E64" s="19" t="s">
        <v>46</v>
      </c>
      <c r="F64" s="99" t="s">
        <v>19</v>
      </c>
      <c r="G64" s="100"/>
      <c r="H64" s="19" t="s">
        <v>26</v>
      </c>
      <c r="I64" s="19" t="s">
        <v>27</v>
      </c>
      <c r="J64" s="20" t="s">
        <v>47</v>
      </c>
    </row>
    <row r="65" spans="1:10" ht="12.75" customHeight="1">
      <c r="A65" s="21">
        <v>1</v>
      </c>
      <c r="B65" s="99">
        <v>2</v>
      </c>
      <c r="C65" s="100"/>
      <c r="D65" s="11">
        <v>3</v>
      </c>
      <c r="E65" s="11">
        <v>4</v>
      </c>
      <c r="F65" s="99">
        <v>5</v>
      </c>
      <c r="G65" s="100"/>
      <c r="H65" s="11">
        <v>6</v>
      </c>
      <c r="I65" s="11">
        <v>7</v>
      </c>
      <c r="J65" s="22">
        <v>8</v>
      </c>
    </row>
    <row r="66" spans="1:10" ht="41.25" customHeight="1">
      <c r="A66" s="21">
        <v>1</v>
      </c>
      <c r="B66" s="99" t="s">
        <v>24</v>
      </c>
      <c r="C66" s="100"/>
      <c r="D66" s="39">
        <v>41300</v>
      </c>
      <c r="E66" s="23">
        <v>1</v>
      </c>
      <c r="F66" s="92"/>
      <c r="G66" s="93"/>
      <c r="H66" s="24">
        <v>0.08</v>
      </c>
      <c r="I66" s="39"/>
      <c r="J66" s="25"/>
    </row>
    <row r="67" spans="1:10" ht="41.25" customHeight="1" thickBot="1">
      <c r="A67" s="21">
        <v>2</v>
      </c>
      <c r="B67" s="128" t="s">
        <v>25</v>
      </c>
      <c r="C67" s="129"/>
      <c r="D67" s="39">
        <v>22648</v>
      </c>
      <c r="E67" s="23">
        <v>1</v>
      </c>
      <c r="F67" s="94"/>
      <c r="G67" s="95"/>
      <c r="H67" s="24">
        <v>0.08</v>
      </c>
      <c r="I67" s="39"/>
      <c r="J67" s="25"/>
    </row>
    <row r="68" spans="1:10" ht="25.5" customHeight="1" thickBot="1">
      <c r="A68" s="96" t="s">
        <v>20</v>
      </c>
      <c r="B68" s="98"/>
      <c r="C68" s="97"/>
      <c r="D68" s="8" t="s">
        <v>33</v>
      </c>
      <c r="E68" s="8" t="s">
        <v>33</v>
      </c>
      <c r="F68" s="96">
        <f>SUM(F66:G67)</f>
        <v>0</v>
      </c>
      <c r="G68" s="97"/>
      <c r="H68" s="9" t="s">
        <v>33</v>
      </c>
      <c r="I68" s="8">
        <f>SUM(I66:I67)</f>
        <v>0</v>
      </c>
      <c r="J68" s="8">
        <f>SUM(J66:J67)</f>
        <v>0</v>
      </c>
    </row>
    <row r="69" spans="1:10" ht="18.75" customHeight="1">
      <c r="A69" s="172"/>
      <c r="B69" s="172"/>
      <c r="C69" s="172"/>
      <c r="D69" s="172"/>
    </row>
    <row r="70" spans="1:10" ht="41.25" customHeight="1"/>
    <row r="71" spans="1:10" ht="32.25" customHeight="1"/>
    <row r="72" spans="1:10" ht="18" customHeight="1"/>
    <row r="73" spans="1:10" ht="15" customHeight="1"/>
    <row r="74" spans="1:10" ht="66.75" customHeight="1"/>
    <row r="76" spans="1:10" ht="12.75" customHeight="1"/>
    <row r="78" spans="1:10" ht="28.5" customHeight="1"/>
    <row r="79" spans="1:10" ht="12.75" customHeight="1"/>
    <row r="80" spans="1:10" ht="25.5" customHeight="1"/>
    <row r="81" ht="26.25" customHeight="1"/>
    <row r="82" ht="12.75" customHeight="1"/>
    <row r="83" ht="27.75" customHeight="1"/>
    <row r="84" ht="26.25" customHeight="1"/>
    <row r="85" ht="38.25" customHeight="1"/>
    <row r="86" ht="30" customHeight="1"/>
    <row r="87" ht="15" customHeight="1"/>
    <row r="88" ht="66.75" customHeight="1"/>
    <row r="91" ht="12.75" customHeight="1"/>
    <row r="92" ht="25.5" customHeight="1"/>
    <row r="94" ht="12.75" customHeight="1"/>
    <row r="95" ht="26.25" customHeight="1"/>
    <row r="96" ht="12.75" customHeight="1"/>
    <row r="97" ht="25.5" customHeight="1"/>
    <row r="98" ht="47.25" customHeight="1"/>
    <row r="99" ht="41.25" customHeight="1"/>
    <row r="100" ht="32.25" customHeight="1"/>
    <row r="101" ht="17.25" customHeight="1"/>
    <row r="102" ht="12" customHeight="1"/>
    <row r="103" ht="66.75" customHeight="1"/>
    <row r="106" ht="12.75" customHeight="1"/>
    <row r="107" ht="25.5" customHeight="1"/>
    <row r="108" ht="12.75" customHeight="1"/>
    <row r="109" ht="12.75" customHeight="1"/>
    <row r="110" ht="26.25" customHeight="1"/>
    <row r="111" ht="12.75" customHeight="1"/>
    <row r="112" ht="25.5" customHeight="1"/>
    <row r="113" ht="47.25" customHeight="1"/>
    <row r="114" ht="41.25" customHeight="1"/>
    <row r="115" ht="33" customHeight="1"/>
    <row r="116" ht="18" customHeight="1"/>
    <row r="117" ht="16.5" customHeight="1"/>
    <row r="118" ht="72.75" customHeight="1"/>
    <row r="120" ht="12.75" customHeight="1"/>
    <row r="122" ht="28.5" customHeight="1"/>
    <row r="123" ht="12.75" customHeight="1"/>
    <row r="124" ht="25.5" customHeight="1"/>
    <row r="125" ht="26.25" customHeight="1"/>
    <row r="126" ht="12.75" customHeight="1"/>
    <row r="127" ht="27.75" customHeight="1"/>
    <row r="128" ht="26.25" customHeight="1"/>
    <row r="129" ht="38.25" customHeight="1"/>
    <row r="130" ht="30" customHeight="1"/>
    <row r="131" ht="14.25" customHeight="1"/>
    <row r="132" ht="39.75" customHeight="1"/>
    <row r="135" ht="12.75" customHeight="1"/>
    <row r="138" ht="12.75" customHeight="1"/>
    <row r="140" ht="12.75" customHeight="1"/>
    <row r="141" ht="12.75" customHeight="1"/>
    <row r="142" ht="42.75" customHeight="1"/>
    <row r="143" ht="21.75" customHeight="1"/>
    <row r="144" ht="12.75" customHeight="1"/>
    <row r="149" ht="12.75" customHeight="1"/>
    <row r="151" ht="12.75" customHeight="1"/>
    <row r="152" ht="45" customHeight="1"/>
    <row r="153" ht="21" customHeight="1"/>
    <row r="154" ht="12.75" customHeight="1"/>
    <row r="155" ht="12.75" customHeight="1"/>
    <row r="156" ht="12.75" customHeight="1"/>
    <row r="157" ht="15.75" customHeight="1"/>
    <row r="163" ht="44.25" customHeight="1"/>
    <row r="164" ht="23.25" customHeight="1"/>
    <row r="165" ht="16.5" customHeight="1"/>
    <row r="174" ht="44.25" customHeight="1"/>
    <row r="175" ht="20.25" customHeight="1"/>
    <row r="185" ht="44.25" customHeight="1"/>
    <row r="186" ht="17.25" customHeight="1"/>
    <row r="188" ht="64.5" customHeight="1"/>
    <row r="196" ht="44.25" customHeight="1"/>
    <row r="197" ht="19.5" customHeight="1"/>
    <row r="198" ht="37.5" customHeight="1"/>
    <row r="199" ht="20.25" customHeight="1"/>
    <row r="200" ht="66" customHeight="1"/>
    <row r="206" ht="30.75" customHeight="1"/>
    <row r="207" ht="15" customHeight="1"/>
    <row r="209" ht="69" customHeight="1"/>
    <row r="215" ht="30" customHeight="1"/>
    <row r="216" ht="20.25" customHeight="1"/>
    <row r="218" ht="66" customHeight="1"/>
    <row r="224" ht="30" customHeight="1"/>
    <row r="225" ht="15.75" customHeight="1"/>
    <row r="227" ht="70.5" customHeight="1"/>
    <row r="233" ht="30" customHeight="1"/>
    <row r="236" ht="63.75" customHeight="1"/>
    <row r="242" ht="30" customHeight="1"/>
    <row r="243" ht="15.75" customHeight="1"/>
    <row r="245" ht="67.5" customHeight="1"/>
    <row r="251" ht="30" customHeight="1"/>
    <row r="252" ht="22.5" customHeight="1"/>
    <row r="253" ht="55.5" customHeight="1"/>
    <row r="257" ht="29.25" customHeight="1"/>
    <row r="260" ht="26.25" customHeight="1"/>
    <row r="262" ht="29.25" customHeight="1"/>
    <row r="263" ht="25.5" customHeight="1"/>
    <row r="264" ht="41.25" customHeight="1"/>
    <row r="265" ht="29.25" customHeight="1"/>
    <row r="267" ht="51.75" customHeight="1"/>
    <row r="268" ht="63" customHeight="1"/>
    <row r="276" spans="1:10" ht="50.25" customHeight="1"/>
    <row r="277" spans="1:10" ht="63.75" customHeight="1"/>
    <row r="278" spans="1:10" ht="18.75" customHeight="1"/>
    <row r="279" spans="1:10" s="40" customFormat="1" ht="5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80.25" customHeight="1"/>
    <row r="286" spans="1:10" s="40" customFormat="1" ht="4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8.75" customHeight="1"/>
    <row r="289" ht="136.5" customHeight="1"/>
    <row r="291" ht="30.75" customHeight="1"/>
    <row r="295" ht="49.5" customHeight="1"/>
    <row r="296" ht="18" customHeight="1"/>
    <row r="297" ht="36" customHeight="1"/>
    <row r="311" ht="19.5" customHeight="1"/>
    <row r="312" ht="18" customHeight="1"/>
    <row r="313" ht="37.5" customHeight="1"/>
    <row r="316" ht="29.25" customHeight="1"/>
    <row r="317" ht="21" customHeight="1"/>
    <row r="318" ht="25.5" customHeight="1"/>
  </sheetData>
  <mergeCells count="108">
    <mergeCell ref="B67:C67"/>
    <mergeCell ref="F67:G67"/>
    <mergeCell ref="A68:C68"/>
    <mergeCell ref="F68:G68"/>
    <mergeCell ref="B64:C64"/>
    <mergeCell ref="F64:G64"/>
    <mergeCell ref="B65:C65"/>
    <mergeCell ref="F65:G65"/>
    <mergeCell ref="B66:C66"/>
    <mergeCell ref="F66:G66"/>
    <mergeCell ref="B22:C22"/>
    <mergeCell ref="E5:E12"/>
    <mergeCell ref="G5:G12"/>
    <mergeCell ref="B6:C6"/>
    <mergeCell ref="B7:C7"/>
    <mergeCell ref="B12:C12"/>
    <mergeCell ref="B10:C10"/>
    <mergeCell ref="B11:C11"/>
    <mergeCell ref="A63:J63"/>
    <mergeCell ref="E30:E37"/>
    <mergeCell ref="B37:C37"/>
    <mergeCell ref="A38:J38"/>
    <mergeCell ref="B49:C49"/>
    <mergeCell ref="B50:C50"/>
    <mergeCell ref="I43:I46"/>
    <mergeCell ref="B59:C59"/>
    <mergeCell ref="B60:C60"/>
    <mergeCell ref="B34:C34"/>
    <mergeCell ref="F59:F62"/>
    <mergeCell ref="G59:G62"/>
    <mergeCell ref="J5:J12"/>
    <mergeCell ref="F43:F46"/>
    <mergeCell ref="J43:J46"/>
    <mergeCell ref="A39:J39"/>
    <mergeCell ref="A1:J1"/>
    <mergeCell ref="H5:H12"/>
    <mergeCell ref="B4:C4"/>
    <mergeCell ref="A13:J13"/>
    <mergeCell ref="B62:C62"/>
    <mergeCell ref="B20:C20"/>
    <mergeCell ref="I17:I24"/>
    <mergeCell ref="I5:I12"/>
    <mergeCell ref="B5:C5"/>
    <mergeCell ref="B46:C46"/>
    <mergeCell ref="B3:C3"/>
    <mergeCell ref="A2:J2"/>
    <mergeCell ref="B8:C8"/>
    <mergeCell ref="B19:C19"/>
    <mergeCell ref="E17:E24"/>
    <mergeCell ref="A14:J14"/>
    <mergeCell ref="B15:C15"/>
    <mergeCell ref="B16:C16"/>
    <mergeCell ref="J17:J24"/>
    <mergeCell ref="B24:C24"/>
    <mergeCell ref="G51:G54"/>
    <mergeCell ref="I51:I54"/>
    <mergeCell ref="J51:J54"/>
    <mergeCell ref="E59:E62"/>
    <mergeCell ref="A69:D69"/>
    <mergeCell ref="H43:H46"/>
    <mergeCell ref="H51:H54"/>
    <mergeCell ref="B52:C52"/>
    <mergeCell ref="F5:F12"/>
    <mergeCell ref="B54:C54"/>
    <mergeCell ref="B51:C51"/>
    <mergeCell ref="B45:C45"/>
    <mergeCell ref="B53:C53"/>
    <mergeCell ref="A25:J25"/>
    <mergeCell ref="A26:J26"/>
    <mergeCell ref="J30:J37"/>
    <mergeCell ref="B28:C28"/>
    <mergeCell ref="G17:G24"/>
    <mergeCell ref="B17:C17"/>
    <mergeCell ref="F17:F24"/>
    <mergeCell ref="H17:H24"/>
    <mergeCell ref="B18:C18"/>
    <mergeCell ref="B23:C23"/>
    <mergeCell ref="B21:C21"/>
    <mergeCell ref="A48:J48"/>
    <mergeCell ref="J59:J62"/>
    <mergeCell ref="E51:E54"/>
    <mergeCell ref="F51:F54"/>
    <mergeCell ref="A27:J27"/>
    <mergeCell ref="A47:J47"/>
    <mergeCell ref="G30:G37"/>
    <mergeCell ref="G43:G46"/>
    <mergeCell ref="B29:C29"/>
    <mergeCell ref="B31:C31"/>
    <mergeCell ref="B32:C32"/>
    <mergeCell ref="B35:C35"/>
    <mergeCell ref="E43:E46"/>
    <mergeCell ref="B33:C33"/>
    <mergeCell ref="B36:C36"/>
    <mergeCell ref="H59:H62"/>
    <mergeCell ref="I59:I62"/>
    <mergeCell ref="I30:I37"/>
    <mergeCell ref="A56:J56"/>
    <mergeCell ref="B57:C57"/>
    <mergeCell ref="B58:C58"/>
    <mergeCell ref="B61:C61"/>
    <mergeCell ref="B30:C30"/>
    <mergeCell ref="F30:F37"/>
    <mergeCell ref="H30:H37"/>
    <mergeCell ref="B43:C43"/>
    <mergeCell ref="B44:C44"/>
    <mergeCell ref="A40:J40"/>
    <mergeCell ref="B41:C41"/>
    <mergeCell ref="B42:C42"/>
  </mergeCells>
  <printOptions horizontalCentered="1"/>
  <pageMargins left="0.74803149606299213" right="0.74803149606299213" top="0.47244094488188981" bottom="0.51181102362204722" header="0.47244094488188981" footer="0.51181102362204722"/>
  <pageSetup paperSize="9" scale="66" fitToHeight="35" orientation="portrait" horizontalDpi="4294967294" verticalDpi="4294967294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nr 1</vt:lpstr>
      <vt:lpstr>Zadanie nr 2</vt:lpstr>
      <vt:lpstr>'Zadanie nr 1'!Obszar_wydruku</vt:lpstr>
      <vt:lpstr>'Zadanie nr 2'!Obszar_wydruku</vt:lpstr>
    </vt:vector>
  </TitlesOfParts>
  <Company>Nazwa twojej firmy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Zimniak</dc:creator>
  <cp:lastModifiedBy>Filipiak Magdalena</cp:lastModifiedBy>
  <cp:lastPrinted>2021-12-10T12:08:17Z</cp:lastPrinted>
  <dcterms:created xsi:type="dcterms:W3CDTF">2010-01-06T10:31:34Z</dcterms:created>
  <dcterms:modified xsi:type="dcterms:W3CDTF">2021-12-10T12:08:55Z</dcterms:modified>
</cp:coreProperties>
</file>