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2021\Monika\13.Remonty dróg 8 części\kosztorysy ofertowe\Część 3 - DW 236 7+046 - 7+621 - RDW Chojnice\"/>
    </mc:Choice>
  </mc:AlternateContent>
  <bookViews>
    <workbookView xWindow="0" yWindow="0" windowWidth="28710" windowHeight="12360"/>
  </bookViews>
  <sheets>
    <sheet name="ofertowy" sheetId="2" r:id="rId1"/>
  </sheets>
  <definedNames>
    <definedName name="_xlnm.Print_Area" localSheetId="0">ofertowy!$A$1:$G$41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2" l="1"/>
  <c r="E24" i="2"/>
  <c r="E12" i="2"/>
  <c r="A43" i="2"/>
  <c r="A44" i="2" s="1"/>
  <c r="A45" i="2" s="1"/>
  <c r="A46" i="2" s="1"/>
  <c r="A47" i="2" s="1"/>
  <c r="A48" i="2" s="1"/>
  <c r="A49" i="2" s="1"/>
  <c r="A50" i="2" s="1"/>
  <c r="E40" i="2"/>
  <c r="E39" i="2"/>
  <c r="E38" i="2"/>
  <c r="E36" i="2"/>
  <c r="E34" i="2"/>
  <c r="E30" i="2"/>
  <c r="E29" i="2"/>
  <c r="E28" i="2"/>
  <c r="E26" i="2"/>
  <c r="E22" i="2" l="1"/>
  <c r="E31" i="2"/>
  <c r="E23" i="2"/>
</calcChain>
</file>

<file path=xl/sharedStrings.xml><?xml version="1.0" encoding="utf-8"?>
<sst xmlns="http://schemas.openxmlformats.org/spreadsheetml/2006/main" count="128" uniqueCount="82">
  <si>
    <t>Poz</t>
  </si>
  <si>
    <t>Nr</t>
  </si>
  <si>
    <t>ASORTYMENT ROBÓT</t>
  </si>
  <si>
    <t>Jm</t>
  </si>
  <si>
    <t>Ilość</t>
  </si>
  <si>
    <t>Cena</t>
  </si>
  <si>
    <t>Wartość [zł]</t>
  </si>
  <si>
    <t>Koszt.</t>
  </si>
  <si>
    <t>specyfikacji</t>
  </si>
  <si>
    <t>Jedn. [zł]</t>
  </si>
  <si>
    <t>kol 5x6</t>
  </si>
  <si>
    <t>FREZOWANIE ISTNIEJĄCYCH WARSTW KONSTRUKCYJNYCH</t>
  </si>
  <si>
    <t>m2</t>
  </si>
  <si>
    <t>OZNAKOWANIE POZIOME</t>
  </si>
  <si>
    <t>Razem (cena bez podatku VAT)</t>
  </si>
  <si>
    <t>Podatek VAT 23 %</t>
  </si>
  <si>
    <t>OGÓŁEM (cena oferowana z podatkiem VAT)</t>
  </si>
  <si>
    <t>Ułożenie siatki do zbrojenia warstw nawierzchni asfaltowych</t>
  </si>
  <si>
    <t>D-05.03.26</t>
  </si>
  <si>
    <t>mb</t>
  </si>
  <si>
    <t>D-05.03.11</t>
  </si>
  <si>
    <t>D-04.03.01</t>
  </si>
  <si>
    <t>D-05.03.05</t>
  </si>
  <si>
    <t>szt</t>
  </si>
  <si>
    <t>D-07.01.01</t>
  </si>
  <si>
    <t>Droga wojewódzka nr 236 w m. Swornegacie od km 7+046 do 7+621 (0,575 km)</t>
  </si>
  <si>
    <t>D-05.03.13</t>
  </si>
  <si>
    <t xml:space="preserve">WARSTWA ŚCIERALNA Z MASTYKSU GRYSOWEGO SMA 8 </t>
  </si>
  <si>
    <t>WARSTWA WYRÓWNAWCZA Z BETONU ASFALTOWEGO</t>
  </si>
  <si>
    <t>Oczyszczenie i skropienie  sfrezowanej nawierzchni emulsją asfaltową (skropienie 0,8kg/m2)</t>
  </si>
  <si>
    <t>Warstwa ścieralna z mieszanki SMA 8 grubości 4 cm po zagęszczeniu</t>
  </si>
  <si>
    <r>
      <t xml:space="preserve">Warstwa wyrównawcza z betonu asfaltowego </t>
    </r>
    <r>
      <rPr>
        <sz val="8"/>
        <color theme="1"/>
        <rFont val="Times New Roman"/>
        <family val="1"/>
        <charset val="238"/>
      </rPr>
      <t>AC16W</t>
    </r>
    <r>
      <rPr>
        <sz val="8"/>
        <rFont val="Times New Roman"/>
        <family val="1"/>
        <charset val="238"/>
      </rPr>
      <t xml:space="preserve">  grubości 4 cm dla ruchu KR 3-4 </t>
    </r>
  </si>
  <si>
    <t>Regulacja wysokościowa zjazdu z płyt Yomb</t>
  </si>
  <si>
    <t>m3</t>
  </si>
  <si>
    <t>Regulacja wysokościowa studni rewizyjnych</t>
  </si>
  <si>
    <t>Regulacja wysokościowa studni teletechnicznych</t>
  </si>
  <si>
    <t>Regulacja wysokościowa zjazdów gruntowych</t>
  </si>
  <si>
    <t>D-08.01.01</t>
  </si>
  <si>
    <t>D-05.03.23</t>
  </si>
  <si>
    <t>D-03.02.01a</t>
  </si>
  <si>
    <t>Regulacja wysokościowa wpustów ulicznych z oczyszczeniem studzienek</t>
  </si>
  <si>
    <t>1A</t>
  </si>
  <si>
    <t>1B</t>
  </si>
  <si>
    <t>D-04.07.01</t>
  </si>
  <si>
    <t>Oczyszczenie i skropienie  warstwy roboczej  emulsją asfaltową (skropienie 0,8kg/m2)</t>
  </si>
  <si>
    <t>D-01.02.04</t>
  </si>
  <si>
    <t>ROZBIÓRKA ELEMENTÓW DRÓG I ULIC</t>
  </si>
  <si>
    <t>Rozbiórka nawierzchni chodników z kostki betonowej 6 cm, z utylizacją materiału</t>
  </si>
  <si>
    <t>Rozbiórka nawierzchni zatoki autobusowej z kostki betonowej 8 cm, z utylizacją materiału</t>
  </si>
  <si>
    <t>Rozbiórka nawierzchni zjazdów  z kostki betonowej 8 cm, z utylizacją materiału</t>
  </si>
  <si>
    <t>Rozbiórka obrzeży betonowych, z utylizacją materiału</t>
  </si>
  <si>
    <t>Rozbiórka krawężników betonowych wraz z opornikiem betonowym, z utylizacją materiału</t>
  </si>
  <si>
    <t xml:space="preserve">Ustawienie krawężników betonowych 15x30 na ławie betonowej z oporem, beton C 12/15 </t>
  </si>
  <si>
    <t>Ustawienie krawężników betonowych 15x30 (wtopionych na płask, na długości  zatoki autobusowej str. lewa od km. 4+184 do 4+264) na ławie betonowej z  betonu C 12/15</t>
  </si>
  <si>
    <t>D-06.03.01</t>
  </si>
  <si>
    <t>Ułożenie nawierzchni zatoki autobusowej  z kostki betonowej gr. 8 cm na podsypce cementowo-piaskowej gr. 3 cm</t>
  </si>
  <si>
    <t>Podbudowa grubości 5 cm z betonu C20/25 na powierzchni zatoki autobusowej, strona lewa</t>
  </si>
  <si>
    <t>D-04.06.01</t>
  </si>
  <si>
    <t>D-08.03.01</t>
  </si>
  <si>
    <t>Regulacja wysokościowa zjazdów z bruku kamiennego</t>
  </si>
  <si>
    <t>Ułożenie siatki do zbrojenia warstw nawierzchni asfaltowych na szeokości 3 m (zakład 0,5 m poza strefę remontowaną)</t>
  </si>
  <si>
    <t xml:space="preserve">ROBOTY BRUKARSKIE </t>
  </si>
  <si>
    <t>ROBOTY INNE</t>
  </si>
  <si>
    <t xml:space="preserve">Wykonanie ścinki pobocza (str. lewa) na głębokość do 20 cm, na szerokości 2 m, z utylizacją urobku </t>
  </si>
  <si>
    <t>Frezowanie nawierzcni asfaltowych na zimno, na głębokość 4 cm, na szerokości 2,5 m (na odcinku od km. 7+290 do 7+650, dł. odc. 360 m), z utylizacją materiału</t>
  </si>
  <si>
    <t>Frezowanie nawierzcni asfaltowych na zimno, na głębokość 0÷4 cm, na szerokości zatoki autobusowej (na odcinku od km. 7+209 do 7+262, dł. odc. 53 m), z utylizacją materiału</t>
  </si>
  <si>
    <t>Frezowanie nawierzcni asfaltowych na zimno, na głębokość 0÷4 cm, z utylizacją materiału</t>
  </si>
  <si>
    <t>Umocnienie zjazdu w (km. 7+082, strona lewa)  destruktem bitumicznym  śr. gr. 8cm (destrukt z frezowania)</t>
  </si>
  <si>
    <t>Odtworzenie oznakowania poziomego grubowarstwowego</t>
  </si>
  <si>
    <t>Ułożenie nawierzchni zjazdów  z kostki betonowej gr. 8 cm na podsypce cementowo-piaskowej gr. 3 cm</t>
  </si>
  <si>
    <t>Ułożenie nawierzchni ścieżki rowerowej (od km. 4+052 do 4+060) z kostki betonowej gr. 8 cm na podsypce cementowo-piaskowej gr. 3 cm</t>
  </si>
  <si>
    <t>Ustawienie obrzeży betonowych 8 x30 na podsypce piaskowej</t>
  </si>
  <si>
    <t>Ułożenie nawierzchni chodnika  z kostki betonowej gr. 8 cm na podsypce cementowo-piaskowej gr. 3 cm</t>
  </si>
  <si>
    <t xml:space="preserve">REMONT WARSTWY PODBUDOWY </t>
  </si>
  <si>
    <r>
      <t xml:space="preserve">Warstwa podbudowy z betonu asfaltowego </t>
    </r>
    <r>
      <rPr>
        <sz val="8"/>
        <color theme="1"/>
        <rFont val="Times New Roman"/>
        <family val="1"/>
        <charset val="238"/>
      </rPr>
      <t>AC16</t>
    </r>
    <r>
      <rPr>
        <sz val="8"/>
        <rFont val="Times New Roman"/>
        <family val="1"/>
        <charset val="238"/>
      </rPr>
      <t xml:space="preserve">  grubości 4 cm dla ruchu KR 3-4 (na odcinku od km. 7+290 do 7+650, dł. odc. 360 m)</t>
    </r>
  </si>
  <si>
    <t>Demontaż barier typu olsztyńskiegp</t>
  </si>
  <si>
    <t>Montaż barier U12a</t>
  </si>
  <si>
    <t>Przełożenie barier U12a</t>
  </si>
  <si>
    <t>D-07.06.02</t>
  </si>
  <si>
    <t>Uzupełnienie poboczyna na głębokość do 20 cm i szerokość 2 m kruszywem skał magmowych, stbilizowanym mechanicznie</t>
  </si>
  <si>
    <t xml:space="preserve">  KOSZTORYS OFERTOWY</t>
  </si>
  <si>
    <t>Kosztorys należy opatrzyć kwalifikowanym podpisem elektronicznym, podpisem zaufanym lub podpisem osobistym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</si>
</sst>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5" x14ac:knownFonts="1">
    <font>
      <sz val="10"/>
      <color indexed="64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8"/>
      <color indexed="64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color indexed="10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64"/>
      <name val="Arial"/>
      <family val="2"/>
      <charset val="238"/>
    </font>
    <font>
      <b/>
      <sz val="8"/>
      <color indexed="64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10"/>
      <color indexed="64"/>
      <name val="Arial"/>
      <family val="2"/>
      <charset val="238"/>
    </font>
    <font>
      <b/>
      <i/>
      <sz val="11"/>
      <name val="Arial"/>
      <family val="2"/>
      <charset val="238"/>
    </font>
    <font>
      <i/>
      <sz val="11"/>
      <color indexed="64"/>
      <name val="Arial"/>
      <family val="2"/>
      <charset val="238"/>
    </font>
    <font>
      <b/>
      <sz val="10"/>
      <name val="Times New Roman"/>
      <family val="1"/>
      <charset val="238"/>
    </font>
    <font>
      <b/>
      <sz val="10"/>
      <color indexed="10"/>
      <name val="Times New Roman"/>
      <family val="1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3" fillId="2" borderId="2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4" fontId="2" fillId="4" borderId="5" xfId="0" applyNumberFormat="1" applyFont="1" applyFill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4" fontId="2" fillId="0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14" fontId="3" fillId="0" borderId="5" xfId="0" applyNumberFormat="1" applyFont="1" applyFill="1" applyBorder="1" applyAlignment="1">
      <alignment horizontal="center" vertical="center"/>
    </xf>
    <xf numFmtId="14" fontId="7" fillId="0" borderId="5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64" fontId="3" fillId="3" borderId="5" xfId="0" applyNumberFormat="1" applyFont="1" applyFill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0" fillId="0" borderId="0" xfId="0" applyFill="1"/>
    <xf numFmtId="0" fontId="6" fillId="0" borderId="0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14" fontId="3" fillId="0" borderId="2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4" fontId="5" fillId="4" borderId="5" xfId="0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Fill="1"/>
    <xf numFmtId="0" fontId="14" fillId="0" borderId="0" xfId="0" applyFont="1"/>
    <xf numFmtId="0" fontId="6" fillId="0" borderId="9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6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J60"/>
  <sheetViews>
    <sheetView tabSelected="1" topLeftCell="A50" zoomScale="150" zoomScaleNormal="150" zoomScaleSheetLayoutView="130" workbookViewId="0">
      <selection activeCell="C60" sqref="C60:G60"/>
    </sheetView>
  </sheetViews>
  <sheetFormatPr defaultRowHeight="12.75" x14ac:dyDescent="0.2"/>
  <cols>
    <col min="1" max="1" width="4.85546875" style="38" customWidth="1"/>
    <col min="2" max="2" width="8.140625" style="38" customWidth="1"/>
    <col min="3" max="3" width="68" style="32" customWidth="1"/>
    <col min="4" max="4" width="7" style="25" customWidth="1"/>
    <col min="5" max="5" width="10.85546875" style="25" customWidth="1"/>
    <col min="6" max="6" width="7.28515625" style="25" bestFit="1" customWidth="1"/>
    <col min="7" max="7" width="11.28515625" style="22" customWidth="1"/>
    <col min="9" max="9" width="11.5703125" bestFit="1" customWidth="1"/>
    <col min="11" max="11" width="11.5703125" bestFit="1" customWidth="1"/>
    <col min="247" max="247" width="5.42578125" customWidth="1"/>
    <col min="248" max="248" width="11.42578125" customWidth="1"/>
    <col min="249" max="249" width="45.42578125" customWidth="1"/>
    <col min="250" max="250" width="7" customWidth="1"/>
    <col min="251" max="251" width="10.5703125" customWidth="1"/>
    <col min="252" max="252" width="9.140625" customWidth="1"/>
    <col min="253" max="253" width="13.28515625" bestFit="1" customWidth="1"/>
    <col min="255" max="255" width="10.140625" bestFit="1" customWidth="1"/>
    <col min="257" max="257" width="11.5703125" bestFit="1" customWidth="1"/>
    <col min="259" max="259" width="11.5703125" bestFit="1" customWidth="1"/>
    <col min="261" max="261" width="11.85546875" bestFit="1" customWidth="1"/>
    <col min="503" max="503" width="5.42578125" customWidth="1"/>
    <col min="504" max="504" width="11.42578125" customWidth="1"/>
    <col min="505" max="505" width="45.42578125" customWidth="1"/>
    <col min="506" max="506" width="7" customWidth="1"/>
    <col min="507" max="507" width="10.5703125" customWidth="1"/>
    <col min="508" max="508" width="9.140625" customWidth="1"/>
    <col min="509" max="509" width="13.28515625" bestFit="1" customWidth="1"/>
    <col min="511" max="511" width="10.140625" bestFit="1" customWidth="1"/>
    <col min="513" max="513" width="11.5703125" bestFit="1" customWidth="1"/>
    <col min="515" max="515" width="11.5703125" bestFit="1" customWidth="1"/>
    <col min="517" max="517" width="11.85546875" bestFit="1" customWidth="1"/>
    <col min="759" max="759" width="5.42578125" customWidth="1"/>
    <col min="760" max="760" width="11.42578125" customWidth="1"/>
    <col min="761" max="761" width="45.42578125" customWidth="1"/>
    <col min="762" max="762" width="7" customWidth="1"/>
    <col min="763" max="763" width="10.5703125" customWidth="1"/>
    <col min="764" max="764" width="9.140625" customWidth="1"/>
    <col min="765" max="765" width="13.28515625" bestFit="1" customWidth="1"/>
    <col min="767" max="767" width="10.140625" bestFit="1" customWidth="1"/>
    <col min="769" max="769" width="11.5703125" bestFit="1" customWidth="1"/>
    <col min="771" max="771" width="11.5703125" bestFit="1" customWidth="1"/>
    <col min="773" max="773" width="11.85546875" bestFit="1" customWidth="1"/>
    <col min="1015" max="1015" width="5.42578125" customWidth="1"/>
    <col min="1016" max="1016" width="11.42578125" customWidth="1"/>
    <col min="1017" max="1017" width="45.42578125" customWidth="1"/>
    <col min="1018" max="1018" width="7" customWidth="1"/>
    <col min="1019" max="1019" width="10.5703125" customWidth="1"/>
    <col min="1020" max="1020" width="9.140625" customWidth="1"/>
    <col min="1021" max="1021" width="13.28515625" bestFit="1" customWidth="1"/>
    <col min="1023" max="1023" width="10.140625" bestFit="1" customWidth="1"/>
    <col min="1025" max="1025" width="11.5703125" bestFit="1" customWidth="1"/>
    <col min="1027" max="1027" width="11.5703125" bestFit="1" customWidth="1"/>
    <col min="1029" max="1029" width="11.85546875" bestFit="1" customWidth="1"/>
    <col min="1271" max="1271" width="5.42578125" customWidth="1"/>
    <col min="1272" max="1272" width="11.42578125" customWidth="1"/>
    <col min="1273" max="1273" width="45.42578125" customWidth="1"/>
    <col min="1274" max="1274" width="7" customWidth="1"/>
    <col min="1275" max="1275" width="10.5703125" customWidth="1"/>
    <col min="1276" max="1276" width="9.140625" customWidth="1"/>
    <col min="1277" max="1277" width="13.28515625" bestFit="1" customWidth="1"/>
    <col min="1279" max="1279" width="10.140625" bestFit="1" customWidth="1"/>
    <col min="1281" max="1281" width="11.5703125" bestFit="1" customWidth="1"/>
    <col min="1283" max="1283" width="11.5703125" bestFit="1" customWidth="1"/>
    <col min="1285" max="1285" width="11.85546875" bestFit="1" customWidth="1"/>
    <col min="1527" max="1527" width="5.42578125" customWidth="1"/>
    <col min="1528" max="1528" width="11.42578125" customWidth="1"/>
    <col min="1529" max="1529" width="45.42578125" customWidth="1"/>
    <col min="1530" max="1530" width="7" customWidth="1"/>
    <col min="1531" max="1531" width="10.5703125" customWidth="1"/>
    <col min="1532" max="1532" width="9.140625" customWidth="1"/>
    <col min="1533" max="1533" width="13.28515625" bestFit="1" customWidth="1"/>
    <col min="1535" max="1535" width="10.140625" bestFit="1" customWidth="1"/>
    <col min="1537" max="1537" width="11.5703125" bestFit="1" customWidth="1"/>
    <col min="1539" max="1539" width="11.5703125" bestFit="1" customWidth="1"/>
    <col min="1541" max="1541" width="11.85546875" bestFit="1" customWidth="1"/>
    <col min="1783" max="1783" width="5.42578125" customWidth="1"/>
    <col min="1784" max="1784" width="11.42578125" customWidth="1"/>
    <col min="1785" max="1785" width="45.42578125" customWidth="1"/>
    <col min="1786" max="1786" width="7" customWidth="1"/>
    <col min="1787" max="1787" width="10.5703125" customWidth="1"/>
    <col min="1788" max="1788" width="9.140625" customWidth="1"/>
    <col min="1789" max="1789" width="13.28515625" bestFit="1" customWidth="1"/>
    <col min="1791" max="1791" width="10.140625" bestFit="1" customWidth="1"/>
    <col min="1793" max="1793" width="11.5703125" bestFit="1" customWidth="1"/>
    <col min="1795" max="1795" width="11.5703125" bestFit="1" customWidth="1"/>
    <col min="1797" max="1797" width="11.85546875" bestFit="1" customWidth="1"/>
    <col min="2039" max="2039" width="5.42578125" customWidth="1"/>
    <col min="2040" max="2040" width="11.42578125" customWidth="1"/>
    <col min="2041" max="2041" width="45.42578125" customWidth="1"/>
    <col min="2042" max="2042" width="7" customWidth="1"/>
    <col min="2043" max="2043" width="10.5703125" customWidth="1"/>
    <col min="2044" max="2044" width="9.140625" customWidth="1"/>
    <col min="2045" max="2045" width="13.28515625" bestFit="1" customWidth="1"/>
    <col min="2047" max="2047" width="10.140625" bestFit="1" customWidth="1"/>
    <col min="2049" max="2049" width="11.5703125" bestFit="1" customWidth="1"/>
    <col min="2051" max="2051" width="11.5703125" bestFit="1" customWidth="1"/>
    <col min="2053" max="2053" width="11.85546875" bestFit="1" customWidth="1"/>
    <col min="2295" max="2295" width="5.42578125" customWidth="1"/>
    <col min="2296" max="2296" width="11.42578125" customWidth="1"/>
    <col min="2297" max="2297" width="45.42578125" customWidth="1"/>
    <col min="2298" max="2298" width="7" customWidth="1"/>
    <col min="2299" max="2299" width="10.5703125" customWidth="1"/>
    <col min="2300" max="2300" width="9.140625" customWidth="1"/>
    <col min="2301" max="2301" width="13.28515625" bestFit="1" customWidth="1"/>
    <col min="2303" max="2303" width="10.140625" bestFit="1" customWidth="1"/>
    <col min="2305" max="2305" width="11.5703125" bestFit="1" customWidth="1"/>
    <col min="2307" max="2307" width="11.5703125" bestFit="1" customWidth="1"/>
    <col min="2309" max="2309" width="11.85546875" bestFit="1" customWidth="1"/>
    <col min="2551" max="2551" width="5.42578125" customWidth="1"/>
    <col min="2552" max="2552" width="11.42578125" customWidth="1"/>
    <col min="2553" max="2553" width="45.42578125" customWidth="1"/>
    <col min="2554" max="2554" width="7" customWidth="1"/>
    <col min="2555" max="2555" width="10.5703125" customWidth="1"/>
    <col min="2556" max="2556" width="9.140625" customWidth="1"/>
    <col min="2557" max="2557" width="13.28515625" bestFit="1" customWidth="1"/>
    <col min="2559" max="2559" width="10.140625" bestFit="1" customWidth="1"/>
    <col min="2561" max="2561" width="11.5703125" bestFit="1" customWidth="1"/>
    <col min="2563" max="2563" width="11.5703125" bestFit="1" customWidth="1"/>
    <col min="2565" max="2565" width="11.85546875" bestFit="1" customWidth="1"/>
    <col min="2807" max="2807" width="5.42578125" customWidth="1"/>
    <col min="2808" max="2808" width="11.42578125" customWidth="1"/>
    <col min="2809" max="2809" width="45.42578125" customWidth="1"/>
    <col min="2810" max="2810" width="7" customWidth="1"/>
    <col min="2811" max="2811" width="10.5703125" customWidth="1"/>
    <col min="2812" max="2812" width="9.140625" customWidth="1"/>
    <col min="2813" max="2813" width="13.28515625" bestFit="1" customWidth="1"/>
    <col min="2815" max="2815" width="10.140625" bestFit="1" customWidth="1"/>
    <col min="2817" max="2817" width="11.5703125" bestFit="1" customWidth="1"/>
    <col min="2819" max="2819" width="11.5703125" bestFit="1" customWidth="1"/>
    <col min="2821" max="2821" width="11.85546875" bestFit="1" customWidth="1"/>
    <col min="3063" max="3063" width="5.42578125" customWidth="1"/>
    <col min="3064" max="3064" width="11.42578125" customWidth="1"/>
    <col min="3065" max="3065" width="45.42578125" customWidth="1"/>
    <col min="3066" max="3066" width="7" customWidth="1"/>
    <col min="3067" max="3067" width="10.5703125" customWidth="1"/>
    <col min="3068" max="3068" width="9.140625" customWidth="1"/>
    <col min="3069" max="3069" width="13.28515625" bestFit="1" customWidth="1"/>
    <col min="3071" max="3071" width="10.140625" bestFit="1" customWidth="1"/>
    <col min="3073" max="3073" width="11.5703125" bestFit="1" customWidth="1"/>
    <col min="3075" max="3075" width="11.5703125" bestFit="1" customWidth="1"/>
    <col min="3077" max="3077" width="11.85546875" bestFit="1" customWidth="1"/>
    <col min="3319" max="3319" width="5.42578125" customWidth="1"/>
    <col min="3320" max="3320" width="11.42578125" customWidth="1"/>
    <col min="3321" max="3321" width="45.42578125" customWidth="1"/>
    <col min="3322" max="3322" width="7" customWidth="1"/>
    <col min="3323" max="3323" width="10.5703125" customWidth="1"/>
    <col min="3324" max="3324" width="9.140625" customWidth="1"/>
    <col min="3325" max="3325" width="13.28515625" bestFit="1" customWidth="1"/>
    <col min="3327" max="3327" width="10.140625" bestFit="1" customWidth="1"/>
    <col min="3329" max="3329" width="11.5703125" bestFit="1" customWidth="1"/>
    <col min="3331" max="3331" width="11.5703125" bestFit="1" customWidth="1"/>
    <col min="3333" max="3333" width="11.85546875" bestFit="1" customWidth="1"/>
    <col min="3575" max="3575" width="5.42578125" customWidth="1"/>
    <col min="3576" max="3576" width="11.42578125" customWidth="1"/>
    <col min="3577" max="3577" width="45.42578125" customWidth="1"/>
    <col min="3578" max="3578" width="7" customWidth="1"/>
    <col min="3579" max="3579" width="10.5703125" customWidth="1"/>
    <col min="3580" max="3580" width="9.140625" customWidth="1"/>
    <col min="3581" max="3581" width="13.28515625" bestFit="1" customWidth="1"/>
    <col min="3583" max="3583" width="10.140625" bestFit="1" customWidth="1"/>
    <col min="3585" max="3585" width="11.5703125" bestFit="1" customWidth="1"/>
    <col min="3587" max="3587" width="11.5703125" bestFit="1" customWidth="1"/>
    <col min="3589" max="3589" width="11.85546875" bestFit="1" customWidth="1"/>
    <col min="3831" max="3831" width="5.42578125" customWidth="1"/>
    <col min="3832" max="3832" width="11.42578125" customWidth="1"/>
    <col min="3833" max="3833" width="45.42578125" customWidth="1"/>
    <col min="3834" max="3834" width="7" customWidth="1"/>
    <col min="3835" max="3835" width="10.5703125" customWidth="1"/>
    <col min="3836" max="3836" width="9.140625" customWidth="1"/>
    <col min="3837" max="3837" width="13.28515625" bestFit="1" customWidth="1"/>
    <col min="3839" max="3839" width="10.140625" bestFit="1" customWidth="1"/>
    <col min="3841" max="3841" width="11.5703125" bestFit="1" customWidth="1"/>
    <col min="3843" max="3843" width="11.5703125" bestFit="1" customWidth="1"/>
    <col min="3845" max="3845" width="11.85546875" bestFit="1" customWidth="1"/>
    <col min="4087" max="4087" width="5.42578125" customWidth="1"/>
    <col min="4088" max="4088" width="11.42578125" customWidth="1"/>
    <col min="4089" max="4089" width="45.42578125" customWidth="1"/>
    <col min="4090" max="4090" width="7" customWidth="1"/>
    <col min="4091" max="4091" width="10.5703125" customWidth="1"/>
    <col min="4092" max="4092" width="9.140625" customWidth="1"/>
    <col min="4093" max="4093" width="13.28515625" bestFit="1" customWidth="1"/>
    <col min="4095" max="4095" width="10.140625" bestFit="1" customWidth="1"/>
    <col min="4097" max="4097" width="11.5703125" bestFit="1" customWidth="1"/>
    <col min="4099" max="4099" width="11.5703125" bestFit="1" customWidth="1"/>
    <col min="4101" max="4101" width="11.85546875" bestFit="1" customWidth="1"/>
    <col min="4343" max="4343" width="5.42578125" customWidth="1"/>
    <col min="4344" max="4344" width="11.42578125" customWidth="1"/>
    <col min="4345" max="4345" width="45.42578125" customWidth="1"/>
    <col min="4346" max="4346" width="7" customWidth="1"/>
    <col min="4347" max="4347" width="10.5703125" customWidth="1"/>
    <col min="4348" max="4348" width="9.140625" customWidth="1"/>
    <col min="4349" max="4349" width="13.28515625" bestFit="1" customWidth="1"/>
    <col min="4351" max="4351" width="10.140625" bestFit="1" customWidth="1"/>
    <col min="4353" max="4353" width="11.5703125" bestFit="1" customWidth="1"/>
    <col min="4355" max="4355" width="11.5703125" bestFit="1" customWidth="1"/>
    <col min="4357" max="4357" width="11.85546875" bestFit="1" customWidth="1"/>
    <col min="4599" max="4599" width="5.42578125" customWidth="1"/>
    <col min="4600" max="4600" width="11.42578125" customWidth="1"/>
    <col min="4601" max="4601" width="45.42578125" customWidth="1"/>
    <col min="4602" max="4602" width="7" customWidth="1"/>
    <col min="4603" max="4603" width="10.5703125" customWidth="1"/>
    <col min="4604" max="4604" width="9.140625" customWidth="1"/>
    <col min="4605" max="4605" width="13.28515625" bestFit="1" customWidth="1"/>
    <col min="4607" max="4607" width="10.140625" bestFit="1" customWidth="1"/>
    <col min="4609" max="4609" width="11.5703125" bestFit="1" customWidth="1"/>
    <col min="4611" max="4611" width="11.5703125" bestFit="1" customWidth="1"/>
    <col min="4613" max="4613" width="11.85546875" bestFit="1" customWidth="1"/>
    <col min="4855" max="4855" width="5.42578125" customWidth="1"/>
    <col min="4856" max="4856" width="11.42578125" customWidth="1"/>
    <col min="4857" max="4857" width="45.42578125" customWidth="1"/>
    <col min="4858" max="4858" width="7" customWidth="1"/>
    <col min="4859" max="4859" width="10.5703125" customWidth="1"/>
    <col min="4860" max="4860" width="9.140625" customWidth="1"/>
    <col min="4861" max="4861" width="13.28515625" bestFit="1" customWidth="1"/>
    <col min="4863" max="4863" width="10.140625" bestFit="1" customWidth="1"/>
    <col min="4865" max="4865" width="11.5703125" bestFit="1" customWidth="1"/>
    <col min="4867" max="4867" width="11.5703125" bestFit="1" customWidth="1"/>
    <col min="4869" max="4869" width="11.85546875" bestFit="1" customWidth="1"/>
    <col min="5111" max="5111" width="5.42578125" customWidth="1"/>
    <col min="5112" max="5112" width="11.42578125" customWidth="1"/>
    <col min="5113" max="5113" width="45.42578125" customWidth="1"/>
    <col min="5114" max="5114" width="7" customWidth="1"/>
    <col min="5115" max="5115" width="10.5703125" customWidth="1"/>
    <col min="5116" max="5116" width="9.140625" customWidth="1"/>
    <col min="5117" max="5117" width="13.28515625" bestFit="1" customWidth="1"/>
    <col min="5119" max="5119" width="10.140625" bestFit="1" customWidth="1"/>
    <col min="5121" max="5121" width="11.5703125" bestFit="1" customWidth="1"/>
    <col min="5123" max="5123" width="11.5703125" bestFit="1" customWidth="1"/>
    <col min="5125" max="5125" width="11.85546875" bestFit="1" customWidth="1"/>
    <col min="5367" max="5367" width="5.42578125" customWidth="1"/>
    <col min="5368" max="5368" width="11.42578125" customWidth="1"/>
    <col min="5369" max="5369" width="45.42578125" customWidth="1"/>
    <col min="5370" max="5370" width="7" customWidth="1"/>
    <col min="5371" max="5371" width="10.5703125" customWidth="1"/>
    <col min="5372" max="5372" width="9.140625" customWidth="1"/>
    <col min="5373" max="5373" width="13.28515625" bestFit="1" customWidth="1"/>
    <col min="5375" max="5375" width="10.140625" bestFit="1" customWidth="1"/>
    <col min="5377" max="5377" width="11.5703125" bestFit="1" customWidth="1"/>
    <col min="5379" max="5379" width="11.5703125" bestFit="1" customWidth="1"/>
    <col min="5381" max="5381" width="11.85546875" bestFit="1" customWidth="1"/>
    <col min="5623" max="5623" width="5.42578125" customWidth="1"/>
    <col min="5624" max="5624" width="11.42578125" customWidth="1"/>
    <col min="5625" max="5625" width="45.42578125" customWidth="1"/>
    <col min="5626" max="5626" width="7" customWidth="1"/>
    <col min="5627" max="5627" width="10.5703125" customWidth="1"/>
    <col min="5628" max="5628" width="9.140625" customWidth="1"/>
    <col min="5629" max="5629" width="13.28515625" bestFit="1" customWidth="1"/>
    <col min="5631" max="5631" width="10.140625" bestFit="1" customWidth="1"/>
    <col min="5633" max="5633" width="11.5703125" bestFit="1" customWidth="1"/>
    <col min="5635" max="5635" width="11.5703125" bestFit="1" customWidth="1"/>
    <col min="5637" max="5637" width="11.85546875" bestFit="1" customWidth="1"/>
    <col min="5879" max="5879" width="5.42578125" customWidth="1"/>
    <col min="5880" max="5880" width="11.42578125" customWidth="1"/>
    <col min="5881" max="5881" width="45.42578125" customWidth="1"/>
    <col min="5882" max="5882" width="7" customWidth="1"/>
    <col min="5883" max="5883" width="10.5703125" customWidth="1"/>
    <col min="5884" max="5884" width="9.140625" customWidth="1"/>
    <col min="5885" max="5885" width="13.28515625" bestFit="1" customWidth="1"/>
    <col min="5887" max="5887" width="10.140625" bestFit="1" customWidth="1"/>
    <col min="5889" max="5889" width="11.5703125" bestFit="1" customWidth="1"/>
    <col min="5891" max="5891" width="11.5703125" bestFit="1" customWidth="1"/>
    <col min="5893" max="5893" width="11.85546875" bestFit="1" customWidth="1"/>
    <col min="6135" max="6135" width="5.42578125" customWidth="1"/>
    <col min="6136" max="6136" width="11.42578125" customWidth="1"/>
    <col min="6137" max="6137" width="45.42578125" customWidth="1"/>
    <col min="6138" max="6138" width="7" customWidth="1"/>
    <col min="6139" max="6139" width="10.5703125" customWidth="1"/>
    <col min="6140" max="6140" width="9.140625" customWidth="1"/>
    <col min="6141" max="6141" width="13.28515625" bestFit="1" customWidth="1"/>
    <col min="6143" max="6143" width="10.140625" bestFit="1" customWidth="1"/>
    <col min="6145" max="6145" width="11.5703125" bestFit="1" customWidth="1"/>
    <col min="6147" max="6147" width="11.5703125" bestFit="1" customWidth="1"/>
    <col min="6149" max="6149" width="11.85546875" bestFit="1" customWidth="1"/>
    <col min="6391" max="6391" width="5.42578125" customWidth="1"/>
    <col min="6392" max="6392" width="11.42578125" customWidth="1"/>
    <col min="6393" max="6393" width="45.42578125" customWidth="1"/>
    <col min="6394" max="6394" width="7" customWidth="1"/>
    <col min="6395" max="6395" width="10.5703125" customWidth="1"/>
    <col min="6396" max="6396" width="9.140625" customWidth="1"/>
    <col min="6397" max="6397" width="13.28515625" bestFit="1" customWidth="1"/>
    <col min="6399" max="6399" width="10.140625" bestFit="1" customWidth="1"/>
    <col min="6401" max="6401" width="11.5703125" bestFit="1" customWidth="1"/>
    <col min="6403" max="6403" width="11.5703125" bestFit="1" customWidth="1"/>
    <col min="6405" max="6405" width="11.85546875" bestFit="1" customWidth="1"/>
    <col min="6647" max="6647" width="5.42578125" customWidth="1"/>
    <col min="6648" max="6648" width="11.42578125" customWidth="1"/>
    <col min="6649" max="6649" width="45.42578125" customWidth="1"/>
    <col min="6650" max="6650" width="7" customWidth="1"/>
    <col min="6651" max="6651" width="10.5703125" customWidth="1"/>
    <col min="6652" max="6652" width="9.140625" customWidth="1"/>
    <col min="6653" max="6653" width="13.28515625" bestFit="1" customWidth="1"/>
    <col min="6655" max="6655" width="10.140625" bestFit="1" customWidth="1"/>
    <col min="6657" max="6657" width="11.5703125" bestFit="1" customWidth="1"/>
    <col min="6659" max="6659" width="11.5703125" bestFit="1" customWidth="1"/>
    <col min="6661" max="6661" width="11.85546875" bestFit="1" customWidth="1"/>
    <col min="6903" max="6903" width="5.42578125" customWidth="1"/>
    <col min="6904" max="6904" width="11.42578125" customWidth="1"/>
    <col min="6905" max="6905" width="45.42578125" customWidth="1"/>
    <col min="6906" max="6906" width="7" customWidth="1"/>
    <col min="6907" max="6907" width="10.5703125" customWidth="1"/>
    <col min="6908" max="6908" width="9.140625" customWidth="1"/>
    <col min="6909" max="6909" width="13.28515625" bestFit="1" customWidth="1"/>
    <col min="6911" max="6911" width="10.140625" bestFit="1" customWidth="1"/>
    <col min="6913" max="6913" width="11.5703125" bestFit="1" customWidth="1"/>
    <col min="6915" max="6915" width="11.5703125" bestFit="1" customWidth="1"/>
    <col min="6917" max="6917" width="11.85546875" bestFit="1" customWidth="1"/>
    <col min="7159" max="7159" width="5.42578125" customWidth="1"/>
    <col min="7160" max="7160" width="11.42578125" customWidth="1"/>
    <col min="7161" max="7161" width="45.42578125" customWidth="1"/>
    <col min="7162" max="7162" width="7" customWidth="1"/>
    <col min="7163" max="7163" width="10.5703125" customWidth="1"/>
    <col min="7164" max="7164" width="9.140625" customWidth="1"/>
    <col min="7165" max="7165" width="13.28515625" bestFit="1" customWidth="1"/>
    <col min="7167" max="7167" width="10.140625" bestFit="1" customWidth="1"/>
    <col min="7169" max="7169" width="11.5703125" bestFit="1" customWidth="1"/>
    <col min="7171" max="7171" width="11.5703125" bestFit="1" customWidth="1"/>
    <col min="7173" max="7173" width="11.85546875" bestFit="1" customWidth="1"/>
    <col min="7415" max="7415" width="5.42578125" customWidth="1"/>
    <col min="7416" max="7416" width="11.42578125" customWidth="1"/>
    <col min="7417" max="7417" width="45.42578125" customWidth="1"/>
    <col min="7418" max="7418" width="7" customWidth="1"/>
    <col min="7419" max="7419" width="10.5703125" customWidth="1"/>
    <col min="7420" max="7420" width="9.140625" customWidth="1"/>
    <col min="7421" max="7421" width="13.28515625" bestFit="1" customWidth="1"/>
    <col min="7423" max="7423" width="10.140625" bestFit="1" customWidth="1"/>
    <col min="7425" max="7425" width="11.5703125" bestFit="1" customWidth="1"/>
    <col min="7427" max="7427" width="11.5703125" bestFit="1" customWidth="1"/>
    <col min="7429" max="7429" width="11.85546875" bestFit="1" customWidth="1"/>
    <col min="7671" max="7671" width="5.42578125" customWidth="1"/>
    <col min="7672" max="7672" width="11.42578125" customWidth="1"/>
    <col min="7673" max="7673" width="45.42578125" customWidth="1"/>
    <col min="7674" max="7674" width="7" customWidth="1"/>
    <col min="7675" max="7675" width="10.5703125" customWidth="1"/>
    <col min="7676" max="7676" width="9.140625" customWidth="1"/>
    <col min="7677" max="7677" width="13.28515625" bestFit="1" customWidth="1"/>
    <col min="7679" max="7679" width="10.140625" bestFit="1" customWidth="1"/>
    <col min="7681" max="7681" width="11.5703125" bestFit="1" customWidth="1"/>
    <col min="7683" max="7683" width="11.5703125" bestFit="1" customWidth="1"/>
    <col min="7685" max="7685" width="11.85546875" bestFit="1" customWidth="1"/>
    <col min="7927" max="7927" width="5.42578125" customWidth="1"/>
    <col min="7928" max="7928" width="11.42578125" customWidth="1"/>
    <col min="7929" max="7929" width="45.42578125" customWidth="1"/>
    <col min="7930" max="7930" width="7" customWidth="1"/>
    <col min="7931" max="7931" width="10.5703125" customWidth="1"/>
    <col min="7932" max="7932" width="9.140625" customWidth="1"/>
    <col min="7933" max="7933" width="13.28515625" bestFit="1" customWidth="1"/>
    <col min="7935" max="7935" width="10.140625" bestFit="1" customWidth="1"/>
    <col min="7937" max="7937" width="11.5703125" bestFit="1" customWidth="1"/>
    <col min="7939" max="7939" width="11.5703125" bestFit="1" customWidth="1"/>
    <col min="7941" max="7941" width="11.85546875" bestFit="1" customWidth="1"/>
    <col min="8183" max="8183" width="5.42578125" customWidth="1"/>
    <col min="8184" max="8184" width="11.42578125" customWidth="1"/>
    <col min="8185" max="8185" width="45.42578125" customWidth="1"/>
    <col min="8186" max="8186" width="7" customWidth="1"/>
    <col min="8187" max="8187" width="10.5703125" customWidth="1"/>
    <col min="8188" max="8188" width="9.140625" customWidth="1"/>
    <col min="8189" max="8189" width="13.28515625" bestFit="1" customWidth="1"/>
    <col min="8191" max="8191" width="10.140625" bestFit="1" customWidth="1"/>
    <col min="8193" max="8193" width="11.5703125" bestFit="1" customWidth="1"/>
    <col min="8195" max="8195" width="11.5703125" bestFit="1" customWidth="1"/>
    <col min="8197" max="8197" width="11.85546875" bestFit="1" customWidth="1"/>
    <col min="8439" max="8439" width="5.42578125" customWidth="1"/>
    <col min="8440" max="8440" width="11.42578125" customWidth="1"/>
    <col min="8441" max="8441" width="45.42578125" customWidth="1"/>
    <col min="8442" max="8442" width="7" customWidth="1"/>
    <col min="8443" max="8443" width="10.5703125" customWidth="1"/>
    <col min="8444" max="8444" width="9.140625" customWidth="1"/>
    <col min="8445" max="8445" width="13.28515625" bestFit="1" customWidth="1"/>
    <col min="8447" max="8447" width="10.140625" bestFit="1" customWidth="1"/>
    <col min="8449" max="8449" width="11.5703125" bestFit="1" customWidth="1"/>
    <col min="8451" max="8451" width="11.5703125" bestFit="1" customWidth="1"/>
    <col min="8453" max="8453" width="11.85546875" bestFit="1" customWidth="1"/>
    <col min="8695" max="8695" width="5.42578125" customWidth="1"/>
    <col min="8696" max="8696" width="11.42578125" customWidth="1"/>
    <col min="8697" max="8697" width="45.42578125" customWidth="1"/>
    <col min="8698" max="8698" width="7" customWidth="1"/>
    <col min="8699" max="8699" width="10.5703125" customWidth="1"/>
    <col min="8700" max="8700" width="9.140625" customWidth="1"/>
    <col min="8701" max="8701" width="13.28515625" bestFit="1" customWidth="1"/>
    <col min="8703" max="8703" width="10.140625" bestFit="1" customWidth="1"/>
    <col min="8705" max="8705" width="11.5703125" bestFit="1" customWidth="1"/>
    <col min="8707" max="8707" width="11.5703125" bestFit="1" customWidth="1"/>
    <col min="8709" max="8709" width="11.85546875" bestFit="1" customWidth="1"/>
    <col min="8951" max="8951" width="5.42578125" customWidth="1"/>
    <col min="8952" max="8952" width="11.42578125" customWidth="1"/>
    <col min="8953" max="8953" width="45.42578125" customWidth="1"/>
    <col min="8954" max="8954" width="7" customWidth="1"/>
    <col min="8955" max="8955" width="10.5703125" customWidth="1"/>
    <col min="8956" max="8956" width="9.140625" customWidth="1"/>
    <col min="8957" max="8957" width="13.28515625" bestFit="1" customWidth="1"/>
    <col min="8959" max="8959" width="10.140625" bestFit="1" customWidth="1"/>
    <col min="8961" max="8961" width="11.5703125" bestFit="1" customWidth="1"/>
    <col min="8963" max="8963" width="11.5703125" bestFit="1" customWidth="1"/>
    <col min="8965" max="8965" width="11.85546875" bestFit="1" customWidth="1"/>
    <col min="9207" max="9207" width="5.42578125" customWidth="1"/>
    <col min="9208" max="9208" width="11.42578125" customWidth="1"/>
    <col min="9209" max="9209" width="45.42578125" customWidth="1"/>
    <col min="9210" max="9210" width="7" customWidth="1"/>
    <col min="9211" max="9211" width="10.5703125" customWidth="1"/>
    <col min="9212" max="9212" width="9.140625" customWidth="1"/>
    <col min="9213" max="9213" width="13.28515625" bestFit="1" customWidth="1"/>
    <col min="9215" max="9215" width="10.140625" bestFit="1" customWidth="1"/>
    <col min="9217" max="9217" width="11.5703125" bestFit="1" customWidth="1"/>
    <col min="9219" max="9219" width="11.5703125" bestFit="1" customWidth="1"/>
    <col min="9221" max="9221" width="11.85546875" bestFit="1" customWidth="1"/>
    <col min="9463" max="9463" width="5.42578125" customWidth="1"/>
    <col min="9464" max="9464" width="11.42578125" customWidth="1"/>
    <col min="9465" max="9465" width="45.42578125" customWidth="1"/>
    <col min="9466" max="9466" width="7" customWidth="1"/>
    <col min="9467" max="9467" width="10.5703125" customWidth="1"/>
    <col min="9468" max="9468" width="9.140625" customWidth="1"/>
    <col min="9469" max="9469" width="13.28515625" bestFit="1" customWidth="1"/>
    <col min="9471" max="9471" width="10.140625" bestFit="1" customWidth="1"/>
    <col min="9473" max="9473" width="11.5703125" bestFit="1" customWidth="1"/>
    <col min="9475" max="9475" width="11.5703125" bestFit="1" customWidth="1"/>
    <col min="9477" max="9477" width="11.85546875" bestFit="1" customWidth="1"/>
    <col min="9719" max="9719" width="5.42578125" customWidth="1"/>
    <col min="9720" max="9720" width="11.42578125" customWidth="1"/>
    <col min="9721" max="9721" width="45.42578125" customWidth="1"/>
    <col min="9722" max="9722" width="7" customWidth="1"/>
    <col min="9723" max="9723" width="10.5703125" customWidth="1"/>
    <col min="9724" max="9724" width="9.140625" customWidth="1"/>
    <col min="9725" max="9725" width="13.28515625" bestFit="1" customWidth="1"/>
    <col min="9727" max="9727" width="10.140625" bestFit="1" customWidth="1"/>
    <col min="9729" max="9729" width="11.5703125" bestFit="1" customWidth="1"/>
    <col min="9731" max="9731" width="11.5703125" bestFit="1" customWidth="1"/>
    <col min="9733" max="9733" width="11.85546875" bestFit="1" customWidth="1"/>
    <col min="9975" max="9975" width="5.42578125" customWidth="1"/>
    <col min="9976" max="9976" width="11.42578125" customWidth="1"/>
    <col min="9977" max="9977" width="45.42578125" customWidth="1"/>
    <col min="9978" max="9978" width="7" customWidth="1"/>
    <col min="9979" max="9979" width="10.5703125" customWidth="1"/>
    <col min="9980" max="9980" width="9.140625" customWidth="1"/>
    <col min="9981" max="9981" width="13.28515625" bestFit="1" customWidth="1"/>
    <col min="9983" max="9983" width="10.140625" bestFit="1" customWidth="1"/>
    <col min="9985" max="9985" width="11.5703125" bestFit="1" customWidth="1"/>
    <col min="9987" max="9987" width="11.5703125" bestFit="1" customWidth="1"/>
    <col min="9989" max="9989" width="11.85546875" bestFit="1" customWidth="1"/>
    <col min="10231" max="10231" width="5.42578125" customWidth="1"/>
    <col min="10232" max="10232" width="11.42578125" customWidth="1"/>
    <col min="10233" max="10233" width="45.42578125" customWidth="1"/>
    <col min="10234" max="10234" width="7" customWidth="1"/>
    <col min="10235" max="10235" width="10.5703125" customWidth="1"/>
    <col min="10236" max="10236" width="9.140625" customWidth="1"/>
    <col min="10237" max="10237" width="13.28515625" bestFit="1" customWidth="1"/>
    <col min="10239" max="10239" width="10.140625" bestFit="1" customWidth="1"/>
    <col min="10241" max="10241" width="11.5703125" bestFit="1" customWidth="1"/>
    <col min="10243" max="10243" width="11.5703125" bestFit="1" customWidth="1"/>
    <col min="10245" max="10245" width="11.85546875" bestFit="1" customWidth="1"/>
    <col min="10487" max="10487" width="5.42578125" customWidth="1"/>
    <col min="10488" max="10488" width="11.42578125" customWidth="1"/>
    <col min="10489" max="10489" width="45.42578125" customWidth="1"/>
    <col min="10490" max="10490" width="7" customWidth="1"/>
    <col min="10491" max="10491" width="10.5703125" customWidth="1"/>
    <col min="10492" max="10492" width="9.140625" customWidth="1"/>
    <col min="10493" max="10493" width="13.28515625" bestFit="1" customWidth="1"/>
    <col min="10495" max="10495" width="10.140625" bestFit="1" customWidth="1"/>
    <col min="10497" max="10497" width="11.5703125" bestFit="1" customWidth="1"/>
    <col min="10499" max="10499" width="11.5703125" bestFit="1" customWidth="1"/>
    <col min="10501" max="10501" width="11.85546875" bestFit="1" customWidth="1"/>
    <col min="10743" max="10743" width="5.42578125" customWidth="1"/>
    <col min="10744" max="10744" width="11.42578125" customWidth="1"/>
    <col min="10745" max="10745" width="45.42578125" customWidth="1"/>
    <col min="10746" max="10746" width="7" customWidth="1"/>
    <col min="10747" max="10747" width="10.5703125" customWidth="1"/>
    <col min="10748" max="10748" width="9.140625" customWidth="1"/>
    <col min="10749" max="10749" width="13.28515625" bestFit="1" customWidth="1"/>
    <col min="10751" max="10751" width="10.140625" bestFit="1" customWidth="1"/>
    <col min="10753" max="10753" width="11.5703125" bestFit="1" customWidth="1"/>
    <col min="10755" max="10755" width="11.5703125" bestFit="1" customWidth="1"/>
    <col min="10757" max="10757" width="11.85546875" bestFit="1" customWidth="1"/>
    <col min="10999" max="10999" width="5.42578125" customWidth="1"/>
    <col min="11000" max="11000" width="11.42578125" customWidth="1"/>
    <col min="11001" max="11001" width="45.42578125" customWidth="1"/>
    <col min="11002" max="11002" width="7" customWidth="1"/>
    <col min="11003" max="11003" width="10.5703125" customWidth="1"/>
    <col min="11004" max="11004" width="9.140625" customWidth="1"/>
    <col min="11005" max="11005" width="13.28515625" bestFit="1" customWidth="1"/>
    <col min="11007" max="11007" width="10.140625" bestFit="1" customWidth="1"/>
    <col min="11009" max="11009" width="11.5703125" bestFit="1" customWidth="1"/>
    <col min="11011" max="11011" width="11.5703125" bestFit="1" customWidth="1"/>
    <col min="11013" max="11013" width="11.85546875" bestFit="1" customWidth="1"/>
    <col min="11255" max="11255" width="5.42578125" customWidth="1"/>
    <col min="11256" max="11256" width="11.42578125" customWidth="1"/>
    <col min="11257" max="11257" width="45.42578125" customWidth="1"/>
    <col min="11258" max="11258" width="7" customWidth="1"/>
    <col min="11259" max="11259" width="10.5703125" customWidth="1"/>
    <col min="11260" max="11260" width="9.140625" customWidth="1"/>
    <col min="11261" max="11261" width="13.28515625" bestFit="1" customWidth="1"/>
    <col min="11263" max="11263" width="10.140625" bestFit="1" customWidth="1"/>
    <col min="11265" max="11265" width="11.5703125" bestFit="1" customWidth="1"/>
    <col min="11267" max="11267" width="11.5703125" bestFit="1" customWidth="1"/>
    <col min="11269" max="11269" width="11.85546875" bestFit="1" customWidth="1"/>
    <col min="11511" max="11511" width="5.42578125" customWidth="1"/>
    <col min="11512" max="11512" width="11.42578125" customWidth="1"/>
    <col min="11513" max="11513" width="45.42578125" customWidth="1"/>
    <col min="11514" max="11514" width="7" customWidth="1"/>
    <col min="11515" max="11515" width="10.5703125" customWidth="1"/>
    <col min="11516" max="11516" width="9.140625" customWidth="1"/>
    <col min="11517" max="11517" width="13.28515625" bestFit="1" customWidth="1"/>
    <col min="11519" max="11519" width="10.140625" bestFit="1" customWidth="1"/>
    <col min="11521" max="11521" width="11.5703125" bestFit="1" customWidth="1"/>
    <col min="11523" max="11523" width="11.5703125" bestFit="1" customWidth="1"/>
    <col min="11525" max="11525" width="11.85546875" bestFit="1" customWidth="1"/>
    <col min="11767" max="11767" width="5.42578125" customWidth="1"/>
    <col min="11768" max="11768" width="11.42578125" customWidth="1"/>
    <col min="11769" max="11769" width="45.42578125" customWidth="1"/>
    <col min="11770" max="11770" width="7" customWidth="1"/>
    <col min="11771" max="11771" width="10.5703125" customWidth="1"/>
    <col min="11772" max="11772" width="9.140625" customWidth="1"/>
    <col min="11773" max="11773" width="13.28515625" bestFit="1" customWidth="1"/>
    <col min="11775" max="11775" width="10.140625" bestFit="1" customWidth="1"/>
    <col min="11777" max="11777" width="11.5703125" bestFit="1" customWidth="1"/>
    <col min="11779" max="11779" width="11.5703125" bestFit="1" customWidth="1"/>
    <col min="11781" max="11781" width="11.85546875" bestFit="1" customWidth="1"/>
    <col min="12023" max="12023" width="5.42578125" customWidth="1"/>
    <col min="12024" max="12024" width="11.42578125" customWidth="1"/>
    <col min="12025" max="12025" width="45.42578125" customWidth="1"/>
    <col min="12026" max="12026" width="7" customWidth="1"/>
    <col min="12027" max="12027" width="10.5703125" customWidth="1"/>
    <col min="12028" max="12028" width="9.140625" customWidth="1"/>
    <col min="12029" max="12029" width="13.28515625" bestFit="1" customWidth="1"/>
    <col min="12031" max="12031" width="10.140625" bestFit="1" customWidth="1"/>
    <col min="12033" max="12033" width="11.5703125" bestFit="1" customWidth="1"/>
    <col min="12035" max="12035" width="11.5703125" bestFit="1" customWidth="1"/>
    <col min="12037" max="12037" width="11.85546875" bestFit="1" customWidth="1"/>
    <col min="12279" max="12279" width="5.42578125" customWidth="1"/>
    <col min="12280" max="12280" width="11.42578125" customWidth="1"/>
    <col min="12281" max="12281" width="45.42578125" customWidth="1"/>
    <col min="12282" max="12282" width="7" customWidth="1"/>
    <col min="12283" max="12283" width="10.5703125" customWidth="1"/>
    <col min="12284" max="12284" width="9.140625" customWidth="1"/>
    <col min="12285" max="12285" width="13.28515625" bestFit="1" customWidth="1"/>
    <col min="12287" max="12287" width="10.140625" bestFit="1" customWidth="1"/>
    <col min="12289" max="12289" width="11.5703125" bestFit="1" customWidth="1"/>
    <col min="12291" max="12291" width="11.5703125" bestFit="1" customWidth="1"/>
    <col min="12293" max="12293" width="11.85546875" bestFit="1" customWidth="1"/>
    <col min="12535" max="12535" width="5.42578125" customWidth="1"/>
    <col min="12536" max="12536" width="11.42578125" customWidth="1"/>
    <col min="12537" max="12537" width="45.42578125" customWidth="1"/>
    <col min="12538" max="12538" width="7" customWidth="1"/>
    <col min="12539" max="12539" width="10.5703125" customWidth="1"/>
    <col min="12540" max="12540" width="9.140625" customWidth="1"/>
    <col min="12541" max="12541" width="13.28515625" bestFit="1" customWidth="1"/>
    <col min="12543" max="12543" width="10.140625" bestFit="1" customWidth="1"/>
    <col min="12545" max="12545" width="11.5703125" bestFit="1" customWidth="1"/>
    <col min="12547" max="12547" width="11.5703125" bestFit="1" customWidth="1"/>
    <col min="12549" max="12549" width="11.85546875" bestFit="1" customWidth="1"/>
    <col min="12791" max="12791" width="5.42578125" customWidth="1"/>
    <col min="12792" max="12792" width="11.42578125" customWidth="1"/>
    <col min="12793" max="12793" width="45.42578125" customWidth="1"/>
    <col min="12794" max="12794" width="7" customWidth="1"/>
    <col min="12795" max="12795" width="10.5703125" customWidth="1"/>
    <col min="12796" max="12796" width="9.140625" customWidth="1"/>
    <col min="12797" max="12797" width="13.28515625" bestFit="1" customWidth="1"/>
    <col min="12799" max="12799" width="10.140625" bestFit="1" customWidth="1"/>
    <col min="12801" max="12801" width="11.5703125" bestFit="1" customWidth="1"/>
    <col min="12803" max="12803" width="11.5703125" bestFit="1" customWidth="1"/>
    <col min="12805" max="12805" width="11.85546875" bestFit="1" customWidth="1"/>
    <col min="13047" max="13047" width="5.42578125" customWidth="1"/>
    <col min="13048" max="13048" width="11.42578125" customWidth="1"/>
    <col min="13049" max="13049" width="45.42578125" customWidth="1"/>
    <col min="13050" max="13050" width="7" customWidth="1"/>
    <col min="13051" max="13051" width="10.5703125" customWidth="1"/>
    <col min="13052" max="13052" width="9.140625" customWidth="1"/>
    <col min="13053" max="13053" width="13.28515625" bestFit="1" customWidth="1"/>
    <col min="13055" max="13055" width="10.140625" bestFit="1" customWidth="1"/>
    <col min="13057" max="13057" width="11.5703125" bestFit="1" customWidth="1"/>
    <col min="13059" max="13059" width="11.5703125" bestFit="1" customWidth="1"/>
    <col min="13061" max="13061" width="11.85546875" bestFit="1" customWidth="1"/>
    <col min="13303" max="13303" width="5.42578125" customWidth="1"/>
    <col min="13304" max="13304" width="11.42578125" customWidth="1"/>
    <col min="13305" max="13305" width="45.42578125" customWidth="1"/>
    <col min="13306" max="13306" width="7" customWidth="1"/>
    <col min="13307" max="13307" width="10.5703125" customWidth="1"/>
    <col min="13308" max="13308" width="9.140625" customWidth="1"/>
    <col min="13309" max="13309" width="13.28515625" bestFit="1" customWidth="1"/>
    <col min="13311" max="13311" width="10.140625" bestFit="1" customWidth="1"/>
    <col min="13313" max="13313" width="11.5703125" bestFit="1" customWidth="1"/>
    <col min="13315" max="13315" width="11.5703125" bestFit="1" customWidth="1"/>
    <col min="13317" max="13317" width="11.85546875" bestFit="1" customWidth="1"/>
    <col min="13559" max="13559" width="5.42578125" customWidth="1"/>
    <col min="13560" max="13560" width="11.42578125" customWidth="1"/>
    <col min="13561" max="13561" width="45.42578125" customWidth="1"/>
    <col min="13562" max="13562" width="7" customWidth="1"/>
    <col min="13563" max="13563" width="10.5703125" customWidth="1"/>
    <col min="13564" max="13564" width="9.140625" customWidth="1"/>
    <col min="13565" max="13565" width="13.28515625" bestFit="1" customWidth="1"/>
    <col min="13567" max="13567" width="10.140625" bestFit="1" customWidth="1"/>
    <col min="13569" max="13569" width="11.5703125" bestFit="1" customWidth="1"/>
    <col min="13571" max="13571" width="11.5703125" bestFit="1" customWidth="1"/>
    <col min="13573" max="13573" width="11.85546875" bestFit="1" customWidth="1"/>
    <col min="13815" max="13815" width="5.42578125" customWidth="1"/>
    <col min="13816" max="13816" width="11.42578125" customWidth="1"/>
    <col min="13817" max="13817" width="45.42578125" customWidth="1"/>
    <col min="13818" max="13818" width="7" customWidth="1"/>
    <col min="13819" max="13819" width="10.5703125" customWidth="1"/>
    <col min="13820" max="13820" width="9.140625" customWidth="1"/>
    <col min="13821" max="13821" width="13.28515625" bestFit="1" customWidth="1"/>
    <col min="13823" max="13823" width="10.140625" bestFit="1" customWidth="1"/>
    <col min="13825" max="13825" width="11.5703125" bestFit="1" customWidth="1"/>
    <col min="13827" max="13827" width="11.5703125" bestFit="1" customWidth="1"/>
    <col min="13829" max="13829" width="11.85546875" bestFit="1" customWidth="1"/>
    <col min="14071" max="14071" width="5.42578125" customWidth="1"/>
    <col min="14072" max="14072" width="11.42578125" customWidth="1"/>
    <col min="14073" max="14073" width="45.42578125" customWidth="1"/>
    <col min="14074" max="14074" width="7" customWidth="1"/>
    <col min="14075" max="14075" width="10.5703125" customWidth="1"/>
    <col min="14076" max="14076" width="9.140625" customWidth="1"/>
    <col min="14077" max="14077" width="13.28515625" bestFit="1" customWidth="1"/>
    <col min="14079" max="14079" width="10.140625" bestFit="1" customWidth="1"/>
    <col min="14081" max="14081" width="11.5703125" bestFit="1" customWidth="1"/>
    <col min="14083" max="14083" width="11.5703125" bestFit="1" customWidth="1"/>
    <col min="14085" max="14085" width="11.85546875" bestFit="1" customWidth="1"/>
    <col min="14327" max="14327" width="5.42578125" customWidth="1"/>
    <col min="14328" max="14328" width="11.42578125" customWidth="1"/>
    <col min="14329" max="14329" width="45.42578125" customWidth="1"/>
    <col min="14330" max="14330" width="7" customWidth="1"/>
    <col min="14331" max="14331" width="10.5703125" customWidth="1"/>
    <col min="14332" max="14332" width="9.140625" customWidth="1"/>
    <col min="14333" max="14333" width="13.28515625" bestFit="1" customWidth="1"/>
    <col min="14335" max="14335" width="10.140625" bestFit="1" customWidth="1"/>
    <col min="14337" max="14337" width="11.5703125" bestFit="1" customWidth="1"/>
    <col min="14339" max="14339" width="11.5703125" bestFit="1" customWidth="1"/>
    <col min="14341" max="14341" width="11.85546875" bestFit="1" customWidth="1"/>
    <col min="14583" max="14583" width="5.42578125" customWidth="1"/>
    <col min="14584" max="14584" width="11.42578125" customWidth="1"/>
    <col min="14585" max="14585" width="45.42578125" customWidth="1"/>
    <col min="14586" max="14586" width="7" customWidth="1"/>
    <col min="14587" max="14587" width="10.5703125" customWidth="1"/>
    <col min="14588" max="14588" width="9.140625" customWidth="1"/>
    <col min="14589" max="14589" width="13.28515625" bestFit="1" customWidth="1"/>
    <col min="14591" max="14591" width="10.140625" bestFit="1" customWidth="1"/>
    <col min="14593" max="14593" width="11.5703125" bestFit="1" customWidth="1"/>
    <col min="14595" max="14595" width="11.5703125" bestFit="1" customWidth="1"/>
    <col min="14597" max="14597" width="11.85546875" bestFit="1" customWidth="1"/>
    <col min="14839" max="14839" width="5.42578125" customWidth="1"/>
    <col min="14840" max="14840" width="11.42578125" customWidth="1"/>
    <col min="14841" max="14841" width="45.42578125" customWidth="1"/>
    <col min="14842" max="14842" width="7" customWidth="1"/>
    <col min="14843" max="14843" width="10.5703125" customWidth="1"/>
    <col min="14844" max="14844" width="9.140625" customWidth="1"/>
    <col min="14845" max="14845" width="13.28515625" bestFit="1" customWidth="1"/>
    <col min="14847" max="14847" width="10.140625" bestFit="1" customWidth="1"/>
    <col min="14849" max="14849" width="11.5703125" bestFit="1" customWidth="1"/>
    <col min="14851" max="14851" width="11.5703125" bestFit="1" customWidth="1"/>
    <col min="14853" max="14853" width="11.85546875" bestFit="1" customWidth="1"/>
    <col min="15095" max="15095" width="5.42578125" customWidth="1"/>
    <col min="15096" max="15096" width="11.42578125" customWidth="1"/>
    <col min="15097" max="15097" width="45.42578125" customWidth="1"/>
    <col min="15098" max="15098" width="7" customWidth="1"/>
    <col min="15099" max="15099" width="10.5703125" customWidth="1"/>
    <col min="15100" max="15100" width="9.140625" customWidth="1"/>
    <col min="15101" max="15101" width="13.28515625" bestFit="1" customWidth="1"/>
    <col min="15103" max="15103" width="10.140625" bestFit="1" customWidth="1"/>
    <col min="15105" max="15105" width="11.5703125" bestFit="1" customWidth="1"/>
    <col min="15107" max="15107" width="11.5703125" bestFit="1" customWidth="1"/>
    <col min="15109" max="15109" width="11.85546875" bestFit="1" customWidth="1"/>
    <col min="15351" max="15351" width="5.42578125" customWidth="1"/>
    <col min="15352" max="15352" width="11.42578125" customWidth="1"/>
    <col min="15353" max="15353" width="45.42578125" customWidth="1"/>
    <col min="15354" max="15354" width="7" customWidth="1"/>
    <col min="15355" max="15355" width="10.5703125" customWidth="1"/>
    <col min="15356" max="15356" width="9.140625" customWidth="1"/>
    <col min="15357" max="15357" width="13.28515625" bestFit="1" customWidth="1"/>
    <col min="15359" max="15359" width="10.140625" bestFit="1" customWidth="1"/>
    <col min="15361" max="15361" width="11.5703125" bestFit="1" customWidth="1"/>
    <col min="15363" max="15363" width="11.5703125" bestFit="1" customWidth="1"/>
    <col min="15365" max="15365" width="11.85546875" bestFit="1" customWidth="1"/>
    <col min="15607" max="15607" width="5.42578125" customWidth="1"/>
    <col min="15608" max="15608" width="11.42578125" customWidth="1"/>
    <col min="15609" max="15609" width="45.42578125" customWidth="1"/>
    <col min="15610" max="15610" width="7" customWidth="1"/>
    <col min="15611" max="15611" width="10.5703125" customWidth="1"/>
    <col min="15612" max="15612" width="9.140625" customWidth="1"/>
    <col min="15613" max="15613" width="13.28515625" bestFit="1" customWidth="1"/>
    <col min="15615" max="15615" width="10.140625" bestFit="1" customWidth="1"/>
    <col min="15617" max="15617" width="11.5703125" bestFit="1" customWidth="1"/>
    <col min="15619" max="15619" width="11.5703125" bestFit="1" customWidth="1"/>
    <col min="15621" max="15621" width="11.85546875" bestFit="1" customWidth="1"/>
    <col min="15863" max="15863" width="5.42578125" customWidth="1"/>
    <col min="15864" max="15864" width="11.42578125" customWidth="1"/>
    <col min="15865" max="15865" width="45.42578125" customWidth="1"/>
    <col min="15866" max="15866" width="7" customWidth="1"/>
    <col min="15867" max="15867" width="10.5703125" customWidth="1"/>
    <col min="15868" max="15868" width="9.140625" customWidth="1"/>
    <col min="15869" max="15869" width="13.28515625" bestFit="1" customWidth="1"/>
    <col min="15871" max="15871" width="10.140625" bestFit="1" customWidth="1"/>
    <col min="15873" max="15873" width="11.5703125" bestFit="1" customWidth="1"/>
    <col min="15875" max="15875" width="11.5703125" bestFit="1" customWidth="1"/>
    <col min="15877" max="15877" width="11.85546875" bestFit="1" customWidth="1"/>
    <col min="16119" max="16119" width="5.42578125" customWidth="1"/>
    <col min="16120" max="16120" width="11.42578125" customWidth="1"/>
    <col min="16121" max="16121" width="45.42578125" customWidth="1"/>
    <col min="16122" max="16122" width="7" customWidth="1"/>
    <col min="16123" max="16123" width="10.5703125" customWidth="1"/>
    <col min="16124" max="16124" width="9.140625" customWidth="1"/>
    <col min="16125" max="16125" width="13.28515625" bestFit="1" customWidth="1"/>
    <col min="16127" max="16127" width="10.140625" bestFit="1" customWidth="1"/>
    <col min="16129" max="16129" width="11.5703125" bestFit="1" customWidth="1"/>
    <col min="16131" max="16131" width="11.5703125" bestFit="1" customWidth="1"/>
    <col min="16133" max="16133" width="11.85546875" bestFit="1" customWidth="1"/>
  </cols>
  <sheetData>
    <row r="1" spans="1:10" hidden="1" x14ac:dyDescent="0.2"/>
    <row r="2" spans="1:10" ht="16.5" customHeight="1" x14ac:dyDescent="0.2">
      <c r="A2" s="59"/>
      <c r="B2" s="59"/>
      <c r="C2" s="59"/>
      <c r="D2" s="59"/>
      <c r="E2" s="59"/>
      <c r="F2" s="59"/>
      <c r="G2" s="59"/>
    </row>
    <row r="3" spans="1:10" x14ac:dyDescent="0.2">
      <c r="A3" s="39"/>
      <c r="B3" s="39"/>
      <c r="C3" s="60" t="s">
        <v>80</v>
      </c>
      <c r="D3" s="61"/>
      <c r="E3" s="61"/>
      <c r="F3" s="26"/>
      <c r="G3" s="18"/>
    </row>
    <row r="4" spans="1:10" x14ac:dyDescent="0.2">
      <c r="A4" s="39"/>
      <c r="B4" s="39"/>
      <c r="C4" s="33"/>
      <c r="D4" s="26"/>
      <c r="E4" s="26"/>
      <c r="F4" s="26"/>
      <c r="G4" s="18"/>
    </row>
    <row r="5" spans="1:10" ht="23.25" customHeight="1" x14ac:dyDescent="0.2">
      <c r="A5" s="39"/>
      <c r="B5" s="62" t="s">
        <v>25</v>
      </c>
      <c r="C5" s="63"/>
      <c r="D5" s="63"/>
      <c r="E5" s="63"/>
      <c r="F5" s="63"/>
      <c r="G5" s="63"/>
    </row>
    <row r="6" spans="1:10" ht="10.5" customHeight="1" x14ac:dyDescent="0.2">
      <c r="A6" s="64"/>
      <c r="B6" s="64"/>
      <c r="C6" s="64"/>
      <c r="D6" s="64"/>
      <c r="E6" s="64"/>
      <c r="F6" s="64"/>
      <c r="G6" s="23"/>
    </row>
    <row r="7" spans="1:10" x14ac:dyDescent="0.2">
      <c r="A7" s="27" t="s">
        <v>0</v>
      </c>
      <c r="B7" s="27" t="s">
        <v>1</v>
      </c>
      <c r="C7" s="27" t="s">
        <v>2</v>
      </c>
      <c r="D7" s="27" t="s">
        <v>3</v>
      </c>
      <c r="E7" s="27" t="s">
        <v>4</v>
      </c>
      <c r="F7" s="28" t="s">
        <v>5</v>
      </c>
      <c r="G7" s="19" t="s">
        <v>6</v>
      </c>
    </row>
    <row r="8" spans="1:10" x14ac:dyDescent="0.2">
      <c r="A8" s="29" t="s">
        <v>7</v>
      </c>
      <c r="B8" s="29" t="s">
        <v>8</v>
      </c>
      <c r="C8" s="34"/>
      <c r="D8" s="29"/>
      <c r="E8" s="29"/>
      <c r="F8" s="30" t="s">
        <v>9</v>
      </c>
      <c r="G8" s="20" t="s">
        <v>10</v>
      </c>
      <c r="H8" s="42"/>
      <c r="I8" s="42"/>
      <c r="J8" s="42"/>
    </row>
    <row r="9" spans="1:10" x14ac:dyDescent="0.2">
      <c r="A9" s="31">
        <v>1</v>
      </c>
      <c r="B9" s="31">
        <v>2</v>
      </c>
      <c r="C9" s="29">
        <v>3</v>
      </c>
      <c r="D9" s="31">
        <v>4</v>
      </c>
      <c r="E9" s="31">
        <v>5</v>
      </c>
      <c r="F9" s="31">
        <v>6</v>
      </c>
      <c r="G9" s="21">
        <v>7</v>
      </c>
      <c r="H9" s="42"/>
      <c r="I9" s="42"/>
      <c r="J9" s="42"/>
    </row>
    <row r="10" spans="1:10" ht="20.100000000000001" customHeight="1" x14ac:dyDescent="0.2">
      <c r="A10" s="1"/>
      <c r="B10" s="1"/>
      <c r="C10" s="2" t="s">
        <v>11</v>
      </c>
      <c r="D10" s="4"/>
      <c r="E10" s="4"/>
      <c r="F10" s="4"/>
      <c r="G10" s="4"/>
      <c r="H10" s="42"/>
      <c r="I10" s="42"/>
      <c r="J10" s="42"/>
    </row>
    <row r="11" spans="1:10" ht="20.100000000000001" customHeight="1" x14ac:dyDescent="0.2">
      <c r="A11" s="27">
        <v>1</v>
      </c>
      <c r="B11" s="47" t="s">
        <v>20</v>
      </c>
      <c r="C11" s="8" t="s">
        <v>66</v>
      </c>
      <c r="D11" s="13" t="s">
        <v>12</v>
      </c>
      <c r="E11" s="3">
        <v>3386</v>
      </c>
      <c r="F11" s="14"/>
      <c r="G11" s="14"/>
      <c r="H11" s="42"/>
      <c r="I11" s="42"/>
      <c r="J11" s="42"/>
    </row>
    <row r="12" spans="1:10" ht="25.5" customHeight="1" x14ac:dyDescent="0.2">
      <c r="A12" s="27" t="s">
        <v>41</v>
      </c>
      <c r="B12" s="47" t="s">
        <v>20</v>
      </c>
      <c r="C12" s="8" t="s">
        <v>64</v>
      </c>
      <c r="D12" s="13" t="s">
        <v>12</v>
      </c>
      <c r="E12" s="3">
        <f>ROUND(2.5*360,2)</f>
        <v>900</v>
      </c>
      <c r="F12" s="14"/>
      <c r="G12" s="14"/>
      <c r="H12" s="43"/>
      <c r="I12" s="42"/>
      <c r="J12" s="42"/>
    </row>
    <row r="13" spans="1:10" ht="25.5" customHeight="1" x14ac:dyDescent="0.2">
      <c r="A13" s="27" t="s">
        <v>42</v>
      </c>
      <c r="B13" s="47" t="s">
        <v>20</v>
      </c>
      <c r="C13" s="8" t="s">
        <v>65</v>
      </c>
      <c r="D13" s="13" t="s">
        <v>12</v>
      </c>
      <c r="E13" s="3">
        <v>124.27</v>
      </c>
      <c r="F13" s="14"/>
      <c r="G13" s="14"/>
      <c r="H13" s="43"/>
      <c r="I13" s="42"/>
      <c r="J13" s="42"/>
    </row>
    <row r="14" spans="1:10" ht="20.100000000000001" customHeight="1" x14ac:dyDescent="0.2">
      <c r="A14" s="2"/>
      <c r="B14" s="2" t="s">
        <v>45</v>
      </c>
      <c r="C14" s="2" t="s">
        <v>46</v>
      </c>
      <c r="D14" s="2"/>
      <c r="E14" s="2"/>
      <c r="F14" s="2"/>
      <c r="G14" s="2"/>
      <c r="H14" s="42"/>
      <c r="I14" s="42"/>
      <c r="J14" s="42"/>
    </row>
    <row r="15" spans="1:10" ht="20.100000000000001" customHeight="1" x14ac:dyDescent="0.2">
      <c r="A15" s="44">
        <v>2</v>
      </c>
      <c r="B15" s="11"/>
      <c r="C15" s="36" t="s">
        <v>51</v>
      </c>
      <c r="D15" s="5" t="s">
        <v>19</v>
      </c>
      <c r="E15" s="7">
        <v>361</v>
      </c>
      <c r="F15" s="24"/>
      <c r="G15" s="14"/>
      <c r="H15" s="42"/>
      <c r="I15" s="42"/>
      <c r="J15" s="42"/>
    </row>
    <row r="16" spans="1:10" ht="20.100000000000001" customHeight="1" x14ac:dyDescent="0.2">
      <c r="A16" s="44">
        <v>3</v>
      </c>
      <c r="B16" s="11"/>
      <c r="C16" s="36" t="s">
        <v>50</v>
      </c>
      <c r="D16" s="5" t="s">
        <v>19</v>
      </c>
      <c r="E16" s="6">
        <v>361</v>
      </c>
      <c r="F16" s="24"/>
      <c r="G16" s="14"/>
      <c r="H16" s="42"/>
      <c r="I16" s="42"/>
      <c r="J16" s="42"/>
    </row>
    <row r="17" spans="1:10" ht="20.100000000000001" customHeight="1" x14ac:dyDescent="0.2">
      <c r="A17" s="44">
        <v>4</v>
      </c>
      <c r="B17" s="11"/>
      <c r="C17" s="36" t="s">
        <v>47</v>
      </c>
      <c r="D17" s="5" t="s">
        <v>12</v>
      </c>
      <c r="E17" s="6">
        <v>864.6</v>
      </c>
      <c r="F17" s="24"/>
      <c r="G17" s="14"/>
      <c r="H17" s="42"/>
      <c r="I17" s="42"/>
      <c r="J17" s="42"/>
    </row>
    <row r="18" spans="1:10" ht="20.100000000000001" customHeight="1" x14ac:dyDescent="0.2">
      <c r="A18" s="44">
        <v>5</v>
      </c>
      <c r="B18" s="11"/>
      <c r="C18" s="36" t="s">
        <v>49</v>
      </c>
      <c r="D18" s="5" t="s">
        <v>12</v>
      </c>
      <c r="E18" s="6">
        <v>49.67</v>
      </c>
      <c r="F18" s="24"/>
      <c r="G18" s="14"/>
      <c r="H18" s="42"/>
      <c r="I18" s="42"/>
      <c r="J18" s="42"/>
    </row>
    <row r="19" spans="1:10" ht="20.100000000000001" customHeight="1" x14ac:dyDescent="0.2">
      <c r="A19" s="44">
        <v>6</v>
      </c>
      <c r="B19" s="11"/>
      <c r="C19" s="36" t="s">
        <v>48</v>
      </c>
      <c r="D19" s="5" t="s">
        <v>12</v>
      </c>
      <c r="E19" s="6">
        <v>212</v>
      </c>
      <c r="F19" s="24"/>
      <c r="G19" s="14"/>
      <c r="H19" s="42"/>
      <c r="I19" s="42"/>
      <c r="J19" s="42"/>
    </row>
    <row r="20" spans="1:10" ht="20.100000000000001" customHeight="1" x14ac:dyDescent="0.2">
      <c r="A20" s="44">
        <v>7</v>
      </c>
      <c r="B20" s="11"/>
      <c r="C20" s="36" t="s">
        <v>75</v>
      </c>
      <c r="D20" s="5" t="s">
        <v>19</v>
      </c>
      <c r="E20" s="6">
        <v>58</v>
      </c>
      <c r="F20" s="17"/>
      <c r="G20" s="14"/>
      <c r="H20" s="42"/>
      <c r="I20" s="42"/>
      <c r="J20" s="42"/>
    </row>
    <row r="21" spans="1:10" ht="20.100000000000001" customHeight="1" x14ac:dyDescent="0.2">
      <c r="A21" s="4"/>
      <c r="B21" s="4"/>
      <c r="C21" s="2" t="s">
        <v>73</v>
      </c>
      <c r="D21" s="4"/>
      <c r="E21" s="4"/>
      <c r="F21" s="15"/>
      <c r="G21" s="15"/>
      <c r="H21" s="42"/>
      <c r="I21" s="42"/>
      <c r="J21" s="42"/>
    </row>
    <row r="22" spans="1:10" ht="23.25" customHeight="1" x14ac:dyDescent="0.2">
      <c r="A22" s="27">
        <v>8</v>
      </c>
      <c r="B22" s="10" t="s">
        <v>21</v>
      </c>
      <c r="C22" s="35" t="s">
        <v>29</v>
      </c>
      <c r="D22" s="5" t="s">
        <v>12</v>
      </c>
      <c r="E22" s="9">
        <f>E12</f>
        <v>900</v>
      </c>
      <c r="F22" s="16"/>
      <c r="G22" s="14"/>
      <c r="H22" s="53"/>
      <c r="I22" s="54"/>
      <c r="J22" s="54"/>
    </row>
    <row r="23" spans="1:10" ht="20.100000000000001" customHeight="1" x14ac:dyDescent="0.2">
      <c r="A23" s="27">
        <v>9</v>
      </c>
      <c r="B23" s="10" t="s">
        <v>43</v>
      </c>
      <c r="C23" s="36" t="s">
        <v>74</v>
      </c>
      <c r="D23" s="5" t="s">
        <v>12</v>
      </c>
      <c r="E23" s="9">
        <f>E22</f>
        <v>900</v>
      </c>
      <c r="F23" s="16"/>
      <c r="G23" s="14"/>
      <c r="H23" s="42"/>
      <c r="I23" s="42"/>
      <c r="J23" s="42"/>
    </row>
    <row r="24" spans="1:10" s="52" customFormat="1" ht="20.100000000000001" customHeight="1" x14ac:dyDescent="0.2">
      <c r="A24" s="44">
        <v>10</v>
      </c>
      <c r="B24" s="11" t="s">
        <v>57</v>
      </c>
      <c r="C24" s="36" t="s">
        <v>56</v>
      </c>
      <c r="D24" s="48" t="s">
        <v>33</v>
      </c>
      <c r="E24" s="49">
        <f>ROUND((216-80)*0.05,2)</f>
        <v>6.8</v>
      </c>
      <c r="F24" s="16"/>
      <c r="G24" s="14"/>
      <c r="H24" s="50"/>
      <c r="I24" s="51"/>
      <c r="J24" s="51"/>
    </row>
    <row r="25" spans="1:10" ht="20.100000000000001" customHeight="1" x14ac:dyDescent="0.2">
      <c r="A25" s="2"/>
      <c r="B25" s="2"/>
      <c r="C25" s="2" t="s">
        <v>61</v>
      </c>
      <c r="D25" s="2"/>
      <c r="E25" s="2"/>
      <c r="F25" s="2"/>
      <c r="G25" s="2"/>
      <c r="H25" s="42"/>
      <c r="I25" s="42"/>
      <c r="J25" s="42"/>
    </row>
    <row r="26" spans="1:10" ht="20.100000000000001" customHeight="1" x14ac:dyDescent="0.2">
      <c r="A26" s="44">
        <v>11</v>
      </c>
      <c r="B26" s="40" t="s">
        <v>37</v>
      </c>
      <c r="C26" s="36" t="s">
        <v>52</v>
      </c>
      <c r="D26" s="5" t="s">
        <v>12</v>
      </c>
      <c r="E26" s="6">
        <f>E18</f>
        <v>49.67</v>
      </c>
      <c r="F26" s="24"/>
      <c r="G26" s="14"/>
      <c r="H26" s="42"/>
      <c r="I26" s="42"/>
      <c r="J26" s="42"/>
    </row>
    <row r="27" spans="1:10" ht="24.75" customHeight="1" x14ac:dyDescent="0.2">
      <c r="A27" s="44">
        <v>12</v>
      </c>
      <c r="B27" s="40" t="s">
        <v>37</v>
      </c>
      <c r="C27" s="36" t="s">
        <v>53</v>
      </c>
      <c r="D27" s="5" t="s">
        <v>12</v>
      </c>
      <c r="E27" s="6">
        <v>80</v>
      </c>
      <c r="F27" s="24"/>
      <c r="G27" s="14"/>
      <c r="H27" s="42"/>
      <c r="I27" s="42"/>
      <c r="J27" s="42"/>
    </row>
    <row r="28" spans="1:10" ht="20.100000000000001" customHeight="1" x14ac:dyDescent="0.2">
      <c r="A28" s="44">
        <v>13</v>
      </c>
      <c r="B28" s="40" t="s">
        <v>58</v>
      </c>
      <c r="C28" s="36" t="s">
        <v>71</v>
      </c>
      <c r="D28" s="5" t="s">
        <v>12</v>
      </c>
      <c r="E28" s="6">
        <f>E19</f>
        <v>212</v>
      </c>
      <c r="F28" s="24"/>
      <c r="G28" s="14"/>
      <c r="H28" s="42"/>
      <c r="I28" s="42"/>
      <c r="J28" s="42"/>
    </row>
    <row r="29" spans="1:10" ht="20.100000000000001" customHeight="1" x14ac:dyDescent="0.2">
      <c r="A29" s="44">
        <v>14</v>
      </c>
      <c r="B29" s="41" t="s">
        <v>38</v>
      </c>
      <c r="C29" s="36" t="s">
        <v>72</v>
      </c>
      <c r="D29" s="5" t="s">
        <v>12</v>
      </c>
      <c r="E29" s="6">
        <f>E20</f>
        <v>58</v>
      </c>
      <c r="F29" s="24"/>
      <c r="G29" s="14"/>
      <c r="H29" s="42"/>
      <c r="I29" s="42"/>
      <c r="J29" s="42"/>
    </row>
    <row r="30" spans="1:10" ht="20.100000000000001" customHeight="1" x14ac:dyDescent="0.2">
      <c r="A30" s="44">
        <v>15</v>
      </c>
      <c r="B30" s="41" t="s">
        <v>38</v>
      </c>
      <c r="C30" s="36" t="s">
        <v>69</v>
      </c>
      <c r="D30" s="5" t="s">
        <v>12</v>
      </c>
      <c r="E30" s="6">
        <f>E21</f>
        <v>0</v>
      </c>
      <c r="F30" s="24"/>
      <c r="G30" s="14"/>
      <c r="H30" s="42"/>
      <c r="I30" s="42"/>
      <c r="J30" s="42"/>
    </row>
    <row r="31" spans="1:10" ht="20.100000000000001" customHeight="1" x14ac:dyDescent="0.2">
      <c r="A31" s="44">
        <v>15</v>
      </c>
      <c r="B31" s="41" t="s">
        <v>38</v>
      </c>
      <c r="C31" s="36" t="s">
        <v>55</v>
      </c>
      <c r="D31" s="5" t="s">
        <v>12</v>
      </c>
      <c r="E31" s="6">
        <f>E22</f>
        <v>900</v>
      </c>
      <c r="F31" s="24"/>
      <c r="G31" s="14"/>
      <c r="H31" s="42"/>
      <c r="I31" s="42"/>
      <c r="J31" s="42"/>
    </row>
    <row r="32" spans="1:10" ht="25.5" customHeight="1" x14ac:dyDescent="0.2">
      <c r="A32" s="44">
        <v>17</v>
      </c>
      <c r="B32" s="41" t="s">
        <v>38</v>
      </c>
      <c r="C32" s="36" t="s">
        <v>70</v>
      </c>
      <c r="D32" s="5" t="s">
        <v>12</v>
      </c>
      <c r="E32" s="6">
        <v>24</v>
      </c>
      <c r="F32" s="24"/>
      <c r="G32" s="14"/>
      <c r="H32" s="42"/>
      <c r="I32" s="42"/>
      <c r="J32" s="42"/>
    </row>
    <row r="33" spans="1:10" ht="21.75" customHeight="1" x14ac:dyDescent="0.2">
      <c r="A33" s="4"/>
      <c r="B33" s="4"/>
      <c r="C33" s="2" t="s">
        <v>28</v>
      </c>
      <c r="D33" s="4"/>
      <c r="E33" s="4"/>
      <c r="F33" s="15"/>
      <c r="G33" s="15"/>
      <c r="H33" s="53"/>
      <c r="I33" s="54"/>
      <c r="J33" s="54"/>
    </row>
    <row r="34" spans="1:10" ht="21.75" customHeight="1" x14ac:dyDescent="0.2">
      <c r="A34" s="27">
        <v>18</v>
      </c>
      <c r="B34" s="10" t="s">
        <v>21</v>
      </c>
      <c r="C34" s="35" t="s">
        <v>44</v>
      </c>
      <c r="D34" s="5" t="s">
        <v>12</v>
      </c>
      <c r="E34" s="9">
        <f>E11+E13</f>
        <v>3510.27</v>
      </c>
      <c r="F34" s="16"/>
      <c r="G34" s="14"/>
      <c r="H34" s="43"/>
      <c r="I34" s="46"/>
      <c r="J34" s="46"/>
    </row>
    <row r="35" spans="1:10" ht="21.75" customHeight="1" x14ac:dyDescent="0.2">
      <c r="A35" s="27">
        <v>19</v>
      </c>
      <c r="B35" s="12" t="s">
        <v>18</v>
      </c>
      <c r="C35" s="37" t="s">
        <v>60</v>
      </c>
      <c r="D35" s="5" t="s">
        <v>12</v>
      </c>
      <c r="E35" s="7">
        <f>ROUND(3*360,2)</f>
        <v>1080</v>
      </c>
      <c r="F35" s="17"/>
      <c r="G35" s="14"/>
      <c r="H35" s="43"/>
      <c r="I35" s="46"/>
      <c r="J35" s="46"/>
    </row>
    <row r="36" spans="1:10" ht="21.75" customHeight="1" x14ac:dyDescent="0.2">
      <c r="A36" s="27">
        <v>20</v>
      </c>
      <c r="B36" s="11" t="s">
        <v>22</v>
      </c>
      <c r="C36" s="36" t="s">
        <v>31</v>
      </c>
      <c r="D36" s="5" t="s">
        <v>12</v>
      </c>
      <c r="E36" s="6">
        <f>E34</f>
        <v>3510.27</v>
      </c>
      <c r="F36" s="17"/>
      <c r="G36" s="14"/>
      <c r="H36" s="42"/>
      <c r="I36" s="42"/>
      <c r="J36" s="42"/>
    </row>
    <row r="37" spans="1:10" ht="20.100000000000001" customHeight="1" x14ac:dyDescent="0.2">
      <c r="A37" s="4"/>
      <c r="B37" s="4"/>
      <c r="C37" s="2" t="s">
        <v>27</v>
      </c>
      <c r="D37" s="4"/>
      <c r="E37" s="4"/>
      <c r="F37" s="15"/>
      <c r="G37" s="15"/>
      <c r="H37" s="53"/>
      <c r="I37" s="54"/>
      <c r="J37" s="54"/>
    </row>
    <row r="38" spans="1:10" ht="20.100000000000001" customHeight="1" x14ac:dyDescent="0.2">
      <c r="A38" s="10">
        <v>21</v>
      </c>
      <c r="B38" s="10" t="s">
        <v>21</v>
      </c>
      <c r="C38" s="35" t="s">
        <v>44</v>
      </c>
      <c r="D38" s="5" t="s">
        <v>12</v>
      </c>
      <c r="E38" s="9">
        <f>E11+E13</f>
        <v>3510.27</v>
      </c>
      <c r="F38" s="16"/>
      <c r="G38" s="14"/>
      <c r="H38" s="43"/>
      <c r="I38" s="46"/>
      <c r="J38" s="46"/>
    </row>
    <row r="39" spans="1:10" ht="20.100000000000001" customHeight="1" x14ac:dyDescent="0.2">
      <c r="A39" s="44">
        <v>22</v>
      </c>
      <c r="B39" s="12" t="s">
        <v>18</v>
      </c>
      <c r="C39" s="37" t="s">
        <v>17</v>
      </c>
      <c r="D39" s="5" t="s">
        <v>12</v>
      </c>
      <c r="E39" s="7">
        <f>E38</f>
        <v>3510.27</v>
      </c>
      <c r="F39" s="17"/>
      <c r="G39" s="14"/>
      <c r="H39" s="42"/>
      <c r="I39" s="42"/>
      <c r="J39" s="42"/>
    </row>
    <row r="40" spans="1:10" ht="20.100000000000001" customHeight="1" x14ac:dyDescent="0.2">
      <c r="A40" s="44">
        <v>23</v>
      </c>
      <c r="B40" s="11" t="s">
        <v>26</v>
      </c>
      <c r="C40" s="36" t="s">
        <v>30</v>
      </c>
      <c r="D40" s="5" t="s">
        <v>12</v>
      </c>
      <c r="E40" s="6">
        <f>E38</f>
        <v>3510.27</v>
      </c>
      <c r="F40" s="24"/>
      <c r="G40" s="14"/>
      <c r="H40" s="42"/>
      <c r="I40" s="42"/>
      <c r="J40" s="42"/>
    </row>
    <row r="41" spans="1:10" ht="20.100000000000001" customHeight="1" x14ac:dyDescent="0.2">
      <c r="A41" s="4"/>
      <c r="B41" s="4"/>
      <c r="C41" s="2" t="s">
        <v>62</v>
      </c>
      <c r="D41" s="4"/>
      <c r="E41" s="4"/>
      <c r="F41" s="15"/>
      <c r="G41" s="15"/>
      <c r="H41" s="53"/>
      <c r="I41" s="54"/>
      <c r="J41" s="54"/>
    </row>
    <row r="42" spans="1:10" ht="20.100000000000001" customHeight="1" x14ac:dyDescent="0.2">
      <c r="A42" s="44">
        <v>24</v>
      </c>
      <c r="B42" s="41"/>
      <c r="C42" s="36" t="s">
        <v>36</v>
      </c>
      <c r="D42" s="5" t="s">
        <v>12</v>
      </c>
      <c r="E42" s="6">
        <v>36</v>
      </c>
      <c r="F42" s="17"/>
      <c r="G42" s="14"/>
      <c r="H42" s="43"/>
      <c r="I42" s="46"/>
      <c r="J42" s="46"/>
    </row>
    <row r="43" spans="1:10" ht="20.100000000000001" customHeight="1" x14ac:dyDescent="0.2">
      <c r="A43" s="44">
        <f>A42+1</f>
        <v>25</v>
      </c>
      <c r="B43" s="41"/>
      <c r="C43" s="36" t="s">
        <v>32</v>
      </c>
      <c r="D43" s="5" t="s">
        <v>12</v>
      </c>
      <c r="E43" s="6">
        <v>32</v>
      </c>
      <c r="F43" s="17"/>
      <c r="G43" s="14"/>
      <c r="H43" s="43"/>
      <c r="I43" s="46"/>
      <c r="J43" s="46"/>
    </row>
    <row r="44" spans="1:10" ht="20.100000000000001" customHeight="1" x14ac:dyDescent="0.2">
      <c r="A44" s="44">
        <f t="shared" ref="A44:A50" si="0">A43+1</f>
        <v>26</v>
      </c>
      <c r="B44" s="41"/>
      <c r="C44" s="36" t="s">
        <v>59</v>
      </c>
      <c r="D44" s="5" t="s">
        <v>12</v>
      </c>
      <c r="E44" s="6">
        <v>19</v>
      </c>
      <c r="F44" s="17"/>
      <c r="G44" s="14"/>
      <c r="H44" s="43"/>
      <c r="I44" s="46"/>
      <c r="J44" s="46"/>
    </row>
    <row r="45" spans="1:10" ht="20.100000000000001" customHeight="1" x14ac:dyDescent="0.2">
      <c r="A45" s="44">
        <f t="shared" si="0"/>
        <v>27</v>
      </c>
      <c r="B45" s="41"/>
      <c r="C45" s="36" t="s">
        <v>67</v>
      </c>
      <c r="D45" s="5" t="s">
        <v>12</v>
      </c>
      <c r="E45" s="6">
        <v>80</v>
      </c>
      <c r="F45" s="17"/>
      <c r="G45" s="14"/>
      <c r="H45" s="43"/>
      <c r="I45" s="46"/>
      <c r="J45" s="46"/>
    </row>
    <row r="46" spans="1:10" ht="20.100000000000001" customHeight="1" x14ac:dyDescent="0.2">
      <c r="A46" s="44">
        <f t="shared" si="0"/>
        <v>28</v>
      </c>
      <c r="B46" s="41" t="s">
        <v>39</v>
      </c>
      <c r="C46" s="36" t="s">
        <v>34</v>
      </c>
      <c r="D46" s="5" t="s">
        <v>23</v>
      </c>
      <c r="E46" s="6">
        <v>2</v>
      </c>
      <c r="F46" s="17"/>
      <c r="G46" s="14"/>
      <c r="H46" s="43"/>
      <c r="I46" s="46"/>
      <c r="J46" s="46"/>
    </row>
    <row r="47" spans="1:10" ht="20.100000000000001" customHeight="1" x14ac:dyDescent="0.2">
      <c r="A47" s="44">
        <f t="shared" si="0"/>
        <v>29</v>
      </c>
      <c r="B47" s="41" t="s">
        <v>39</v>
      </c>
      <c r="C47" s="36" t="s">
        <v>35</v>
      </c>
      <c r="D47" s="5" t="s">
        <v>23</v>
      </c>
      <c r="E47" s="6">
        <v>1</v>
      </c>
      <c r="F47" s="17"/>
      <c r="G47" s="14"/>
      <c r="H47" s="43"/>
      <c r="I47" s="46"/>
      <c r="J47" s="46"/>
    </row>
    <row r="48" spans="1:10" ht="20.100000000000001" customHeight="1" x14ac:dyDescent="0.2">
      <c r="A48" s="44">
        <f t="shared" si="0"/>
        <v>30</v>
      </c>
      <c r="B48" s="41" t="s">
        <v>39</v>
      </c>
      <c r="C48" s="36" t="s">
        <v>40</v>
      </c>
      <c r="D48" s="5" t="s">
        <v>23</v>
      </c>
      <c r="E48" s="6">
        <v>4</v>
      </c>
      <c r="F48" s="17"/>
      <c r="G48" s="14"/>
      <c r="H48" s="43"/>
      <c r="I48" s="46"/>
      <c r="J48" s="46"/>
    </row>
    <row r="49" spans="1:10" ht="20.100000000000001" customHeight="1" x14ac:dyDescent="0.2">
      <c r="A49" s="44">
        <f t="shared" si="0"/>
        <v>31</v>
      </c>
      <c r="B49" s="41"/>
      <c r="C49" s="36" t="s">
        <v>63</v>
      </c>
      <c r="D49" s="5" t="s">
        <v>12</v>
      </c>
      <c r="E49" s="6">
        <v>538</v>
      </c>
      <c r="F49" s="17"/>
      <c r="G49" s="14"/>
      <c r="H49" s="43"/>
      <c r="I49" s="46"/>
      <c r="J49" s="46"/>
    </row>
    <row r="50" spans="1:10" ht="20.100000000000001" customHeight="1" x14ac:dyDescent="0.2">
      <c r="A50" s="44">
        <f t="shared" si="0"/>
        <v>32</v>
      </c>
      <c r="B50" s="41" t="s">
        <v>54</v>
      </c>
      <c r="C50" s="36" t="s">
        <v>79</v>
      </c>
      <c r="D50" s="5" t="s">
        <v>12</v>
      </c>
      <c r="E50" s="6">
        <v>538</v>
      </c>
      <c r="F50" s="17"/>
      <c r="G50" s="14"/>
      <c r="H50" s="43"/>
      <c r="I50" s="46"/>
      <c r="J50" s="46"/>
    </row>
    <row r="51" spans="1:10" ht="20.100000000000001" customHeight="1" x14ac:dyDescent="0.2">
      <c r="A51" s="44">
        <v>33</v>
      </c>
      <c r="B51" s="41" t="s">
        <v>78</v>
      </c>
      <c r="C51" s="36" t="s">
        <v>76</v>
      </c>
      <c r="D51" s="5" t="s">
        <v>19</v>
      </c>
      <c r="E51" s="6">
        <v>58</v>
      </c>
      <c r="F51" s="17"/>
      <c r="G51" s="14"/>
      <c r="H51" s="43"/>
      <c r="I51" s="46"/>
      <c r="J51" s="46"/>
    </row>
    <row r="52" spans="1:10" ht="20.100000000000001" customHeight="1" x14ac:dyDescent="0.2">
      <c r="A52" s="44">
        <v>34</v>
      </c>
      <c r="B52" s="41" t="s">
        <v>78</v>
      </c>
      <c r="C52" s="36" t="s">
        <v>77</v>
      </c>
      <c r="D52" s="5" t="s">
        <v>19</v>
      </c>
      <c r="E52" s="6">
        <v>12</v>
      </c>
      <c r="F52" s="17"/>
      <c r="G52" s="14"/>
      <c r="H52" s="43"/>
      <c r="I52" s="46"/>
      <c r="J52" s="46"/>
    </row>
    <row r="53" spans="1:10" ht="24.75" customHeight="1" x14ac:dyDescent="0.2">
      <c r="A53" s="4"/>
      <c r="B53" s="4"/>
      <c r="C53" s="2" t="s">
        <v>13</v>
      </c>
      <c r="D53" s="4"/>
      <c r="E53" s="4"/>
      <c r="F53" s="15"/>
      <c r="G53" s="15"/>
      <c r="H53" s="42"/>
      <c r="I53" s="42"/>
      <c r="J53" s="42"/>
    </row>
    <row r="54" spans="1:10" ht="22.15" customHeight="1" x14ac:dyDescent="0.2">
      <c r="A54" s="44">
        <v>35</v>
      </c>
      <c r="B54" s="12" t="s">
        <v>24</v>
      </c>
      <c r="C54" s="36" t="s">
        <v>68</v>
      </c>
      <c r="D54" s="5" t="s">
        <v>12</v>
      </c>
      <c r="E54" s="9">
        <v>94</v>
      </c>
      <c r="F54" s="16"/>
      <c r="G54" s="14"/>
      <c r="H54" s="42"/>
      <c r="I54" s="42"/>
      <c r="J54" s="42"/>
    </row>
    <row r="55" spans="1:10" x14ac:dyDescent="0.2">
      <c r="A55" s="45"/>
      <c r="B55" s="39"/>
      <c r="C55" s="55" t="s">
        <v>14</v>
      </c>
      <c r="D55" s="56"/>
      <c r="E55" s="56"/>
      <c r="F55" s="56"/>
      <c r="G55" s="17"/>
      <c r="H55" s="42"/>
      <c r="I55" s="42"/>
      <c r="J55" s="42"/>
    </row>
    <row r="56" spans="1:10" x14ac:dyDescent="0.2">
      <c r="A56" s="39"/>
      <c r="B56" s="39"/>
      <c r="C56" s="57" t="s">
        <v>15</v>
      </c>
      <c r="D56" s="58"/>
      <c r="E56" s="58"/>
      <c r="F56" s="58"/>
      <c r="G56" s="17"/>
      <c r="H56" s="42"/>
      <c r="I56" s="42"/>
      <c r="J56" s="42"/>
    </row>
    <row r="57" spans="1:10" x14ac:dyDescent="0.2">
      <c r="A57" s="39"/>
      <c r="B57" s="39"/>
      <c r="C57" s="55" t="s">
        <v>16</v>
      </c>
      <c r="D57" s="56"/>
      <c r="E57" s="56"/>
      <c r="F57" s="56"/>
      <c r="G57" s="17"/>
    </row>
    <row r="60" spans="1:10" x14ac:dyDescent="0.2">
      <c r="C60" s="65" t="s">
        <v>81</v>
      </c>
      <c r="D60" s="65"/>
      <c r="E60" s="65"/>
      <c r="F60" s="65"/>
      <c r="G60" s="65"/>
    </row>
  </sheetData>
  <mergeCells count="12">
    <mergeCell ref="H33:J33"/>
    <mergeCell ref="A2:G2"/>
    <mergeCell ref="C3:E3"/>
    <mergeCell ref="B5:G5"/>
    <mergeCell ref="A6:F6"/>
    <mergeCell ref="H22:J22"/>
    <mergeCell ref="C60:G60"/>
    <mergeCell ref="H37:J37"/>
    <mergeCell ref="H41:J41"/>
    <mergeCell ref="C55:F55"/>
    <mergeCell ref="C56:F56"/>
    <mergeCell ref="C57:F57"/>
  </mergeCells>
  <pageMargins left="0.7" right="0.7" top="0.75" bottom="0.75" header="0.3" footer="0.3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ofertowy</vt:lpstr>
      <vt:lpstr>ofertowy!Obszar_wydruku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</dc:creator>
  <cp:lastModifiedBy>Monika Chmura</cp:lastModifiedBy>
  <cp:lastPrinted>2021-08-26T07:57:47Z</cp:lastPrinted>
  <dcterms:created xsi:type="dcterms:W3CDTF">2020-11-23T09:31:51Z</dcterms:created>
  <dcterms:modified xsi:type="dcterms:W3CDTF">2021-08-26T07:57:56Z</dcterms:modified>
</cp:coreProperties>
</file>