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'Arkusz1'!$A$4:$J$116</definedName>
    <definedName name="CRITERIA" localSheetId="0">#N/A</definedName>
    <definedName name="lista">#N/A</definedName>
    <definedName name="_xlnm.Print_Area" localSheetId="0">#N/A</definedName>
  </definedNames>
  <calcPr calcMode="manual" fullCalcOnLoad="1"/>
</workbook>
</file>

<file path=xl/sharedStrings.xml><?xml version="1.0" encoding="utf-8"?>
<sst xmlns="http://schemas.openxmlformats.org/spreadsheetml/2006/main" count="670" uniqueCount="363">
  <si>
    <t>LP</t>
  </si>
  <si>
    <t>Nr drogi</t>
  </si>
  <si>
    <t>Nazwa ulicy</t>
  </si>
  <si>
    <t>Przebieg</t>
  </si>
  <si>
    <t>Kategoria istnienia</t>
  </si>
  <si>
    <t>Przewidywane zastosowanie drogi</t>
  </si>
  <si>
    <t>Rodzaj nawierzchni</t>
  </si>
  <si>
    <t>Drogi gminne</t>
  </si>
  <si>
    <t>109001 G</t>
  </si>
  <si>
    <t xml:space="preserve">ul. Abrahama </t>
  </si>
  <si>
    <t>Cała od ul. Przebendowskiego do ul. Rybackiej</t>
  </si>
  <si>
    <t>czynna/używana</t>
  </si>
  <si>
    <t>lokalna</t>
  </si>
  <si>
    <t>109002 G</t>
  </si>
  <si>
    <t xml:space="preserve">ul. Adama Asnyka </t>
  </si>
  <si>
    <t>Cała od ul. Wejherowskiej do ul. Kolejowej</t>
  </si>
  <si>
    <t>asfalt</t>
  </si>
  <si>
    <t>109003 G</t>
  </si>
  <si>
    <t>od ul. Wejherowskiej do Wałowej</t>
  </si>
  <si>
    <t>109004 G</t>
  </si>
  <si>
    <t>ul. Bogusława</t>
  </si>
  <si>
    <t>Cała od Placu Wolności do ul. Wałowej</t>
  </si>
  <si>
    <t>109005 G</t>
  </si>
  <si>
    <t>ul. Bosmańska</t>
  </si>
  <si>
    <t>Cała  od ul. Abrahama do ul. Rybackiej</t>
  </si>
  <si>
    <t>żwir</t>
  </si>
  <si>
    <t>109006 G</t>
  </si>
  <si>
    <t>ul. Brzozowa</t>
  </si>
  <si>
    <t>Cała od ul. Kasztanowej do ul. Swarzewskiej</t>
  </si>
  <si>
    <t>asfalt/żwir</t>
  </si>
  <si>
    <t>109007 G</t>
  </si>
  <si>
    <t>ul. Bukowa</t>
  </si>
  <si>
    <t>Cała od ul. Kasztanowej - ślepa</t>
  </si>
  <si>
    <t>inne</t>
  </si>
  <si>
    <t>tłuczeń/żwir</t>
  </si>
  <si>
    <t>109008 G</t>
  </si>
  <si>
    <t>ul. Dziedzictwa Jana Pawła II (dawnej Cechowa)</t>
  </si>
  <si>
    <t>Cała od ul. Adama Asnyka do ul. Czeladniczej</t>
  </si>
  <si>
    <t>czynna/używana-od ul. Asnyka do ul. Mistrzowskiej, od ul. Mistrzowskiej do ul. Czeladniczej wyznaczona w MPZP</t>
  </si>
  <si>
    <t>asfalt/inne</t>
  </si>
  <si>
    <t>109009 G</t>
  </si>
  <si>
    <t>ul. Floriana Ceynowy</t>
  </si>
  <si>
    <t>Cała od ul. 12 Marca do ul. Marynarskiej</t>
  </si>
  <si>
    <t>109010 G</t>
  </si>
  <si>
    <t>ul. Fryderyka Chopina</t>
  </si>
  <si>
    <t>Cała od ul.Mestwina do ul. Ludwika Waryńskiego</t>
  </si>
  <si>
    <t>asfalt/beton</t>
  </si>
  <si>
    <t>109011 G</t>
  </si>
  <si>
    <t>ul. Czeladnicza</t>
  </si>
  <si>
    <t>Cała od ul. Dziedzictwa Jana Pawła II do ul. Adama Asnyka</t>
  </si>
  <si>
    <t>asfalt/żwir/inne</t>
  </si>
  <si>
    <t>109012 G</t>
  </si>
  <si>
    <t>ul. Hieronima Derdowskiego</t>
  </si>
  <si>
    <t>Cała od Alei  Lipowej  do ul. Nowy Świat</t>
  </si>
  <si>
    <t>109013 G</t>
  </si>
  <si>
    <t>ul. Dębowa</t>
  </si>
  <si>
    <t>beton</t>
  </si>
  <si>
    <t>109014 G</t>
  </si>
  <si>
    <t>ul. Piotra Dunina</t>
  </si>
  <si>
    <t>Cała od ul A. Majkowskiego do ul. Przebendowskiego</t>
  </si>
  <si>
    <t>asfalt/tłuczeń</t>
  </si>
  <si>
    <t>109015 G</t>
  </si>
  <si>
    <t>ul. Dworcowa</t>
  </si>
  <si>
    <t>Cała od ul. Wejherowskiej do ul. Wejhera</t>
  </si>
  <si>
    <t>109016 G</t>
  </si>
  <si>
    <t>ul. Fryzjerska</t>
  </si>
  <si>
    <t>Cała od ul. Czeladniczej do ul. Mistrzowskiej</t>
  </si>
  <si>
    <t>wyznaczona w MPZP</t>
  </si>
  <si>
    <t>109017 G</t>
  </si>
  <si>
    <t>ul. Gdańska</t>
  </si>
  <si>
    <t>109018 G</t>
  </si>
  <si>
    <t>ul. Głogowa</t>
  </si>
  <si>
    <t>Cała od ul. Kasztanowej do Swarzewskiej</t>
  </si>
  <si>
    <t>109019 G</t>
  </si>
  <si>
    <t>ul. Jachtowa</t>
  </si>
  <si>
    <t>Cała od u. Polnej do ul. Aleksandra Majkowskiego</t>
  </si>
  <si>
    <t>109020 G</t>
  </si>
  <si>
    <t>ul. Jaśminowa</t>
  </si>
  <si>
    <t>Cała od ul. Swarzewskiej do ul. Brzozowej</t>
  </si>
  <si>
    <t>109021 G</t>
  </si>
  <si>
    <t>ul. Judyckiego</t>
  </si>
  <si>
    <t>Cała od ul. 12 Marca do ul. Morskiej</t>
  </si>
  <si>
    <t>109022 G</t>
  </si>
  <si>
    <t>ul. Kapitańska</t>
  </si>
  <si>
    <t>Cała od ul. Aleksandra Majkowskiego - ślepa</t>
  </si>
  <si>
    <t>109023 G</t>
  </si>
  <si>
    <t>ul. Kaprów</t>
  </si>
  <si>
    <t>Cała od ul. Nowy Świat do ul. Przebendowskiego</t>
  </si>
  <si>
    <t>109024 G</t>
  </si>
  <si>
    <t>ul. Kasztanowa</t>
  </si>
  <si>
    <t>Cała  od ul. Swarzewskiej do ul. Brzozowej</t>
  </si>
  <si>
    <t>109025 G</t>
  </si>
  <si>
    <t>ul. Kaszubska</t>
  </si>
  <si>
    <t>Cała od ul. I Armii Wojska Polskiego do granicy miasta</t>
  </si>
  <si>
    <t>asfalt/tłuczeń/żwir/inne</t>
  </si>
  <si>
    <t>109026 G</t>
  </si>
  <si>
    <t>ul. Klifowa</t>
  </si>
  <si>
    <t>Przyległa do granicy miasta, równoległa do Rozgardu</t>
  </si>
  <si>
    <t>żwir/inne</t>
  </si>
  <si>
    <t>109027 G</t>
  </si>
  <si>
    <t>ul. Klonowa</t>
  </si>
  <si>
    <t>109028 G</t>
  </si>
  <si>
    <t xml:space="preserve">ul. Kolejowa </t>
  </si>
  <si>
    <t>Cała od ul. Wejherowskiej do granicy miasta</t>
  </si>
  <si>
    <t>109029 G</t>
  </si>
  <si>
    <t>ul. Komandorska</t>
  </si>
  <si>
    <t>Cała od ul. Kaszubskiej  do Kaszubskiej</t>
  </si>
  <si>
    <t>109030 G</t>
  </si>
  <si>
    <t>ul. Marii Konopnickiej</t>
  </si>
  <si>
    <t>Cała od ul. Adama Asnyka do ul. Elizy Orzeszkowej</t>
  </si>
  <si>
    <t>kostka prefabrykowana</t>
  </si>
  <si>
    <t>109031 G</t>
  </si>
  <si>
    <t>Cała od ul. Reja do ul. Nowej</t>
  </si>
  <si>
    <t>109032 G</t>
  </si>
  <si>
    <t>ul. Tadeusza Kościuszki</t>
  </si>
  <si>
    <t>Cała od ul. 12 Marca do Alei Lipowej</t>
  </si>
  <si>
    <t>kostka prefabrykowana/tłuczeń</t>
  </si>
  <si>
    <t>109033 G</t>
  </si>
  <si>
    <t>ul. Kościelna</t>
  </si>
  <si>
    <t>Cała od Placu Wolności do ul. Judyckiego</t>
  </si>
  <si>
    <t>109034 G</t>
  </si>
  <si>
    <t>ul. Kraszewskiego</t>
  </si>
  <si>
    <t>Cała od ul. Matejki do ul. Adama Mickiewicza</t>
  </si>
  <si>
    <t>109035 G</t>
  </si>
  <si>
    <t>ul. Lipowa</t>
  </si>
  <si>
    <t>Cała od ul.Przebendowskiego do mola</t>
  </si>
  <si>
    <t>109036 G</t>
  </si>
  <si>
    <t>ul. 10 Lutego</t>
  </si>
  <si>
    <t>od ul. Gen. Józefa Hallera do Placu Wolności</t>
  </si>
  <si>
    <t>109037 G</t>
  </si>
  <si>
    <t>ul. Łąkowa</t>
  </si>
  <si>
    <t>Cała od ul. Zamkowej do Zatoki</t>
  </si>
  <si>
    <t>109038 G</t>
  </si>
  <si>
    <t>ul. 1 Maja</t>
  </si>
  <si>
    <t>Cała od Alei  Lipowej do Placu Wolności</t>
  </si>
  <si>
    <t>109039 G</t>
  </si>
  <si>
    <t>ul. Aleksandra Majkowskiego</t>
  </si>
  <si>
    <t>Cała od ul. Polnej do ul. Józefa Wybickiego</t>
  </si>
  <si>
    <t>109040 G</t>
  </si>
  <si>
    <t>ul. 12 Marca</t>
  </si>
  <si>
    <t>Cała od ul. 1 Maja do ul. Judyckiego</t>
  </si>
  <si>
    <t>109041 G</t>
  </si>
  <si>
    <t>ul. Marynarska</t>
  </si>
  <si>
    <t>Cała od ul. Judyckiego do portu rybackiego</t>
  </si>
  <si>
    <t>109042 G</t>
  </si>
  <si>
    <t xml:space="preserve">ul. Jana Matejki </t>
  </si>
  <si>
    <t>Cała od ul. Żeromskiego do ul. Augustyna Necla</t>
  </si>
  <si>
    <t>109043 G</t>
  </si>
  <si>
    <t>ul. Mestwina</t>
  </si>
  <si>
    <t>Cała od ul. Gen. J. Hallera do ul. Ignacego Paderewskiego</t>
  </si>
  <si>
    <t>109044 G</t>
  </si>
  <si>
    <t>ul. Męczenników Piaśnicy</t>
  </si>
  <si>
    <t>Cała od ul. Nowy Świat do ul. 1 Maja</t>
  </si>
  <si>
    <t>109045 G</t>
  </si>
  <si>
    <t>ul. Adama Mickiewicza</t>
  </si>
  <si>
    <t>Cała od ul. Wejherowskiej do drogi woj. 216</t>
  </si>
  <si>
    <t xml:space="preserve">kostka betonowa </t>
  </si>
  <si>
    <t>109046 G</t>
  </si>
  <si>
    <t>ul. Antoniego Miotka</t>
  </si>
  <si>
    <t>Cała od ul. Ignacego Paderewkiego  - ślepa</t>
  </si>
  <si>
    <t>109047 G</t>
  </si>
  <si>
    <t>ul. Mistrzowska</t>
  </si>
  <si>
    <t>Cała od ul. Adama Asnyka do ul. Dziedzictwa Jana Pawła II</t>
  </si>
  <si>
    <t>czynna/używana-od ul. Asnyka do ul. Ślusarskiej, od ul. Ślusarskiej do ul. Dziedzictwa Jana Pawła II  wyznaczona w MPZP</t>
  </si>
  <si>
    <t>asfalt/kostka prefabrykowana/żwir/inne</t>
  </si>
  <si>
    <t>109048 G</t>
  </si>
  <si>
    <t>ul. Młyńska</t>
  </si>
  <si>
    <t>Cała od ul. 10 Lutego do ul. Zamkowej</t>
  </si>
  <si>
    <t>109049 G</t>
  </si>
  <si>
    <t>ul. Morska</t>
  </si>
  <si>
    <t>Cała od Placu Wolności do ul. Marynarskiej</t>
  </si>
  <si>
    <t>109050 G</t>
  </si>
  <si>
    <t>ul. Morskiego Dywizjonu Lotniczego</t>
  </si>
  <si>
    <t>Cała od ul. 10 Lutego do ul. Wejherowskiej</t>
  </si>
  <si>
    <t>109051 G</t>
  </si>
  <si>
    <t>ul. Augustyna Necla</t>
  </si>
  <si>
    <t>Cała od ul. Ks. Bernarda Sychty do ul Matejki</t>
  </si>
  <si>
    <t>asfalt/beton/inne</t>
  </si>
  <si>
    <t>109052 G</t>
  </si>
  <si>
    <t>ul. C.K. Norwida</t>
  </si>
  <si>
    <t>Cała od ul. AdamaMickiewicza - ślepa</t>
  </si>
  <si>
    <t>109053 G</t>
  </si>
  <si>
    <t>ul. Nowa</t>
  </si>
  <si>
    <t>Cała od ul. Wejherowskiej do ul. Mestwina</t>
  </si>
  <si>
    <t>109054 G</t>
  </si>
  <si>
    <t>ul. Nowy Świat</t>
  </si>
  <si>
    <t>Cała od ul. I Armii Wojska Polskiego do Rozgardu</t>
  </si>
  <si>
    <t>asfalt/beton/kostka prefabrykowana/tłuczeń/żwir</t>
  </si>
  <si>
    <t>109055 G</t>
  </si>
  <si>
    <t>ul. Plac Obrońców Wybrzeża</t>
  </si>
  <si>
    <t>Cała od ul. Sobieskiego do ul. Nowy Świat</t>
  </si>
  <si>
    <t>109056 G</t>
  </si>
  <si>
    <t>ul. Elizy Orzeszkowej</t>
  </si>
  <si>
    <t>Cała od. ul. Wejherowskiej do ul. Adama Asnyka</t>
  </si>
  <si>
    <t>asfalt/kostka prefabrykowana</t>
  </si>
  <si>
    <t>109057 G</t>
  </si>
  <si>
    <t>ul. Ignacego Paderewskiego</t>
  </si>
  <si>
    <t>Cała od ul. Wejherowskiej do ul. Augustyna Necla</t>
  </si>
  <si>
    <t>109058 G</t>
  </si>
  <si>
    <t>ul. Piekarska</t>
  </si>
  <si>
    <t>Cała od ul. Stolarskiej - ślepa</t>
  </si>
  <si>
    <t>109059 G</t>
  </si>
  <si>
    <t>ul. Pokoju</t>
  </si>
  <si>
    <t>Cała od Placu Wolności do ul. M.D. Lot</t>
  </si>
  <si>
    <t>109060 G</t>
  </si>
  <si>
    <t>ul. Pomorska</t>
  </si>
  <si>
    <t>Cała od ul. I Armii Wojska Polskiego do ul. Abrahama</t>
  </si>
  <si>
    <t>109061 G</t>
  </si>
  <si>
    <t>ul. Przebendowskiego</t>
  </si>
  <si>
    <t>od ul. Aleksandra Majkowskiego do granic miasta</t>
  </si>
  <si>
    <t>asfalt/beton/żwir/inne</t>
  </si>
  <si>
    <t>109062 G</t>
  </si>
  <si>
    <t>ul. Mikołaja Reja</t>
  </si>
  <si>
    <t>Cała od ul. Mestwina do ul. Ks. Bernarda Sychty</t>
  </si>
  <si>
    <t>109063 G</t>
  </si>
  <si>
    <t>ul. Rybacka</t>
  </si>
  <si>
    <t>Cała od ul. Polnej do ul. Abrahama i ul. Komandorskiej</t>
  </si>
  <si>
    <t>109064 G</t>
  </si>
  <si>
    <t>ul. Sambora</t>
  </si>
  <si>
    <t>Cała od Placu Wolności   do ul. Męczenników Piaśnicy</t>
  </si>
  <si>
    <t>109065 G</t>
  </si>
  <si>
    <t>ul. Franciszka Sędzickiego</t>
  </si>
  <si>
    <t>Cała od ul.Abrahama do ul. I Armii Wojska Polskiego</t>
  </si>
  <si>
    <t>109066 G</t>
  </si>
  <si>
    <t>ul. Henryka Sienkiewicza</t>
  </si>
  <si>
    <t>Cała od. ul. Wałowej do Placu Obrońców Wybrzeża</t>
  </si>
  <si>
    <t>109067 G</t>
  </si>
  <si>
    <t xml:space="preserve">ul. Juliusza Słowackiego </t>
  </si>
  <si>
    <t>Cała od ul. Ignacego Paderewskiego do ul. Żeromskiego</t>
  </si>
  <si>
    <t>109068 G</t>
  </si>
  <si>
    <t>ul. Jana Sobieskiego</t>
  </si>
  <si>
    <t>Cała od ul. 1 Maja do Placu Obrońców Wybrzeża</t>
  </si>
  <si>
    <t>109069 G</t>
  </si>
  <si>
    <t>ul. Stolarska</t>
  </si>
  <si>
    <t>Cała od ul. Szkutniczej - ślepa</t>
  </si>
  <si>
    <t>109070 G</t>
  </si>
  <si>
    <t>ul. Swarzewska</t>
  </si>
  <si>
    <t>Cała od drogi woj. 216 do ul. Żarnowieckiej</t>
  </si>
  <si>
    <t>asfalt/beton/tłuczeń/żwir</t>
  </si>
  <si>
    <t>109071 G</t>
  </si>
  <si>
    <t>ul. Ks. Bernarda Sychty</t>
  </si>
  <si>
    <t>Cała od ul. Wejherowskiej do ul. Kopernika</t>
  </si>
  <si>
    <t>109072 G</t>
  </si>
  <si>
    <t>ul. Szewska</t>
  </si>
  <si>
    <t>Cała od ul. Mistrzowskiej do ul. Czeladniczej</t>
  </si>
  <si>
    <t>109073 G</t>
  </si>
  <si>
    <t>ul. Szkutnicza</t>
  </si>
  <si>
    <t>Cała od ul Kolejowej do ul. Czeladniczej</t>
  </si>
  <si>
    <t>109074 G</t>
  </si>
  <si>
    <t>ul. Szyprów</t>
  </si>
  <si>
    <t>Cała od.ul. Nowy Świat do ul. Kaprów</t>
  </si>
  <si>
    <t>109075 G</t>
  </si>
  <si>
    <t>ul. Kmdr. E. Szystowskiego</t>
  </si>
  <si>
    <t>Cała od ul. 10 Lutego -ślepa</t>
  </si>
  <si>
    <t>109076 G</t>
  </si>
  <si>
    <t>ul. Ślusarska</t>
  </si>
  <si>
    <t>Cała od ul. Mistrzowskiej do ul. Dziedzictwa Jana Pawła II</t>
  </si>
  <si>
    <t>109077 G</t>
  </si>
  <si>
    <t>ul. Topolowa</t>
  </si>
  <si>
    <t>Cała od drogi woj. 216 do ul. Swarzewskiej</t>
  </si>
  <si>
    <t>109078 G</t>
  </si>
  <si>
    <t>ul. Wałowa</t>
  </si>
  <si>
    <t>Cała od ul M.D.Lot. do ul. Sienkiewicza</t>
  </si>
  <si>
    <t>109079 G</t>
  </si>
  <si>
    <t>ul. Ludwika Waryńskiego</t>
  </si>
  <si>
    <t>Cała od ul. Mestwina do ul. Sychty</t>
  </si>
  <si>
    <t>109080 G</t>
  </si>
  <si>
    <t>ul. Wejhera</t>
  </si>
  <si>
    <t>Cała od ul. Dworcowej do ul. I Armii Wojska Polskiego</t>
  </si>
  <si>
    <t>109081 G</t>
  </si>
  <si>
    <t>Pomiędzy ulicami: 1 Maja, Kościelna,Morska,10 Lutego, Pokoju, Gdańska, Bogusława i Sambora</t>
  </si>
  <si>
    <t>109082 G</t>
  </si>
  <si>
    <t>ul. Józefa Wybickiego</t>
  </si>
  <si>
    <t>Cała od ul. Rybackiej do ul. Nowy Świat</t>
  </si>
  <si>
    <t>109083 G</t>
  </si>
  <si>
    <t>ul. Zamkowa</t>
  </si>
  <si>
    <t>Cała od ul. Morskiej do ul. Kmdr. E. Szystowskiego</t>
  </si>
  <si>
    <t>109084 G</t>
  </si>
  <si>
    <t>ul. Złotnicza</t>
  </si>
  <si>
    <t>Cała od ul. Dziedzictwa Jana Pawła II do ul. Mistrzowskiej</t>
  </si>
  <si>
    <t>109085 G</t>
  </si>
  <si>
    <t>ul. Żeglarzy</t>
  </si>
  <si>
    <t>Cała od ul. Marynarskiej do mola</t>
  </si>
  <si>
    <t>109086 G</t>
  </si>
  <si>
    <t>ul. Stefana Żeromskiego</t>
  </si>
  <si>
    <t>Cała od ul. Chopina do ul. Adama Mickiewicza</t>
  </si>
  <si>
    <t>Drogi powiatowe</t>
  </si>
  <si>
    <t>1511 G</t>
  </si>
  <si>
    <t>od granicy miasta do ul. Wejherowskiej</t>
  </si>
  <si>
    <t>zbiorcza</t>
  </si>
  <si>
    <t>1440 G</t>
  </si>
  <si>
    <t>od ul. 10 Lutego do ul. Weherowskiej</t>
  </si>
  <si>
    <t>od drogi nr 216 do ul. Hallera</t>
  </si>
  <si>
    <t>1512 G</t>
  </si>
  <si>
    <t xml:space="preserve">ul. Przebendowskiego </t>
  </si>
  <si>
    <t>od ul. AWP do ul. Majkowskiego</t>
  </si>
  <si>
    <t xml:space="preserve">ul. Polna </t>
  </si>
  <si>
    <t>od ul. Przebendowskiego do granic miasta</t>
  </si>
  <si>
    <t>1537 G</t>
  </si>
  <si>
    <t xml:space="preserve">ul. Wejherowska </t>
  </si>
  <si>
    <t>od drogi Nr 216 do ul. AWP</t>
  </si>
  <si>
    <t>ul. Żarnowiecka</t>
  </si>
  <si>
    <t>od drogi Nr 216 do granic miasta</t>
  </si>
  <si>
    <t>ul. Akacjowa</t>
  </si>
  <si>
    <t>od ul. Swarzewskiej do ul. Swarzewskiej</t>
  </si>
  <si>
    <t>brak danych</t>
  </si>
  <si>
    <t>żużel/żwir</t>
  </si>
  <si>
    <t>ul. Książęca</t>
  </si>
  <si>
    <t>od ul. Zamkowej do ul. Łąkowej</t>
  </si>
  <si>
    <t>ul. Drzeżdżona</t>
  </si>
  <si>
    <t>od ul. Dunina do ul. Kwiatkowskiego</t>
  </si>
  <si>
    <t>ul. Kwiatkowskiego</t>
  </si>
  <si>
    <t>od ul. Dunina do ul. Wybickiego</t>
  </si>
  <si>
    <t>ul. Storczykowa</t>
  </si>
  <si>
    <t>od ul. Kolejowej do ul. Słonecznikowej</t>
  </si>
  <si>
    <t>gruntowa</t>
  </si>
  <si>
    <t>ul. Słonecznikowa</t>
  </si>
  <si>
    <t>od ul. Chabrowej do ul. Krokusowej</t>
  </si>
  <si>
    <t>ul. Bławatkowa</t>
  </si>
  <si>
    <t>ul. Chabrowa</t>
  </si>
  <si>
    <t>ul. Pogodna</t>
  </si>
  <si>
    <t>od ul. Wejherowskiej</t>
  </si>
  <si>
    <t xml:space="preserve">ul. Obwodowa </t>
  </si>
  <si>
    <t>ul. Małpi Gaj</t>
  </si>
  <si>
    <t>do ul. Wejherowskiej do ul. Sychty</t>
  </si>
  <si>
    <t>płyty</t>
  </si>
  <si>
    <t>beton/asflat</t>
  </si>
  <si>
    <t>asflat</t>
  </si>
  <si>
    <t>ul. Mikołaja Kopernika</t>
  </si>
  <si>
    <t>asfalt/kostka betonowa</t>
  </si>
  <si>
    <t>tłuczeń/płyty drogowe bet.</t>
  </si>
  <si>
    <t>asfalt/płyty drogowe bet.</t>
  </si>
  <si>
    <t>asfalt/naw. Kamienna</t>
  </si>
  <si>
    <t xml:space="preserve">naw. Kamienna </t>
  </si>
  <si>
    <t>płyty yomb</t>
  </si>
  <si>
    <t>ul. Trzaska-Durskiego</t>
  </si>
  <si>
    <t>od ul. Zamkowej do Urzędu Skarbowego</t>
  </si>
  <si>
    <t xml:space="preserve">ul. Wojska Polskiego </t>
  </si>
  <si>
    <t>EWIDENCJA DRÓG ZARZĄDZANYCH PRZEZ BURMISTRZA MIASTA PUCK</t>
  </si>
  <si>
    <t>Minimalna szerokość drogi [m]</t>
  </si>
  <si>
    <t>Całkowita szerokość drogi [m]</t>
  </si>
  <si>
    <t>Dlugość [m]</t>
  </si>
  <si>
    <t>A</t>
  </si>
  <si>
    <t>B</t>
  </si>
  <si>
    <t>C</t>
  </si>
  <si>
    <t>D</t>
  </si>
  <si>
    <t>-</t>
  </si>
  <si>
    <t xml:space="preserve">Drogi wewnętrzne </t>
  </si>
  <si>
    <t>GMINNE</t>
  </si>
  <si>
    <t>POWIATOWE</t>
  </si>
  <si>
    <t>WEWNĘTRZNE</t>
  </si>
  <si>
    <t>długości [m]:</t>
  </si>
  <si>
    <t>Razem-</t>
  </si>
  <si>
    <t xml:space="preserve">ul. generała Józefa Hallera </t>
  </si>
  <si>
    <t xml:space="preserve">ul. 10-go Lutego </t>
  </si>
  <si>
    <t>asfalt/naw. kamienna</t>
  </si>
  <si>
    <t>asfalt / naw. kamienna</t>
  </si>
  <si>
    <t>asfalt/beton/naw.kamienna</t>
  </si>
  <si>
    <t>Stary Rynek d.ul. Plac Wolności</t>
  </si>
  <si>
    <t>Razem</t>
  </si>
  <si>
    <t>OGÓŁEM</t>
  </si>
  <si>
    <r>
      <t xml:space="preserve">                                   Załącznik nr 6a  do SWZ ,  </t>
    </r>
    <r>
      <rPr>
        <sz val="12"/>
        <rFont val="Arial CE"/>
        <family val="0"/>
      </rPr>
      <t>cd Zał nr 1 do umowy</t>
    </r>
  </si>
  <si>
    <t xml:space="preserve">                                                                        Nr postępowania: RIGKiPŚ.271.1.2024.ACH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</si>
</sst>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6" fontId="2" fillId="37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3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66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SheetLayoutView="100" zoomScalePageLayoutView="0" workbookViewId="0" topLeftCell="A1">
      <pane ySplit="4" topLeftCell="A58" activePane="bottomLeft" state="frozen"/>
      <selection pane="topLeft" activeCell="A1" sqref="A1"/>
      <selection pane="bottomLeft" activeCell="I122" sqref="I122"/>
    </sheetView>
  </sheetViews>
  <sheetFormatPr defaultColWidth="9.00390625" defaultRowHeight="12.75"/>
  <cols>
    <col min="1" max="1" width="4.75390625" style="1" customWidth="1"/>
    <col min="2" max="2" width="11.00390625" style="0" customWidth="1"/>
    <col min="3" max="3" width="25.00390625" style="0" customWidth="1"/>
    <col min="4" max="4" width="31.875" style="0" customWidth="1"/>
    <col min="5" max="5" width="18.625" style="1" customWidth="1"/>
    <col min="6" max="6" width="14.875" style="1" customWidth="1"/>
    <col min="7" max="7" width="10.75390625" style="0" customWidth="1"/>
    <col min="8" max="8" width="11.25390625" style="0" customWidth="1"/>
    <col min="9" max="9" width="13.375" style="21" customWidth="1"/>
    <col min="10" max="10" width="24.375" style="2" customWidth="1"/>
  </cols>
  <sheetData>
    <row r="1" spans="1:9" ht="15.75">
      <c r="A1" s="1" t="s">
        <v>362</v>
      </c>
      <c r="B1" s="49"/>
      <c r="F1" s="49" t="s">
        <v>361</v>
      </c>
      <c r="I1" s="49"/>
    </row>
    <row r="2" spans="1:10" ht="26.25">
      <c r="A2" s="50" t="s">
        <v>338</v>
      </c>
      <c r="B2" s="50"/>
      <c r="C2" s="50"/>
      <c r="D2" s="50"/>
      <c r="E2" s="50"/>
      <c r="F2" s="50"/>
      <c r="G2" s="50"/>
      <c r="H2" s="50"/>
      <c r="I2" s="50"/>
      <c r="J2" s="50"/>
    </row>
    <row r="3" ht="6" customHeight="1"/>
    <row r="4" spans="1:10" ht="52.5" customHeight="1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339</v>
      </c>
      <c r="H4" s="8" t="s">
        <v>340</v>
      </c>
      <c r="I4" s="18" t="s">
        <v>341</v>
      </c>
      <c r="J4" s="8" t="s">
        <v>6</v>
      </c>
    </row>
    <row r="5" spans="1:10" ht="18">
      <c r="A5" s="51" t="s">
        <v>7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s="13" customFormat="1" ht="25.5">
      <c r="A6" s="9">
        <v>1</v>
      </c>
      <c r="B6" s="10" t="s">
        <v>8</v>
      </c>
      <c r="C6" s="10" t="s">
        <v>9</v>
      </c>
      <c r="D6" s="11" t="s">
        <v>10</v>
      </c>
      <c r="E6" s="9" t="s">
        <v>11</v>
      </c>
      <c r="F6" s="9" t="s">
        <v>12</v>
      </c>
      <c r="G6" s="10">
        <v>6</v>
      </c>
      <c r="H6" s="10">
        <v>10</v>
      </c>
      <c r="I6" s="19">
        <v>591</v>
      </c>
      <c r="J6" s="12" t="s">
        <v>326</v>
      </c>
      <c r="K6" s="37"/>
    </row>
    <row r="7" spans="1:11" s="13" customFormat="1" ht="25.5">
      <c r="A7" s="9">
        <v>2</v>
      </c>
      <c r="B7" s="10" t="s">
        <v>13</v>
      </c>
      <c r="C7" s="10" t="s">
        <v>14</v>
      </c>
      <c r="D7" s="11" t="s">
        <v>15</v>
      </c>
      <c r="E7" s="9" t="s">
        <v>11</v>
      </c>
      <c r="F7" s="9" t="s">
        <v>12</v>
      </c>
      <c r="G7" s="10">
        <v>10</v>
      </c>
      <c r="H7" s="10">
        <v>13</v>
      </c>
      <c r="I7" s="19">
        <v>490</v>
      </c>
      <c r="J7" s="12" t="s">
        <v>16</v>
      </c>
      <c r="K7" s="37"/>
    </row>
    <row r="8" spans="1:11" s="13" customFormat="1" ht="24.75" customHeight="1">
      <c r="A8" s="9">
        <v>3</v>
      </c>
      <c r="B8" s="10" t="s">
        <v>17</v>
      </c>
      <c r="C8" s="10" t="s">
        <v>337</v>
      </c>
      <c r="D8" s="11" t="s">
        <v>18</v>
      </c>
      <c r="E8" s="9" t="s">
        <v>11</v>
      </c>
      <c r="F8" s="9" t="s">
        <v>12</v>
      </c>
      <c r="G8" s="10">
        <v>12</v>
      </c>
      <c r="H8" s="10">
        <v>17.5</v>
      </c>
      <c r="I8" s="19">
        <v>100</v>
      </c>
      <c r="J8" s="12" t="s">
        <v>16</v>
      </c>
      <c r="K8" s="37"/>
    </row>
    <row r="9" spans="1:11" s="13" customFormat="1" ht="25.5">
      <c r="A9" s="9">
        <v>4</v>
      </c>
      <c r="B9" s="10" t="s">
        <v>19</v>
      </c>
      <c r="C9" s="10" t="s">
        <v>20</v>
      </c>
      <c r="D9" s="11" t="s">
        <v>21</v>
      </c>
      <c r="E9" s="9" t="s">
        <v>11</v>
      </c>
      <c r="F9" s="9" t="s">
        <v>12</v>
      </c>
      <c r="G9" s="10">
        <v>5.5</v>
      </c>
      <c r="H9" s="10">
        <v>10</v>
      </c>
      <c r="I9" s="19">
        <v>96</v>
      </c>
      <c r="J9" s="12" t="s">
        <v>16</v>
      </c>
      <c r="K9" s="37"/>
    </row>
    <row r="10" spans="1:11" s="13" customFormat="1" ht="25.5">
      <c r="A10" s="9">
        <v>5</v>
      </c>
      <c r="B10" s="10" t="s">
        <v>22</v>
      </c>
      <c r="C10" s="10" t="s">
        <v>23</v>
      </c>
      <c r="D10" s="11" t="s">
        <v>24</v>
      </c>
      <c r="E10" s="9" t="s">
        <v>11</v>
      </c>
      <c r="F10" s="9" t="s">
        <v>12</v>
      </c>
      <c r="G10" s="10">
        <v>10</v>
      </c>
      <c r="H10" s="10">
        <v>10</v>
      </c>
      <c r="I10" s="19">
        <v>192</v>
      </c>
      <c r="J10" s="12" t="s">
        <v>16</v>
      </c>
      <c r="K10" s="37"/>
    </row>
    <row r="11" spans="1:11" s="13" customFormat="1" ht="25.5">
      <c r="A11" s="9">
        <v>6</v>
      </c>
      <c r="B11" s="10" t="s">
        <v>26</v>
      </c>
      <c r="C11" s="10" t="s">
        <v>27</v>
      </c>
      <c r="D11" s="11" t="s">
        <v>28</v>
      </c>
      <c r="E11" s="9" t="s">
        <v>11</v>
      </c>
      <c r="F11" s="9" t="s">
        <v>12</v>
      </c>
      <c r="G11" s="10">
        <v>8</v>
      </c>
      <c r="H11" s="10">
        <v>8</v>
      </c>
      <c r="I11" s="19">
        <v>134</v>
      </c>
      <c r="J11" s="12" t="s">
        <v>16</v>
      </c>
      <c r="K11" s="37"/>
    </row>
    <row r="12" spans="1:11" s="13" customFormat="1" ht="12.75">
      <c r="A12" s="9">
        <v>7</v>
      </c>
      <c r="B12" s="10" t="s">
        <v>30</v>
      </c>
      <c r="C12" s="10" t="s">
        <v>31</v>
      </c>
      <c r="D12" s="11" t="s">
        <v>32</v>
      </c>
      <c r="E12" s="9" t="s">
        <v>11</v>
      </c>
      <c r="F12" s="9" t="s">
        <v>33</v>
      </c>
      <c r="G12" s="10">
        <v>8</v>
      </c>
      <c r="H12" s="10">
        <v>11</v>
      </c>
      <c r="I12" s="19">
        <v>95</v>
      </c>
      <c r="J12" s="12" t="s">
        <v>34</v>
      </c>
      <c r="K12" s="37"/>
    </row>
    <row r="13" spans="1:11" s="13" customFormat="1" ht="75.75" customHeight="1">
      <c r="A13" s="9">
        <v>8</v>
      </c>
      <c r="B13" s="10" t="s">
        <v>35</v>
      </c>
      <c r="C13" s="10" t="s">
        <v>36</v>
      </c>
      <c r="D13" s="11" t="s">
        <v>37</v>
      </c>
      <c r="E13" s="12" t="s">
        <v>38</v>
      </c>
      <c r="F13" s="9" t="s">
        <v>12</v>
      </c>
      <c r="G13" s="10">
        <v>11</v>
      </c>
      <c r="H13" s="10">
        <v>11</v>
      </c>
      <c r="I13" s="19">
        <v>297</v>
      </c>
      <c r="J13" s="12" t="s">
        <v>39</v>
      </c>
      <c r="K13" s="37"/>
    </row>
    <row r="14" spans="1:11" s="13" customFormat="1" ht="25.5">
      <c r="A14" s="9">
        <v>9</v>
      </c>
      <c r="B14" s="10" t="s">
        <v>40</v>
      </c>
      <c r="C14" s="10" t="s">
        <v>41</v>
      </c>
      <c r="D14" s="11" t="s">
        <v>42</v>
      </c>
      <c r="E14" s="9" t="s">
        <v>11</v>
      </c>
      <c r="F14" s="9" t="s">
        <v>12</v>
      </c>
      <c r="G14" s="10">
        <v>8</v>
      </c>
      <c r="H14" s="10">
        <v>8</v>
      </c>
      <c r="I14" s="19">
        <v>76</v>
      </c>
      <c r="J14" s="12" t="s">
        <v>16</v>
      </c>
      <c r="K14" s="37"/>
    </row>
    <row r="15" spans="1:11" s="13" customFormat="1" ht="25.5">
      <c r="A15" s="9">
        <v>10</v>
      </c>
      <c r="B15" s="10" t="s">
        <v>43</v>
      </c>
      <c r="C15" s="10" t="s">
        <v>44</v>
      </c>
      <c r="D15" s="11" t="s">
        <v>45</v>
      </c>
      <c r="E15" s="9" t="s">
        <v>11</v>
      </c>
      <c r="F15" s="9" t="s">
        <v>12</v>
      </c>
      <c r="G15" s="10">
        <v>9.5</v>
      </c>
      <c r="H15" s="10">
        <v>9.5</v>
      </c>
      <c r="I15" s="19">
        <v>199</v>
      </c>
      <c r="J15" s="12" t="s">
        <v>46</v>
      </c>
      <c r="K15" s="37"/>
    </row>
    <row r="16" spans="1:11" s="13" customFormat="1" ht="25.5">
      <c r="A16" s="9">
        <v>11</v>
      </c>
      <c r="B16" s="10" t="s">
        <v>47</v>
      </c>
      <c r="C16" s="10" t="s">
        <v>48</v>
      </c>
      <c r="D16" s="11" t="s">
        <v>49</v>
      </c>
      <c r="E16" s="9" t="s">
        <v>11</v>
      </c>
      <c r="F16" s="9" t="s">
        <v>12</v>
      </c>
      <c r="G16" s="10"/>
      <c r="H16" s="10">
        <v>5.5</v>
      </c>
      <c r="I16" s="19">
        <v>301</v>
      </c>
      <c r="J16" s="12" t="s">
        <v>50</v>
      </c>
      <c r="K16" s="37"/>
    </row>
    <row r="17" spans="1:11" s="13" customFormat="1" ht="25.5">
      <c r="A17" s="9">
        <v>12</v>
      </c>
      <c r="B17" s="10" t="s">
        <v>51</v>
      </c>
      <c r="C17" s="10" t="s">
        <v>52</v>
      </c>
      <c r="D17" s="11" t="s">
        <v>53</v>
      </c>
      <c r="E17" s="9" t="s">
        <v>11</v>
      </c>
      <c r="F17" s="9" t="s">
        <v>12</v>
      </c>
      <c r="G17" s="10">
        <v>8</v>
      </c>
      <c r="H17" s="10">
        <v>8</v>
      </c>
      <c r="I17" s="19">
        <v>310</v>
      </c>
      <c r="J17" s="12" t="s">
        <v>16</v>
      </c>
      <c r="K17" s="37"/>
    </row>
    <row r="18" spans="1:11" s="13" customFormat="1" ht="12.75">
      <c r="A18" s="9">
        <v>13</v>
      </c>
      <c r="B18" s="10" t="s">
        <v>54</v>
      </c>
      <c r="C18" s="10" t="s">
        <v>55</v>
      </c>
      <c r="D18" s="11" t="s">
        <v>32</v>
      </c>
      <c r="E18" s="9" t="s">
        <v>11</v>
      </c>
      <c r="F18" s="9" t="s">
        <v>12</v>
      </c>
      <c r="G18" s="10">
        <v>8</v>
      </c>
      <c r="H18" s="10">
        <v>10</v>
      </c>
      <c r="I18" s="19">
        <v>116</v>
      </c>
      <c r="J18" s="12" t="s">
        <v>56</v>
      </c>
      <c r="K18" s="37"/>
    </row>
    <row r="19" spans="1:11" s="13" customFormat="1" ht="25.5">
      <c r="A19" s="9">
        <v>14</v>
      </c>
      <c r="B19" s="10" t="s">
        <v>57</v>
      </c>
      <c r="C19" s="10" t="s">
        <v>58</v>
      </c>
      <c r="D19" s="11" t="s">
        <v>59</v>
      </c>
      <c r="E19" s="9" t="s">
        <v>11</v>
      </c>
      <c r="F19" s="9" t="s">
        <v>12</v>
      </c>
      <c r="G19" s="10">
        <v>8</v>
      </c>
      <c r="H19" s="10">
        <v>9</v>
      </c>
      <c r="I19" s="19">
        <v>381</v>
      </c>
      <c r="J19" s="12" t="s">
        <v>16</v>
      </c>
      <c r="K19" s="37"/>
    </row>
    <row r="20" spans="1:11" s="13" customFormat="1" ht="25.5">
      <c r="A20" s="9">
        <v>15</v>
      </c>
      <c r="B20" s="10" t="s">
        <v>61</v>
      </c>
      <c r="C20" s="10" t="s">
        <v>62</v>
      </c>
      <c r="D20" s="11" t="s">
        <v>63</v>
      </c>
      <c r="E20" s="9" t="s">
        <v>11</v>
      </c>
      <c r="F20" s="9" t="s">
        <v>12</v>
      </c>
      <c r="G20" s="10">
        <v>17</v>
      </c>
      <c r="H20" s="10">
        <v>24</v>
      </c>
      <c r="I20" s="19">
        <v>548</v>
      </c>
      <c r="J20" s="12" t="s">
        <v>16</v>
      </c>
      <c r="K20" s="37"/>
    </row>
    <row r="21" spans="1:11" s="13" customFormat="1" ht="25.5">
      <c r="A21" s="9">
        <v>16</v>
      </c>
      <c r="B21" s="10" t="s">
        <v>64</v>
      </c>
      <c r="C21" s="10" t="s">
        <v>65</v>
      </c>
      <c r="D21" s="11" t="s">
        <v>66</v>
      </c>
      <c r="E21" s="9" t="s">
        <v>67</v>
      </c>
      <c r="F21" s="9" t="s">
        <v>12</v>
      </c>
      <c r="G21" s="10"/>
      <c r="H21" s="10">
        <v>5</v>
      </c>
      <c r="I21" s="19">
        <v>72</v>
      </c>
      <c r="J21" s="12" t="s">
        <v>34</v>
      </c>
      <c r="K21" s="37"/>
    </row>
    <row r="22" spans="1:10" s="13" customFormat="1" ht="25.5">
      <c r="A22" s="9">
        <v>17</v>
      </c>
      <c r="B22" s="10" t="s">
        <v>68</v>
      </c>
      <c r="C22" s="10" t="s">
        <v>69</v>
      </c>
      <c r="D22" s="11" t="s">
        <v>21</v>
      </c>
      <c r="E22" s="9" t="s">
        <v>11</v>
      </c>
      <c r="F22" s="9" t="s">
        <v>12</v>
      </c>
      <c r="G22" s="10">
        <v>6.5</v>
      </c>
      <c r="H22" s="10">
        <v>9</v>
      </c>
      <c r="I22" s="19">
        <v>90</v>
      </c>
      <c r="J22" s="12" t="s">
        <v>16</v>
      </c>
    </row>
    <row r="23" spans="1:10" s="13" customFormat="1" ht="25.5">
      <c r="A23" s="9">
        <v>18</v>
      </c>
      <c r="B23" s="10" t="s">
        <v>70</v>
      </c>
      <c r="C23" s="10" t="s">
        <v>71</v>
      </c>
      <c r="D23" s="11" t="s">
        <v>72</v>
      </c>
      <c r="E23" s="9" t="s">
        <v>11</v>
      </c>
      <c r="F23" s="9" t="s">
        <v>12</v>
      </c>
      <c r="G23" s="10">
        <v>11</v>
      </c>
      <c r="H23" s="10">
        <v>11</v>
      </c>
      <c r="I23" s="19">
        <v>156</v>
      </c>
      <c r="J23" s="12" t="s">
        <v>16</v>
      </c>
    </row>
    <row r="24" spans="1:10" s="13" customFormat="1" ht="25.5">
      <c r="A24" s="9">
        <v>19</v>
      </c>
      <c r="B24" s="10" t="s">
        <v>73</v>
      </c>
      <c r="C24" s="10" t="s">
        <v>74</v>
      </c>
      <c r="D24" s="11" t="s">
        <v>75</v>
      </c>
      <c r="E24" s="9" t="s">
        <v>11</v>
      </c>
      <c r="F24" s="9" t="s">
        <v>12</v>
      </c>
      <c r="G24" s="10"/>
      <c r="H24" s="10">
        <v>5</v>
      </c>
      <c r="I24" s="19">
        <v>235</v>
      </c>
      <c r="J24" s="12" t="s">
        <v>327</v>
      </c>
    </row>
    <row r="25" spans="1:10" s="13" customFormat="1" ht="25.5">
      <c r="A25" s="9">
        <v>20</v>
      </c>
      <c r="B25" s="10" t="s">
        <v>76</v>
      </c>
      <c r="C25" s="10" t="s">
        <v>77</v>
      </c>
      <c r="D25" s="11" t="s">
        <v>78</v>
      </c>
      <c r="E25" s="9" t="s">
        <v>11</v>
      </c>
      <c r="F25" s="9" t="s">
        <v>12</v>
      </c>
      <c r="G25" s="10">
        <v>8</v>
      </c>
      <c r="H25" s="10">
        <v>13</v>
      </c>
      <c r="I25" s="19">
        <v>570</v>
      </c>
      <c r="J25" s="12" t="s">
        <v>29</v>
      </c>
    </row>
    <row r="26" spans="1:10" s="13" customFormat="1" ht="12.75">
      <c r="A26" s="9">
        <v>21</v>
      </c>
      <c r="B26" s="10" t="s">
        <v>79</v>
      </c>
      <c r="C26" s="10" t="s">
        <v>80</v>
      </c>
      <c r="D26" s="11" t="s">
        <v>81</v>
      </c>
      <c r="E26" s="9" t="s">
        <v>11</v>
      </c>
      <c r="F26" s="9" t="s">
        <v>12</v>
      </c>
      <c r="G26" s="10">
        <v>6.5</v>
      </c>
      <c r="H26" s="10">
        <v>9</v>
      </c>
      <c r="I26" s="19">
        <v>150</v>
      </c>
      <c r="J26" s="12" t="s">
        <v>16</v>
      </c>
    </row>
    <row r="27" spans="1:10" s="13" customFormat="1" ht="25.5">
      <c r="A27" s="9">
        <v>22</v>
      </c>
      <c r="B27" s="10" t="s">
        <v>82</v>
      </c>
      <c r="C27" s="10" t="s">
        <v>83</v>
      </c>
      <c r="D27" s="11" t="s">
        <v>84</v>
      </c>
      <c r="E27" s="9" t="s">
        <v>11</v>
      </c>
      <c r="F27" s="9" t="s">
        <v>12</v>
      </c>
      <c r="G27" s="10">
        <v>4</v>
      </c>
      <c r="H27" s="10">
        <v>14</v>
      </c>
      <c r="I27" s="19">
        <v>261</v>
      </c>
      <c r="J27" s="12" t="s">
        <v>29</v>
      </c>
    </row>
    <row r="28" spans="1:10" s="13" customFormat="1" ht="25.5">
      <c r="A28" s="9">
        <v>23</v>
      </c>
      <c r="B28" s="10" t="s">
        <v>85</v>
      </c>
      <c r="C28" s="10" t="s">
        <v>86</v>
      </c>
      <c r="D28" s="11" t="s">
        <v>87</v>
      </c>
      <c r="E28" s="9" t="s">
        <v>11</v>
      </c>
      <c r="F28" s="9" t="s">
        <v>12</v>
      </c>
      <c r="G28" s="10"/>
      <c r="H28" s="10">
        <v>4</v>
      </c>
      <c r="I28" s="19">
        <v>251</v>
      </c>
      <c r="J28" s="12" t="s">
        <v>33</v>
      </c>
    </row>
    <row r="29" spans="1:10" s="13" customFormat="1" ht="25.5">
      <c r="A29" s="9">
        <v>24</v>
      </c>
      <c r="B29" s="10" t="s">
        <v>88</v>
      </c>
      <c r="C29" s="10" t="s">
        <v>89</v>
      </c>
      <c r="D29" s="11" t="s">
        <v>90</v>
      </c>
      <c r="E29" s="9" t="s">
        <v>11</v>
      </c>
      <c r="F29" s="9" t="s">
        <v>12</v>
      </c>
      <c r="G29" s="10">
        <v>8</v>
      </c>
      <c r="H29" s="10">
        <v>10</v>
      </c>
      <c r="I29" s="19">
        <v>768</v>
      </c>
      <c r="J29" s="12" t="s">
        <v>60</v>
      </c>
    </row>
    <row r="30" spans="1:10" s="13" customFormat="1" ht="27" customHeight="1">
      <c r="A30" s="9">
        <v>25</v>
      </c>
      <c r="B30" s="10" t="s">
        <v>91</v>
      </c>
      <c r="C30" s="10" t="s">
        <v>92</v>
      </c>
      <c r="D30" s="11" t="s">
        <v>93</v>
      </c>
      <c r="E30" s="9" t="s">
        <v>11</v>
      </c>
      <c r="F30" s="9" t="s">
        <v>12</v>
      </c>
      <c r="G30" s="10">
        <v>8</v>
      </c>
      <c r="H30" s="10">
        <v>8</v>
      </c>
      <c r="I30" s="19">
        <f>410+63</f>
        <v>473</v>
      </c>
      <c r="J30" s="12" t="s">
        <v>94</v>
      </c>
    </row>
    <row r="31" spans="1:10" s="13" customFormat="1" ht="25.5">
      <c r="A31" s="9">
        <v>26</v>
      </c>
      <c r="B31" s="10" t="s">
        <v>95</v>
      </c>
      <c r="C31" s="10" t="s">
        <v>96</v>
      </c>
      <c r="D31" s="11" t="s">
        <v>97</v>
      </c>
      <c r="E31" s="9" t="s">
        <v>11</v>
      </c>
      <c r="F31" s="9" t="s">
        <v>33</v>
      </c>
      <c r="G31" s="10">
        <v>8</v>
      </c>
      <c r="H31" s="10">
        <v>14</v>
      </c>
      <c r="I31" s="19">
        <v>414</v>
      </c>
      <c r="J31" s="12" t="s">
        <v>98</v>
      </c>
    </row>
    <row r="32" spans="1:10" s="13" customFormat="1" ht="12.75">
      <c r="A32" s="9">
        <v>27</v>
      </c>
      <c r="B32" s="10" t="s">
        <v>99</v>
      </c>
      <c r="C32" s="10" t="s">
        <v>100</v>
      </c>
      <c r="D32" s="11" t="s">
        <v>32</v>
      </c>
      <c r="E32" s="9" t="s">
        <v>11</v>
      </c>
      <c r="F32" s="9" t="s">
        <v>33</v>
      </c>
      <c r="G32" s="10">
        <v>10.5</v>
      </c>
      <c r="H32" s="10">
        <v>10.5</v>
      </c>
      <c r="I32" s="19">
        <v>46</v>
      </c>
      <c r="J32" s="12" t="s">
        <v>56</v>
      </c>
    </row>
    <row r="33" spans="1:10" s="13" customFormat="1" ht="25.5">
      <c r="A33" s="9">
        <v>28</v>
      </c>
      <c r="B33" s="10" t="s">
        <v>101</v>
      </c>
      <c r="C33" s="10" t="s">
        <v>102</v>
      </c>
      <c r="D33" s="11" t="s">
        <v>103</v>
      </c>
      <c r="E33" s="9" t="s">
        <v>11</v>
      </c>
      <c r="F33" s="9" t="s">
        <v>12</v>
      </c>
      <c r="G33" s="10">
        <v>6</v>
      </c>
      <c r="H33" s="10">
        <v>8</v>
      </c>
      <c r="I33" s="23">
        <v>1430</v>
      </c>
      <c r="J33" s="26" t="s">
        <v>16</v>
      </c>
    </row>
    <row r="34" spans="1:10" s="13" customFormat="1" ht="25.5">
      <c r="A34" s="9">
        <v>29</v>
      </c>
      <c r="B34" s="10" t="s">
        <v>104</v>
      </c>
      <c r="C34" s="10" t="s">
        <v>105</v>
      </c>
      <c r="D34" s="11" t="s">
        <v>106</v>
      </c>
      <c r="E34" s="9" t="s">
        <v>11</v>
      </c>
      <c r="F34" s="9" t="s">
        <v>12</v>
      </c>
      <c r="G34" s="10">
        <v>12</v>
      </c>
      <c r="H34" s="10">
        <v>12</v>
      </c>
      <c r="I34" s="19">
        <v>363</v>
      </c>
      <c r="J34" s="12" t="s">
        <v>25</v>
      </c>
    </row>
    <row r="35" spans="1:10" s="13" customFormat="1" ht="25.5">
      <c r="A35" s="9">
        <v>30</v>
      </c>
      <c r="B35" s="10" t="s">
        <v>107</v>
      </c>
      <c r="C35" s="10" t="s">
        <v>108</v>
      </c>
      <c r="D35" s="11" t="s">
        <v>109</v>
      </c>
      <c r="E35" s="9" t="s">
        <v>11</v>
      </c>
      <c r="F35" s="9" t="s">
        <v>12</v>
      </c>
      <c r="G35" s="10">
        <v>10.5</v>
      </c>
      <c r="H35" s="10">
        <v>10.5</v>
      </c>
      <c r="I35" s="19">
        <f>296+102</f>
        <v>398</v>
      </c>
      <c r="J35" s="12" t="s">
        <v>110</v>
      </c>
    </row>
    <row r="36" spans="1:10" s="13" customFormat="1" ht="12.75">
      <c r="A36" s="9">
        <v>31</v>
      </c>
      <c r="B36" s="10" t="s">
        <v>111</v>
      </c>
      <c r="C36" s="10" t="s">
        <v>328</v>
      </c>
      <c r="D36" s="11" t="s">
        <v>112</v>
      </c>
      <c r="E36" s="9" t="s">
        <v>11</v>
      </c>
      <c r="F36" s="9" t="s">
        <v>12</v>
      </c>
      <c r="G36" s="10">
        <v>10</v>
      </c>
      <c r="H36" s="10">
        <v>10.5</v>
      </c>
      <c r="I36" s="19">
        <v>678</v>
      </c>
      <c r="J36" s="12" t="s">
        <v>46</v>
      </c>
    </row>
    <row r="37" spans="1:10" s="13" customFormat="1" ht="25.5">
      <c r="A37" s="9">
        <v>32</v>
      </c>
      <c r="B37" s="10" t="s">
        <v>113</v>
      </c>
      <c r="C37" s="10" t="s">
        <v>114</v>
      </c>
      <c r="D37" s="11" t="s">
        <v>115</v>
      </c>
      <c r="E37" s="9" t="s">
        <v>11</v>
      </c>
      <c r="F37" s="9" t="s">
        <v>33</v>
      </c>
      <c r="G37" s="10">
        <v>4</v>
      </c>
      <c r="H37" s="10">
        <v>4</v>
      </c>
      <c r="I37" s="19">
        <v>251</v>
      </c>
      <c r="J37" s="12" t="s">
        <v>116</v>
      </c>
    </row>
    <row r="38" spans="1:10" s="13" customFormat="1" ht="25.5">
      <c r="A38" s="9">
        <v>33</v>
      </c>
      <c r="B38" s="10" t="s">
        <v>117</v>
      </c>
      <c r="C38" s="10" t="s">
        <v>118</v>
      </c>
      <c r="D38" s="11" t="s">
        <v>119</v>
      </c>
      <c r="E38" s="9" t="s">
        <v>11</v>
      </c>
      <c r="F38" s="9" t="s">
        <v>12</v>
      </c>
      <c r="G38" s="10">
        <v>4.5</v>
      </c>
      <c r="H38" s="10">
        <v>4.5</v>
      </c>
      <c r="I38" s="19">
        <v>40</v>
      </c>
      <c r="J38" s="12" t="s">
        <v>16</v>
      </c>
    </row>
    <row r="39" spans="1:10" s="13" customFormat="1" ht="25.5">
      <c r="A39" s="9">
        <v>34</v>
      </c>
      <c r="B39" s="10" t="s">
        <v>120</v>
      </c>
      <c r="C39" s="10" t="s">
        <v>121</v>
      </c>
      <c r="D39" s="11" t="s">
        <v>122</v>
      </c>
      <c r="E39" s="9" t="s">
        <v>11</v>
      </c>
      <c r="F39" s="9" t="s">
        <v>12</v>
      </c>
      <c r="G39" s="10">
        <v>9</v>
      </c>
      <c r="H39" s="10">
        <v>9</v>
      </c>
      <c r="I39" s="19">
        <v>280</v>
      </c>
      <c r="J39" s="12" t="s">
        <v>16</v>
      </c>
    </row>
    <row r="40" spans="1:10" s="13" customFormat="1" ht="25.5">
      <c r="A40" s="9">
        <v>35</v>
      </c>
      <c r="B40" s="10" t="s">
        <v>123</v>
      </c>
      <c r="C40" s="10" t="s">
        <v>124</v>
      </c>
      <c r="D40" s="11" t="s">
        <v>125</v>
      </c>
      <c r="E40" s="9" t="s">
        <v>11</v>
      </c>
      <c r="F40" s="9" t="s">
        <v>12</v>
      </c>
      <c r="G40" s="10">
        <v>21</v>
      </c>
      <c r="H40" s="10">
        <v>25</v>
      </c>
      <c r="I40" s="19">
        <f>580+220</f>
        <v>800</v>
      </c>
      <c r="J40" s="12" t="s">
        <v>329</v>
      </c>
    </row>
    <row r="41" spans="1:10" s="13" customFormat="1" ht="25.5">
      <c r="A41" s="9">
        <v>36</v>
      </c>
      <c r="B41" s="10" t="s">
        <v>126</v>
      </c>
      <c r="C41" s="10" t="s">
        <v>127</v>
      </c>
      <c r="D41" s="11" t="s">
        <v>128</v>
      </c>
      <c r="E41" s="9" t="s">
        <v>11</v>
      </c>
      <c r="F41" s="9" t="s">
        <v>12</v>
      </c>
      <c r="G41" s="10"/>
      <c r="H41" s="10">
        <v>5.6</v>
      </c>
      <c r="I41" s="19">
        <v>233</v>
      </c>
      <c r="J41" s="26" t="s">
        <v>355</v>
      </c>
    </row>
    <row r="42" spans="1:10" s="13" customFormat="1" ht="12.75">
      <c r="A42" s="9">
        <v>37</v>
      </c>
      <c r="B42" s="10" t="s">
        <v>129</v>
      </c>
      <c r="C42" s="10" t="s">
        <v>130</v>
      </c>
      <c r="D42" s="11" t="s">
        <v>131</v>
      </c>
      <c r="E42" s="9" t="s">
        <v>11</v>
      </c>
      <c r="F42" s="9" t="s">
        <v>33</v>
      </c>
      <c r="G42" s="10">
        <v>6</v>
      </c>
      <c r="H42" s="10">
        <v>8</v>
      </c>
      <c r="I42" s="19">
        <v>220</v>
      </c>
      <c r="J42" s="12" t="s">
        <v>330</v>
      </c>
    </row>
    <row r="43" spans="1:10" s="13" customFormat="1" ht="25.5">
      <c r="A43" s="9">
        <v>38</v>
      </c>
      <c r="B43" s="10" t="s">
        <v>132</v>
      </c>
      <c r="C43" s="10" t="s">
        <v>133</v>
      </c>
      <c r="D43" s="11" t="s">
        <v>134</v>
      </c>
      <c r="E43" s="9" t="s">
        <v>11</v>
      </c>
      <c r="F43" s="9" t="s">
        <v>12</v>
      </c>
      <c r="G43" s="10">
        <v>7</v>
      </c>
      <c r="H43" s="10">
        <v>26.5</v>
      </c>
      <c r="I43" s="19">
        <v>352</v>
      </c>
      <c r="J43" s="26" t="s">
        <v>356</v>
      </c>
    </row>
    <row r="44" spans="1:10" s="13" customFormat="1" ht="25.5">
      <c r="A44" s="9">
        <v>39</v>
      </c>
      <c r="B44" s="10" t="s">
        <v>135</v>
      </c>
      <c r="C44" s="10" t="s">
        <v>136</v>
      </c>
      <c r="D44" s="11" t="s">
        <v>137</v>
      </c>
      <c r="E44" s="9" t="s">
        <v>11</v>
      </c>
      <c r="F44" s="9" t="s">
        <v>12</v>
      </c>
      <c r="G44" s="10">
        <v>9</v>
      </c>
      <c r="H44" s="10">
        <v>21</v>
      </c>
      <c r="I44" s="19">
        <v>495</v>
      </c>
      <c r="J44" s="12" t="s">
        <v>331</v>
      </c>
    </row>
    <row r="45" spans="1:10" s="13" customFormat="1" ht="12.75">
      <c r="A45" s="9">
        <v>40</v>
      </c>
      <c r="B45" s="10" t="s">
        <v>138</v>
      </c>
      <c r="C45" s="10" t="s">
        <v>139</v>
      </c>
      <c r="D45" s="11" t="s">
        <v>140</v>
      </c>
      <c r="E45" s="9" t="s">
        <v>11</v>
      </c>
      <c r="F45" s="9" t="s">
        <v>12</v>
      </c>
      <c r="G45" s="10">
        <v>5</v>
      </c>
      <c r="H45" s="10">
        <v>7.5</v>
      </c>
      <c r="I45" s="19">
        <v>145</v>
      </c>
      <c r="J45" s="12" t="s">
        <v>332</v>
      </c>
    </row>
    <row r="46" spans="1:10" s="13" customFormat="1" ht="25.5">
      <c r="A46" s="9">
        <v>41</v>
      </c>
      <c r="B46" s="10" t="s">
        <v>141</v>
      </c>
      <c r="C46" s="10" t="s">
        <v>142</v>
      </c>
      <c r="D46" s="11" t="s">
        <v>143</v>
      </c>
      <c r="E46" s="9" t="s">
        <v>11</v>
      </c>
      <c r="F46" s="9" t="s">
        <v>12</v>
      </c>
      <c r="G46" s="10">
        <v>4.5</v>
      </c>
      <c r="H46" s="10">
        <v>10</v>
      </c>
      <c r="I46" s="19">
        <v>112</v>
      </c>
      <c r="J46" s="12" t="s">
        <v>16</v>
      </c>
    </row>
    <row r="47" spans="1:10" s="13" customFormat="1" ht="25.5">
      <c r="A47" s="9">
        <v>42</v>
      </c>
      <c r="B47" s="10" t="s">
        <v>144</v>
      </c>
      <c r="C47" s="10" t="s">
        <v>145</v>
      </c>
      <c r="D47" s="11" t="s">
        <v>146</v>
      </c>
      <c r="E47" s="9" t="s">
        <v>11</v>
      </c>
      <c r="F47" s="9" t="s">
        <v>12</v>
      </c>
      <c r="G47" s="10"/>
      <c r="H47" s="10">
        <v>6</v>
      </c>
      <c r="I47" s="19">
        <v>189</v>
      </c>
      <c r="J47" s="12" t="s">
        <v>110</v>
      </c>
    </row>
    <row r="48" spans="1:10" s="13" customFormat="1" ht="29.25" customHeight="1">
      <c r="A48" s="9">
        <v>43</v>
      </c>
      <c r="B48" s="10" t="s">
        <v>147</v>
      </c>
      <c r="C48" s="10" t="s">
        <v>148</v>
      </c>
      <c r="D48" s="11" t="s">
        <v>149</v>
      </c>
      <c r="E48" s="9" t="s">
        <v>11</v>
      </c>
      <c r="F48" s="9" t="s">
        <v>12</v>
      </c>
      <c r="G48" s="10">
        <v>11.5</v>
      </c>
      <c r="H48" s="10">
        <v>20</v>
      </c>
      <c r="I48" s="19">
        <v>880</v>
      </c>
      <c r="J48" s="26" t="s">
        <v>357</v>
      </c>
    </row>
    <row r="49" spans="1:10" s="13" customFormat="1" ht="15" customHeight="1">
      <c r="A49" s="9">
        <v>44</v>
      </c>
      <c r="B49" s="10" t="s">
        <v>150</v>
      </c>
      <c r="C49" s="10" t="s">
        <v>151</v>
      </c>
      <c r="D49" s="11" t="s">
        <v>152</v>
      </c>
      <c r="E49" s="9" t="s">
        <v>11</v>
      </c>
      <c r="F49" s="9" t="s">
        <v>12</v>
      </c>
      <c r="G49" s="10">
        <v>10.5</v>
      </c>
      <c r="H49" s="10">
        <v>11</v>
      </c>
      <c r="I49" s="19">
        <v>380</v>
      </c>
      <c r="J49" s="12" t="s">
        <v>16</v>
      </c>
    </row>
    <row r="50" spans="1:10" s="13" customFormat="1" ht="25.5">
      <c r="A50" s="9">
        <v>45</v>
      </c>
      <c r="B50" s="10" t="s">
        <v>153</v>
      </c>
      <c r="C50" s="10" t="s">
        <v>154</v>
      </c>
      <c r="D50" s="11" t="s">
        <v>155</v>
      </c>
      <c r="E50" s="9" t="s">
        <v>11</v>
      </c>
      <c r="F50" s="9" t="s">
        <v>12</v>
      </c>
      <c r="G50" s="10">
        <v>7.5</v>
      </c>
      <c r="H50" s="10">
        <v>7.5</v>
      </c>
      <c r="I50" s="19">
        <v>456</v>
      </c>
      <c r="J50" s="12" t="s">
        <v>156</v>
      </c>
    </row>
    <row r="51" spans="1:10" s="13" customFormat="1" ht="25.5">
      <c r="A51" s="9">
        <v>46</v>
      </c>
      <c r="B51" s="10" t="s">
        <v>157</v>
      </c>
      <c r="C51" s="10" t="s">
        <v>158</v>
      </c>
      <c r="D51" s="11" t="s">
        <v>159</v>
      </c>
      <c r="E51" s="9" t="s">
        <v>11</v>
      </c>
      <c r="F51" s="9" t="s">
        <v>12</v>
      </c>
      <c r="G51" s="10">
        <v>8</v>
      </c>
      <c r="H51" s="10">
        <v>10.5</v>
      </c>
      <c r="I51" s="19">
        <v>362</v>
      </c>
      <c r="J51" s="12" t="s">
        <v>39</v>
      </c>
    </row>
    <row r="52" spans="1:10" s="13" customFormat="1" ht="90" customHeight="1">
      <c r="A52" s="9">
        <v>47</v>
      </c>
      <c r="B52" s="10" t="s">
        <v>160</v>
      </c>
      <c r="C52" s="10" t="s">
        <v>161</v>
      </c>
      <c r="D52" s="11" t="s">
        <v>162</v>
      </c>
      <c r="E52" s="12" t="s">
        <v>163</v>
      </c>
      <c r="F52" s="9" t="s">
        <v>12</v>
      </c>
      <c r="G52" s="10">
        <v>10</v>
      </c>
      <c r="H52" s="10">
        <v>10</v>
      </c>
      <c r="I52" s="19">
        <v>251</v>
      </c>
      <c r="J52" s="12" t="s">
        <v>164</v>
      </c>
    </row>
    <row r="53" spans="1:10" s="13" customFormat="1" ht="25.5">
      <c r="A53" s="9">
        <v>48</v>
      </c>
      <c r="B53" s="10" t="s">
        <v>165</v>
      </c>
      <c r="C53" s="10" t="s">
        <v>166</v>
      </c>
      <c r="D53" s="11" t="s">
        <v>167</v>
      </c>
      <c r="E53" s="9" t="s">
        <v>11</v>
      </c>
      <c r="F53" s="9" t="s">
        <v>12</v>
      </c>
      <c r="G53" s="10">
        <v>7</v>
      </c>
      <c r="H53" s="10">
        <v>7</v>
      </c>
      <c r="I53" s="19">
        <v>92</v>
      </c>
      <c r="J53" s="12" t="s">
        <v>16</v>
      </c>
    </row>
    <row r="54" spans="1:10" s="13" customFormat="1" ht="25.5">
      <c r="A54" s="9">
        <v>49</v>
      </c>
      <c r="B54" s="10" t="s">
        <v>168</v>
      </c>
      <c r="C54" s="10" t="s">
        <v>169</v>
      </c>
      <c r="D54" s="11" t="s">
        <v>170</v>
      </c>
      <c r="E54" s="9" t="s">
        <v>11</v>
      </c>
      <c r="F54" s="9" t="s">
        <v>12</v>
      </c>
      <c r="G54" s="10">
        <v>6</v>
      </c>
      <c r="H54" s="10">
        <v>6</v>
      </c>
      <c r="I54" s="19">
        <v>179</v>
      </c>
      <c r="J54" s="12" t="s">
        <v>16</v>
      </c>
    </row>
    <row r="55" spans="1:10" s="13" customFormat="1" ht="25.5">
      <c r="A55" s="9">
        <v>50</v>
      </c>
      <c r="B55" s="10" t="s">
        <v>171</v>
      </c>
      <c r="C55" s="10" t="s">
        <v>172</v>
      </c>
      <c r="D55" s="11" t="s">
        <v>173</v>
      </c>
      <c r="E55" s="9" t="s">
        <v>11</v>
      </c>
      <c r="F55" s="9" t="s">
        <v>12</v>
      </c>
      <c r="G55" s="10">
        <v>8</v>
      </c>
      <c r="H55" s="10">
        <v>14</v>
      </c>
      <c r="I55" s="19">
        <v>267</v>
      </c>
      <c r="J55" s="12" t="s">
        <v>16</v>
      </c>
    </row>
    <row r="56" spans="1:10" s="13" customFormat="1" ht="25.5">
      <c r="A56" s="9">
        <v>51</v>
      </c>
      <c r="B56" s="10" t="s">
        <v>174</v>
      </c>
      <c r="C56" s="10" t="s">
        <v>175</v>
      </c>
      <c r="D56" s="11" t="s">
        <v>176</v>
      </c>
      <c r="E56" s="9" t="s">
        <v>11</v>
      </c>
      <c r="F56" s="9" t="s">
        <v>12</v>
      </c>
      <c r="G56" s="10">
        <v>4</v>
      </c>
      <c r="H56" s="10">
        <v>4</v>
      </c>
      <c r="I56" s="19">
        <v>221</v>
      </c>
      <c r="J56" s="12" t="s">
        <v>177</v>
      </c>
    </row>
    <row r="57" spans="1:10" s="13" customFormat="1" ht="25.5">
      <c r="A57" s="9">
        <v>52</v>
      </c>
      <c r="B57" s="10" t="s">
        <v>178</v>
      </c>
      <c r="C57" s="10" t="s">
        <v>179</v>
      </c>
      <c r="D57" s="11" t="s">
        <v>180</v>
      </c>
      <c r="E57" s="9" t="s">
        <v>11</v>
      </c>
      <c r="F57" s="9" t="s">
        <v>33</v>
      </c>
      <c r="G57" s="10">
        <v>8</v>
      </c>
      <c r="H57" s="10">
        <v>8</v>
      </c>
      <c r="I57" s="19">
        <v>83</v>
      </c>
      <c r="J57" s="12" t="s">
        <v>156</v>
      </c>
    </row>
    <row r="58" spans="1:10" s="13" customFormat="1" ht="25.5">
      <c r="A58" s="9">
        <v>53</v>
      </c>
      <c r="B58" s="10" t="s">
        <v>181</v>
      </c>
      <c r="C58" s="10" t="s">
        <v>182</v>
      </c>
      <c r="D58" s="11" t="s">
        <v>183</v>
      </c>
      <c r="E58" s="9" t="s">
        <v>11</v>
      </c>
      <c r="F58" s="9" t="s">
        <v>12</v>
      </c>
      <c r="G58" s="10">
        <v>11</v>
      </c>
      <c r="H58" s="10">
        <v>11</v>
      </c>
      <c r="I58" s="19">
        <v>288</v>
      </c>
      <c r="J58" s="12" t="s">
        <v>16</v>
      </c>
    </row>
    <row r="59" spans="1:10" s="13" customFormat="1" ht="38.25">
      <c r="A59" s="9">
        <v>54</v>
      </c>
      <c r="B59" s="10" t="s">
        <v>184</v>
      </c>
      <c r="C59" s="10" t="s">
        <v>185</v>
      </c>
      <c r="D59" s="11" t="s">
        <v>186</v>
      </c>
      <c r="E59" s="9" t="s">
        <v>11</v>
      </c>
      <c r="F59" s="9" t="s">
        <v>12</v>
      </c>
      <c r="G59" s="10">
        <v>14</v>
      </c>
      <c r="H59" s="10">
        <v>19</v>
      </c>
      <c r="I59" s="19">
        <v>1266</v>
      </c>
      <c r="J59" s="12" t="s">
        <v>187</v>
      </c>
    </row>
    <row r="60" spans="1:10" s="13" customFormat="1" ht="25.5">
      <c r="A60" s="9">
        <v>55</v>
      </c>
      <c r="B60" s="10" t="s">
        <v>188</v>
      </c>
      <c r="C60" s="10" t="s">
        <v>189</v>
      </c>
      <c r="D60" s="11" t="s">
        <v>190</v>
      </c>
      <c r="E60" s="9" t="s">
        <v>11</v>
      </c>
      <c r="F60" s="9" t="s">
        <v>12</v>
      </c>
      <c r="G60" s="10"/>
      <c r="H60" s="10">
        <v>8.3</v>
      </c>
      <c r="I60" s="19">
        <v>215</v>
      </c>
      <c r="J60" s="12" t="s">
        <v>16</v>
      </c>
    </row>
    <row r="61" spans="1:10" s="13" customFormat="1" ht="25.5">
      <c r="A61" s="9">
        <v>56</v>
      </c>
      <c r="B61" s="10" t="s">
        <v>191</v>
      </c>
      <c r="C61" s="10" t="s">
        <v>192</v>
      </c>
      <c r="D61" s="11" t="s">
        <v>193</v>
      </c>
      <c r="E61" s="9" t="s">
        <v>11</v>
      </c>
      <c r="F61" s="9" t="s">
        <v>12</v>
      </c>
      <c r="G61" s="10">
        <v>8</v>
      </c>
      <c r="H61" s="10">
        <v>13</v>
      </c>
      <c r="I61" s="19">
        <f>288+81</f>
        <v>369</v>
      </c>
      <c r="J61" s="12" t="s">
        <v>194</v>
      </c>
    </row>
    <row r="62" spans="1:10" s="13" customFormat="1" ht="25.5">
      <c r="A62" s="9">
        <v>57</v>
      </c>
      <c r="B62" s="10" t="s">
        <v>195</v>
      </c>
      <c r="C62" s="10" t="s">
        <v>196</v>
      </c>
      <c r="D62" s="11" t="s">
        <v>197</v>
      </c>
      <c r="E62" s="9" t="s">
        <v>11</v>
      </c>
      <c r="F62" s="9" t="s">
        <v>12</v>
      </c>
      <c r="G62" s="10">
        <v>9</v>
      </c>
      <c r="H62" s="10">
        <v>9</v>
      </c>
      <c r="I62" s="19">
        <v>497</v>
      </c>
      <c r="J62" s="12" t="s">
        <v>16</v>
      </c>
    </row>
    <row r="63" spans="1:10" s="13" customFormat="1" ht="12.75">
      <c r="A63" s="9">
        <v>58</v>
      </c>
      <c r="B63" s="10" t="s">
        <v>198</v>
      </c>
      <c r="C63" s="10" t="s">
        <v>199</v>
      </c>
      <c r="D63" s="11" t="s">
        <v>200</v>
      </c>
      <c r="E63" s="9" t="s">
        <v>67</v>
      </c>
      <c r="F63" s="9" t="s">
        <v>33</v>
      </c>
      <c r="G63" s="10"/>
      <c r="H63" s="10">
        <v>3.4</v>
      </c>
      <c r="I63" s="19">
        <v>23</v>
      </c>
      <c r="J63" s="12" t="s">
        <v>33</v>
      </c>
    </row>
    <row r="64" spans="1:10" s="13" customFormat="1" ht="25.5">
      <c r="A64" s="9">
        <v>59</v>
      </c>
      <c r="B64" s="10" t="s">
        <v>201</v>
      </c>
      <c r="C64" s="10" t="s">
        <v>202</v>
      </c>
      <c r="D64" s="11" t="s">
        <v>203</v>
      </c>
      <c r="E64" s="9" t="s">
        <v>11</v>
      </c>
      <c r="F64" s="9" t="s">
        <v>12</v>
      </c>
      <c r="G64" s="10">
        <v>6.5</v>
      </c>
      <c r="H64" s="10">
        <v>7</v>
      </c>
      <c r="I64" s="19">
        <v>103</v>
      </c>
      <c r="J64" s="12" t="s">
        <v>16</v>
      </c>
    </row>
    <row r="65" spans="1:10" s="13" customFormat="1" ht="28.5" customHeight="1">
      <c r="A65" s="9">
        <v>60</v>
      </c>
      <c r="B65" s="10" t="s">
        <v>204</v>
      </c>
      <c r="C65" s="10" t="s">
        <v>205</v>
      </c>
      <c r="D65" s="11" t="s">
        <v>206</v>
      </c>
      <c r="E65" s="9" t="s">
        <v>11</v>
      </c>
      <c r="F65" s="9" t="s">
        <v>12</v>
      </c>
      <c r="G65" s="10">
        <v>8</v>
      </c>
      <c r="H65" s="10">
        <v>8</v>
      </c>
      <c r="I65" s="19">
        <v>167</v>
      </c>
      <c r="J65" s="12" t="s">
        <v>16</v>
      </c>
    </row>
    <row r="66" spans="1:10" s="13" customFormat="1" ht="25.5">
      <c r="A66" s="9">
        <v>61</v>
      </c>
      <c r="B66" s="10" t="s">
        <v>207</v>
      </c>
      <c r="C66" s="10" t="s">
        <v>208</v>
      </c>
      <c r="D66" s="11" t="s">
        <v>209</v>
      </c>
      <c r="E66" s="9" t="s">
        <v>11</v>
      </c>
      <c r="F66" s="9" t="s">
        <v>12</v>
      </c>
      <c r="G66" s="10"/>
      <c r="H66" s="10">
        <v>5.1</v>
      </c>
      <c r="I66" s="19">
        <v>547</v>
      </c>
      <c r="J66" s="12" t="s">
        <v>210</v>
      </c>
    </row>
    <row r="67" spans="1:10" s="13" customFormat="1" ht="25.5">
      <c r="A67" s="9">
        <v>62</v>
      </c>
      <c r="B67" s="10" t="s">
        <v>211</v>
      </c>
      <c r="C67" s="10" t="s">
        <v>212</v>
      </c>
      <c r="D67" s="11" t="s">
        <v>213</v>
      </c>
      <c r="E67" s="9" t="s">
        <v>11</v>
      </c>
      <c r="F67" s="9" t="s">
        <v>12</v>
      </c>
      <c r="G67" s="10">
        <v>10</v>
      </c>
      <c r="H67" s="10">
        <v>10</v>
      </c>
      <c r="I67" s="19">
        <v>448</v>
      </c>
      <c r="J67" s="12" t="s">
        <v>46</v>
      </c>
    </row>
    <row r="68" spans="1:10" s="13" customFormat="1" ht="26.25" customHeight="1">
      <c r="A68" s="9">
        <v>63</v>
      </c>
      <c r="B68" s="10" t="s">
        <v>214</v>
      </c>
      <c r="C68" s="10" t="s">
        <v>215</v>
      </c>
      <c r="D68" s="11" t="s">
        <v>216</v>
      </c>
      <c r="E68" s="9" t="s">
        <v>11</v>
      </c>
      <c r="F68" s="9" t="s">
        <v>12</v>
      </c>
      <c r="G68" s="10">
        <v>15</v>
      </c>
      <c r="H68" s="10">
        <v>15</v>
      </c>
      <c r="I68" s="19">
        <f>521+103</f>
        <v>624</v>
      </c>
      <c r="J68" s="12" t="s">
        <v>16</v>
      </c>
    </row>
    <row r="69" spans="1:10" s="13" customFormat="1" ht="27.75" customHeight="1">
      <c r="A69" s="9">
        <v>64</v>
      </c>
      <c r="B69" s="10" t="s">
        <v>217</v>
      </c>
      <c r="C69" s="10" t="s">
        <v>218</v>
      </c>
      <c r="D69" s="11" t="s">
        <v>219</v>
      </c>
      <c r="E69" s="9" t="s">
        <v>11</v>
      </c>
      <c r="F69" s="9" t="s">
        <v>12</v>
      </c>
      <c r="G69" s="10">
        <v>8.5</v>
      </c>
      <c r="H69" s="10">
        <v>8.5</v>
      </c>
      <c r="I69" s="19">
        <v>206</v>
      </c>
      <c r="J69" s="12" t="s">
        <v>46</v>
      </c>
    </row>
    <row r="70" spans="1:10" s="13" customFormat="1" ht="25.5">
      <c r="A70" s="9">
        <v>65</v>
      </c>
      <c r="B70" s="10" t="s">
        <v>220</v>
      </c>
      <c r="C70" s="10" t="s">
        <v>221</v>
      </c>
      <c r="D70" s="11" t="s">
        <v>222</v>
      </c>
      <c r="E70" s="9" t="s">
        <v>11</v>
      </c>
      <c r="F70" s="9" t="s">
        <v>12</v>
      </c>
      <c r="G70" s="10">
        <v>9</v>
      </c>
      <c r="H70" s="10">
        <v>9</v>
      </c>
      <c r="I70" s="19">
        <v>146</v>
      </c>
      <c r="J70" s="12" t="s">
        <v>110</v>
      </c>
    </row>
    <row r="71" spans="1:10" s="13" customFormat="1" ht="25.5">
      <c r="A71" s="9">
        <v>66</v>
      </c>
      <c r="B71" s="10" t="s">
        <v>223</v>
      </c>
      <c r="C71" s="10" t="s">
        <v>224</v>
      </c>
      <c r="D71" s="11" t="s">
        <v>225</v>
      </c>
      <c r="E71" s="9" t="s">
        <v>11</v>
      </c>
      <c r="F71" s="9" t="s">
        <v>12</v>
      </c>
      <c r="G71" s="10">
        <v>6.5</v>
      </c>
      <c r="H71" s="10">
        <v>7.5</v>
      </c>
      <c r="I71" s="19">
        <v>93</v>
      </c>
      <c r="J71" s="12" t="s">
        <v>16</v>
      </c>
    </row>
    <row r="72" spans="1:10" s="13" customFormat="1" ht="26.25" customHeight="1">
      <c r="A72" s="9">
        <v>67</v>
      </c>
      <c r="B72" s="10" t="s">
        <v>226</v>
      </c>
      <c r="C72" s="10" t="s">
        <v>227</v>
      </c>
      <c r="D72" s="11" t="s">
        <v>228</v>
      </c>
      <c r="E72" s="9" t="s">
        <v>11</v>
      </c>
      <c r="F72" s="9" t="s">
        <v>12</v>
      </c>
      <c r="G72" s="10">
        <v>8.5</v>
      </c>
      <c r="H72" s="10">
        <v>8.5</v>
      </c>
      <c r="I72" s="19">
        <v>189</v>
      </c>
      <c r="J72" s="12" t="s">
        <v>16</v>
      </c>
    </row>
    <row r="73" spans="1:10" s="13" customFormat="1" ht="25.5">
      <c r="A73" s="9">
        <v>68</v>
      </c>
      <c r="B73" s="10" t="s">
        <v>229</v>
      </c>
      <c r="C73" s="10" t="s">
        <v>230</v>
      </c>
      <c r="D73" s="11" t="s">
        <v>231</v>
      </c>
      <c r="E73" s="9" t="s">
        <v>11</v>
      </c>
      <c r="F73" s="9" t="s">
        <v>12</v>
      </c>
      <c r="G73" s="10">
        <v>7</v>
      </c>
      <c r="H73" s="10">
        <v>8</v>
      </c>
      <c r="I73" s="19">
        <v>173</v>
      </c>
      <c r="J73" s="12" t="s">
        <v>16</v>
      </c>
    </row>
    <row r="74" spans="1:10" s="13" customFormat="1" ht="12.75">
      <c r="A74" s="9">
        <v>69</v>
      </c>
      <c r="B74" s="10" t="s">
        <v>232</v>
      </c>
      <c r="C74" s="10" t="s">
        <v>233</v>
      </c>
      <c r="D74" s="11" t="s">
        <v>234</v>
      </c>
      <c r="E74" s="9" t="s">
        <v>11</v>
      </c>
      <c r="F74" s="9" t="s">
        <v>33</v>
      </c>
      <c r="G74" s="10">
        <v>6</v>
      </c>
      <c r="H74" s="10">
        <v>6</v>
      </c>
      <c r="I74" s="19">
        <v>76</v>
      </c>
      <c r="J74" s="12" t="s">
        <v>16</v>
      </c>
    </row>
    <row r="75" spans="1:10" s="13" customFormat="1" ht="25.5">
      <c r="A75" s="9">
        <v>70</v>
      </c>
      <c r="B75" s="10" t="s">
        <v>235</v>
      </c>
      <c r="C75" s="10" t="s">
        <v>236</v>
      </c>
      <c r="D75" s="11" t="s">
        <v>237</v>
      </c>
      <c r="E75" s="9" t="s">
        <v>11</v>
      </c>
      <c r="F75" s="9" t="s">
        <v>12</v>
      </c>
      <c r="G75" s="10">
        <v>7</v>
      </c>
      <c r="H75" s="10">
        <v>20</v>
      </c>
      <c r="I75" s="19">
        <v>1515</v>
      </c>
      <c r="J75" s="12" t="s">
        <v>238</v>
      </c>
    </row>
    <row r="76" spans="1:10" s="13" customFormat="1" ht="25.5">
      <c r="A76" s="9">
        <v>71</v>
      </c>
      <c r="B76" s="10" t="s">
        <v>239</v>
      </c>
      <c r="C76" s="10" t="s">
        <v>240</v>
      </c>
      <c r="D76" s="11" t="s">
        <v>241</v>
      </c>
      <c r="E76" s="9" t="s">
        <v>11</v>
      </c>
      <c r="F76" s="9" t="s">
        <v>12</v>
      </c>
      <c r="G76" s="10">
        <v>10</v>
      </c>
      <c r="H76" s="10">
        <v>20</v>
      </c>
      <c r="I76" s="19">
        <v>533</v>
      </c>
      <c r="J76" s="12" t="s">
        <v>46</v>
      </c>
    </row>
    <row r="77" spans="1:10" s="13" customFormat="1" ht="25.5">
      <c r="A77" s="9">
        <v>72</v>
      </c>
      <c r="B77" s="10" t="s">
        <v>242</v>
      </c>
      <c r="C77" s="10" t="s">
        <v>243</v>
      </c>
      <c r="D77" s="11" t="s">
        <v>244</v>
      </c>
      <c r="E77" s="9" t="s">
        <v>11</v>
      </c>
      <c r="F77" s="9" t="s">
        <v>12</v>
      </c>
      <c r="G77" s="10"/>
      <c r="H77" s="10">
        <v>5</v>
      </c>
      <c r="I77" s="19">
        <v>65</v>
      </c>
      <c r="J77" s="12" t="s">
        <v>156</v>
      </c>
    </row>
    <row r="78" spans="1:10" s="13" customFormat="1" ht="25.5">
      <c r="A78" s="9">
        <v>73</v>
      </c>
      <c r="B78" s="10" t="s">
        <v>245</v>
      </c>
      <c r="C78" s="10" t="s">
        <v>246</v>
      </c>
      <c r="D78" s="11" t="s">
        <v>247</v>
      </c>
      <c r="E78" s="9" t="s">
        <v>11</v>
      </c>
      <c r="F78" s="9" t="s">
        <v>12</v>
      </c>
      <c r="G78" s="10">
        <v>8</v>
      </c>
      <c r="H78" s="10">
        <v>8</v>
      </c>
      <c r="I78" s="19">
        <v>167</v>
      </c>
      <c r="J78" s="12" t="s">
        <v>16</v>
      </c>
    </row>
    <row r="79" spans="1:10" s="13" customFormat="1" ht="25.5">
      <c r="A79" s="9">
        <v>74</v>
      </c>
      <c r="B79" s="10" t="s">
        <v>248</v>
      </c>
      <c r="C79" s="10" t="s">
        <v>249</v>
      </c>
      <c r="D79" s="11" t="s">
        <v>250</v>
      </c>
      <c r="E79" s="9" t="s">
        <v>11</v>
      </c>
      <c r="F79" s="9" t="s">
        <v>12</v>
      </c>
      <c r="G79" s="10"/>
      <c r="H79" s="10">
        <v>4</v>
      </c>
      <c r="I79" s="19">
        <v>265</v>
      </c>
      <c r="J79" s="12" t="s">
        <v>33</v>
      </c>
    </row>
    <row r="80" spans="1:10" s="13" customFormat="1" ht="12.75">
      <c r="A80" s="9">
        <v>75</v>
      </c>
      <c r="B80" s="10" t="s">
        <v>251</v>
      </c>
      <c r="C80" s="10" t="s">
        <v>252</v>
      </c>
      <c r="D80" s="11" t="s">
        <v>253</v>
      </c>
      <c r="E80" s="9" t="s">
        <v>11</v>
      </c>
      <c r="F80" s="9" t="s">
        <v>33</v>
      </c>
      <c r="G80" s="10">
        <v>13</v>
      </c>
      <c r="H80" s="10">
        <v>18</v>
      </c>
      <c r="I80" s="19">
        <v>490</v>
      </c>
      <c r="J80" s="12" t="s">
        <v>16</v>
      </c>
    </row>
    <row r="81" spans="1:10" s="13" customFormat="1" ht="25.5">
      <c r="A81" s="9">
        <v>76</v>
      </c>
      <c r="B81" s="10" t="s">
        <v>254</v>
      </c>
      <c r="C81" s="10" t="s">
        <v>255</v>
      </c>
      <c r="D81" s="11" t="s">
        <v>256</v>
      </c>
      <c r="E81" s="9" t="s">
        <v>11</v>
      </c>
      <c r="F81" s="9" t="s">
        <v>12</v>
      </c>
      <c r="G81" s="10"/>
      <c r="H81" s="10">
        <v>5</v>
      </c>
      <c r="I81" s="19">
        <v>107</v>
      </c>
      <c r="J81" s="12" t="s">
        <v>25</v>
      </c>
    </row>
    <row r="82" spans="1:10" s="13" customFormat="1" ht="25.5">
      <c r="A82" s="9">
        <v>77</v>
      </c>
      <c r="B82" s="10" t="s">
        <v>257</v>
      </c>
      <c r="C82" s="10" t="s">
        <v>258</v>
      </c>
      <c r="D82" s="11" t="s">
        <v>259</v>
      </c>
      <c r="E82" s="9" t="s">
        <v>11</v>
      </c>
      <c r="F82" s="9" t="s">
        <v>12</v>
      </c>
      <c r="G82" s="10">
        <v>7</v>
      </c>
      <c r="H82" s="10">
        <v>13</v>
      </c>
      <c r="I82" s="19">
        <v>296</v>
      </c>
      <c r="J82" s="12" t="s">
        <v>16</v>
      </c>
    </row>
    <row r="83" spans="1:10" s="13" customFormat="1" ht="25.5">
      <c r="A83" s="9">
        <v>78</v>
      </c>
      <c r="B83" s="10" t="s">
        <v>260</v>
      </c>
      <c r="C83" s="10" t="s">
        <v>261</v>
      </c>
      <c r="D83" s="11" t="s">
        <v>262</v>
      </c>
      <c r="E83" s="9" t="s">
        <v>11</v>
      </c>
      <c r="F83" s="9" t="s">
        <v>12</v>
      </c>
      <c r="G83" s="10">
        <v>7.5</v>
      </c>
      <c r="H83" s="10">
        <v>15</v>
      </c>
      <c r="I83" s="19">
        <v>160</v>
      </c>
      <c r="J83" s="12" t="s">
        <v>16</v>
      </c>
    </row>
    <row r="84" spans="1:10" s="13" customFormat="1" ht="12.75">
      <c r="A84" s="9">
        <v>79</v>
      </c>
      <c r="B84" s="10" t="s">
        <v>263</v>
      </c>
      <c r="C84" s="10" t="s">
        <v>264</v>
      </c>
      <c r="D84" s="11" t="s">
        <v>265</v>
      </c>
      <c r="E84" s="9" t="s">
        <v>11</v>
      </c>
      <c r="F84" s="9" t="s">
        <v>12</v>
      </c>
      <c r="G84" s="10">
        <v>9</v>
      </c>
      <c r="H84" s="10">
        <v>9</v>
      </c>
      <c r="I84" s="19">
        <v>458</v>
      </c>
      <c r="J84" s="12" t="s">
        <v>16</v>
      </c>
    </row>
    <row r="85" spans="1:10" s="13" customFormat="1" ht="24.75" customHeight="1">
      <c r="A85" s="9">
        <v>80</v>
      </c>
      <c r="B85" s="10" t="s">
        <v>266</v>
      </c>
      <c r="C85" s="10" t="s">
        <v>267</v>
      </c>
      <c r="D85" s="11" t="s">
        <v>268</v>
      </c>
      <c r="E85" s="9" t="s">
        <v>11</v>
      </c>
      <c r="F85" s="9" t="s">
        <v>12</v>
      </c>
      <c r="G85" s="10">
        <v>11</v>
      </c>
      <c r="H85" s="10">
        <v>12</v>
      </c>
      <c r="I85" s="19">
        <v>165</v>
      </c>
      <c r="J85" s="12" t="s">
        <v>16</v>
      </c>
    </row>
    <row r="86" spans="1:10" s="13" customFormat="1" ht="51">
      <c r="A86" s="9">
        <v>81</v>
      </c>
      <c r="B86" s="10" t="s">
        <v>269</v>
      </c>
      <c r="C86" s="25" t="s">
        <v>358</v>
      </c>
      <c r="D86" s="11" t="s">
        <v>270</v>
      </c>
      <c r="E86" s="9" t="s">
        <v>11</v>
      </c>
      <c r="F86" s="9" t="s">
        <v>12</v>
      </c>
      <c r="G86" s="10"/>
      <c r="H86" s="10">
        <v>7.2</v>
      </c>
      <c r="I86" s="19">
        <f>270+35+65</f>
        <v>370</v>
      </c>
      <c r="J86" s="12" t="s">
        <v>333</v>
      </c>
    </row>
    <row r="87" spans="1:10" s="13" customFormat="1" ht="25.5">
      <c r="A87" s="9">
        <v>82</v>
      </c>
      <c r="B87" s="10" t="s">
        <v>271</v>
      </c>
      <c r="C87" s="10" t="s">
        <v>272</v>
      </c>
      <c r="D87" s="11" t="s">
        <v>273</v>
      </c>
      <c r="E87" s="9" t="s">
        <v>67</v>
      </c>
      <c r="F87" s="9" t="s">
        <v>12</v>
      </c>
      <c r="G87" s="10"/>
      <c r="H87" s="10"/>
      <c r="I87" s="19">
        <v>565</v>
      </c>
      <c r="J87" s="12" t="s">
        <v>33</v>
      </c>
    </row>
    <row r="88" spans="1:10" s="13" customFormat="1" ht="25.5">
      <c r="A88" s="9">
        <v>83</v>
      </c>
      <c r="B88" s="10" t="s">
        <v>274</v>
      </c>
      <c r="C88" s="10" t="s">
        <v>275</v>
      </c>
      <c r="D88" s="11" t="s">
        <v>276</v>
      </c>
      <c r="E88" s="9" t="s">
        <v>11</v>
      </c>
      <c r="F88" s="9" t="s">
        <v>12</v>
      </c>
      <c r="G88" s="10">
        <v>8</v>
      </c>
      <c r="H88" s="10">
        <v>16</v>
      </c>
      <c r="I88" s="19">
        <f>585+72</f>
        <v>657</v>
      </c>
      <c r="J88" s="12" t="s">
        <v>46</v>
      </c>
    </row>
    <row r="89" spans="1:10" s="13" customFormat="1" ht="25.5">
      <c r="A89" s="9">
        <v>84</v>
      </c>
      <c r="B89" s="10" t="s">
        <v>277</v>
      </c>
      <c r="C89" s="10" t="s">
        <v>278</v>
      </c>
      <c r="D89" s="11" t="s">
        <v>279</v>
      </c>
      <c r="E89" s="9" t="s">
        <v>11</v>
      </c>
      <c r="F89" s="9" t="s">
        <v>12</v>
      </c>
      <c r="G89" s="10">
        <v>9</v>
      </c>
      <c r="H89" s="10">
        <v>9</v>
      </c>
      <c r="I89" s="19">
        <v>133</v>
      </c>
      <c r="J89" s="12" t="s">
        <v>156</v>
      </c>
    </row>
    <row r="90" spans="1:10" s="13" customFormat="1" ht="12.75">
      <c r="A90" s="9">
        <v>85</v>
      </c>
      <c r="B90" s="10" t="s">
        <v>280</v>
      </c>
      <c r="C90" s="10" t="s">
        <v>281</v>
      </c>
      <c r="D90" s="11" t="s">
        <v>282</v>
      </c>
      <c r="E90" s="9" t="s">
        <v>11</v>
      </c>
      <c r="F90" s="9" t="s">
        <v>33</v>
      </c>
      <c r="G90" s="10">
        <v>9</v>
      </c>
      <c r="H90" s="10">
        <v>9</v>
      </c>
      <c r="I90" s="19">
        <v>350</v>
      </c>
      <c r="J90" s="12" t="s">
        <v>110</v>
      </c>
    </row>
    <row r="91" spans="1:10" s="13" customFormat="1" ht="25.5">
      <c r="A91" s="9">
        <v>86</v>
      </c>
      <c r="B91" s="10" t="s">
        <v>283</v>
      </c>
      <c r="C91" s="10" t="s">
        <v>284</v>
      </c>
      <c r="D91" s="11" t="s">
        <v>285</v>
      </c>
      <c r="E91" s="9" t="s">
        <v>11</v>
      </c>
      <c r="F91" s="9" t="s">
        <v>12</v>
      </c>
      <c r="G91" s="10">
        <v>10</v>
      </c>
      <c r="H91" s="10">
        <v>10</v>
      </c>
      <c r="I91" s="19">
        <v>584</v>
      </c>
      <c r="J91" s="12" t="s">
        <v>46</v>
      </c>
    </row>
    <row r="92" spans="1:10" s="13" customFormat="1" ht="12.75">
      <c r="A92" s="56" t="s">
        <v>359</v>
      </c>
      <c r="B92" s="57"/>
      <c r="C92" s="57"/>
      <c r="D92" s="57"/>
      <c r="E92" s="57"/>
      <c r="F92" s="57"/>
      <c r="G92" s="57"/>
      <c r="H92" s="58"/>
      <c r="I92" s="19">
        <f>SUM(I6:I91)</f>
        <v>28879</v>
      </c>
      <c r="J92" s="12"/>
    </row>
    <row r="93" spans="1:10" s="13" customFormat="1" ht="18">
      <c r="A93" s="52" t="s">
        <v>286</v>
      </c>
      <c r="B93" s="52"/>
      <c r="C93" s="52"/>
      <c r="D93" s="52"/>
      <c r="E93" s="52"/>
      <c r="F93" s="52"/>
      <c r="G93" s="52"/>
      <c r="H93" s="52"/>
      <c r="I93" s="52"/>
      <c r="J93" s="52"/>
    </row>
    <row r="94" spans="1:10" s="13" customFormat="1" ht="12.75">
      <c r="A94" s="9">
        <v>1</v>
      </c>
      <c r="B94" s="24" t="s">
        <v>287</v>
      </c>
      <c r="C94" s="25" t="s">
        <v>337</v>
      </c>
      <c r="D94" s="10" t="s">
        <v>288</v>
      </c>
      <c r="E94" s="9" t="s">
        <v>11</v>
      </c>
      <c r="F94" s="9" t="s">
        <v>289</v>
      </c>
      <c r="G94" s="10">
        <v>12</v>
      </c>
      <c r="H94" s="10">
        <v>17.5</v>
      </c>
      <c r="I94" s="19">
        <v>1680</v>
      </c>
      <c r="J94" s="12" t="s">
        <v>16</v>
      </c>
    </row>
    <row r="95" spans="1:10" s="13" customFormat="1" ht="12.75">
      <c r="A95" s="9">
        <v>2</v>
      </c>
      <c r="B95" s="10" t="s">
        <v>290</v>
      </c>
      <c r="C95" s="25" t="s">
        <v>353</v>
      </c>
      <c r="D95" s="10" t="s">
        <v>291</v>
      </c>
      <c r="E95" s="9" t="s">
        <v>11</v>
      </c>
      <c r="F95" s="9" t="s">
        <v>289</v>
      </c>
      <c r="G95" s="10">
        <v>11</v>
      </c>
      <c r="H95" s="10">
        <v>13.5</v>
      </c>
      <c r="I95" s="19">
        <v>270</v>
      </c>
      <c r="J95" s="12" t="s">
        <v>16</v>
      </c>
    </row>
    <row r="96" spans="1:10" s="13" customFormat="1" ht="12.75">
      <c r="A96" s="9">
        <v>3</v>
      </c>
      <c r="B96" s="10" t="s">
        <v>290</v>
      </c>
      <c r="C96" s="25" t="s">
        <v>354</v>
      </c>
      <c r="D96" s="10" t="s">
        <v>292</v>
      </c>
      <c r="E96" s="9" t="s">
        <v>11</v>
      </c>
      <c r="F96" s="9" t="s">
        <v>289</v>
      </c>
      <c r="G96" s="10">
        <v>11.5</v>
      </c>
      <c r="H96" s="10">
        <v>22.5</v>
      </c>
      <c r="I96" s="19">
        <v>900</v>
      </c>
      <c r="J96" s="12" t="s">
        <v>16</v>
      </c>
    </row>
    <row r="97" spans="1:10" s="13" customFormat="1" ht="12.75">
      <c r="A97" s="9">
        <v>4</v>
      </c>
      <c r="B97" s="10" t="s">
        <v>293</v>
      </c>
      <c r="C97" s="10" t="s">
        <v>294</v>
      </c>
      <c r="D97" s="10" t="s">
        <v>295</v>
      </c>
      <c r="E97" s="9" t="s">
        <v>11</v>
      </c>
      <c r="F97" s="9" t="s">
        <v>12</v>
      </c>
      <c r="G97" s="10">
        <v>14.5</v>
      </c>
      <c r="H97" s="10">
        <v>14.5</v>
      </c>
      <c r="I97" s="19">
        <v>300</v>
      </c>
      <c r="J97" s="12" t="s">
        <v>16</v>
      </c>
    </row>
    <row r="98" spans="1:10" s="13" customFormat="1" ht="12.75">
      <c r="A98" s="9">
        <v>5</v>
      </c>
      <c r="B98" s="10" t="s">
        <v>293</v>
      </c>
      <c r="C98" s="10" t="s">
        <v>296</v>
      </c>
      <c r="D98" s="10" t="s">
        <v>297</v>
      </c>
      <c r="E98" s="9" t="s">
        <v>11</v>
      </c>
      <c r="F98" s="9" t="s">
        <v>12</v>
      </c>
      <c r="G98" s="10">
        <v>11</v>
      </c>
      <c r="H98" s="10">
        <v>11</v>
      </c>
      <c r="I98" s="19">
        <v>480</v>
      </c>
      <c r="J98" s="12" t="s">
        <v>16</v>
      </c>
    </row>
    <row r="99" spans="1:10" s="13" customFormat="1" ht="12.75">
      <c r="A99" s="9">
        <v>6</v>
      </c>
      <c r="B99" s="10" t="s">
        <v>298</v>
      </c>
      <c r="C99" s="10" t="s">
        <v>299</v>
      </c>
      <c r="D99" s="10" t="s">
        <v>300</v>
      </c>
      <c r="E99" s="9" t="s">
        <v>11</v>
      </c>
      <c r="F99" s="9" t="s">
        <v>289</v>
      </c>
      <c r="G99" s="10"/>
      <c r="H99" s="10">
        <v>6.3</v>
      </c>
      <c r="I99" s="19">
        <v>1600</v>
      </c>
      <c r="J99" s="12" t="s">
        <v>16</v>
      </c>
    </row>
    <row r="100" spans="1:10" s="13" customFormat="1" ht="12.75">
      <c r="A100" s="9">
        <v>7</v>
      </c>
      <c r="B100" s="10" t="s">
        <v>290</v>
      </c>
      <c r="C100" s="10" t="s">
        <v>301</v>
      </c>
      <c r="D100" s="10" t="s">
        <v>302</v>
      </c>
      <c r="E100" s="9" t="s">
        <v>11</v>
      </c>
      <c r="F100" s="9" t="s">
        <v>289</v>
      </c>
      <c r="G100" s="10">
        <v>14</v>
      </c>
      <c r="H100" s="10">
        <v>14</v>
      </c>
      <c r="I100" s="19">
        <v>945</v>
      </c>
      <c r="J100" s="12" t="s">
        <v>16</v>
      </c>
    </row>
    <row r="101" spans="1:10" s="13" customFormat="1" ht="12.75">
      <c r="A101" s="53" t="s">
        <v>352</v>
      </c>
      <c r="B101" s="53"/>
      <c r="C101" s="53"/>
      <c r="D101" s="53"/>
      <c r="E101" s="53"/>
      <c r="F101" s="53"/>
      <c r="G101" s="53"/>
      <c r="H101" s="53"/>
      <c r="I101" s="27">
        <f>SUM(I94:I100)</f>
        <v>6175</v>
      </c>
      <c r="J101" s="12"/>
    </row>
    <row r="102" spans="1:10" s="13" customFormat="1" ht="18">
      <c r="A102" s="52" t="s">
        <v>347</v>
      </c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s="13" customFormat="1" ht="12.75">
      <c r="A103" s="38">
        <v>1</v>
      </c>
      <c r="B103" s="39" t="s">
        <v>346</v>
      </c>
      <c r="C103" s="40" t="s">
        <v>303</v>
      </c>
      <c r="D103" s="40" t="s">
        <v>304</v>
      </c>
      <c r="E103" s="41" t="s">
        <v>11</v>
      </c>
      <c r="F103" s="41"/>
      <c r="G103" s="40" t="s">
        <v>305</v>
      </c>
      <c r="H103" s="40" t="s">
        <v>305</v>
      </c>
      <c r="I103" s="42">
        <f>774+73+75</f>
        <v>922</v>
      </c>
      <c r="J103" s="43" t="s">
        <v>306</v>
      </c>
    </row>
    <row r="104" spans="1:10" s="13" customFormat="1" ht="12.75">
      <c r="A104" s="44">
        <v>2</v>
      </c>
      <c r="B104" s="16" t="s">
        <v>346</v>
      </c>
      <c r="C104" s="14" t="s">
        <v>307</v>
      </c>
      <c r="D104" s="14" t="s">
        <v>308</v>
      </c>
      <c r="E104" s="15" t="s">
        <v>11</v>
      </c>
      <c r="F104" s="15"/>
      <c r="G104" s="14" t="s">
        <v>305</v>
      </c>
      <c r="H104" s="14" t="s">
        <v>305</v>
      </c>
      <c r="I104" s="20">
        <f>292+70</f>
        <v>362</v>
      </c>
      <c r="J104" s="45" t="s">
        <v>306</v>
      </c>
    </row>
    <row r="105" spans="1:10" s="13" customFormat="1" ht="12.75">
      <c r="A105" s="44">
        <v>3</v>
      </c>
      <c r="B105" s="16" t="s">
        <v>346</v>
      </c>
      <c r="C105" s="14" t="s">
        <v>309</v>
      </c>
      <c r="D105" s="14" t="s">
        <v>310</v>
      </c>
      <c r="E105" s="15" t="s">
        <v>11</v>
      </c>
      <c r="F105" s="15"/>
      <c r="G105" s="14" t="s">
        <v>305</v>
      </c>
      <c r="H105" s="14" t="s">
        <v>305</v>
      </c>
      <c r="I105" s="20">
        <v>232</v>
      </c>
      <c r="J105" s="45" t="s">
        <v>334</v>
      </c>
    </row>
    <row r="106" spans="1:10" s="13" customFormat="1" ht="12.75">
      <c r="A106" s="44">
        <v>4</v>
      </c>
      <c r="B106" s="16" t="s">
        <v>346</v>
      </c>
      <c r="C106" s="14" t="s">
        <v>311</v>
      </c>
      <c r="D106" s="14" t="s">
        <v>312</v>
      </c>
      <c r="E106" s="15" t="s">
        <v>11</v>
      </c>
      <c r="F106" s="15"/>
      <c r="G106" s="14" t="s">
        <v>305</v>
      </c>
      <c r="H106" s="14" t="s">
        <v>305</v>
      </c>
      <c r="I106" s="20">
        <v>203</v>
      </c>
      <c r="J106" s="45" t="s">
        <v>334</v>
      </c>
    </row>
    <row r="107" spans="1:10" s="13" customFormat="1" ht="12.75">
      <c r="A107" s="44">
        <v>5</v>
      </c>
      <c r="B107" s="16" t="s">
        <v>346</v>
      </c>
      <c r="C107" s="14" t="s">
        <v>313</v>
      </c>
      <c r="D107" s="14" t="s">
        <v>314</v>
      </c>
      <c r="E107" s="15" t="s">
        <v>11</v>
      </c>
      <c r="F107" s="15"/>
      <c r="G107" s="14" t="s">
        <v>305</v>
      </c>
      <c r="H107" s="14" t="s">
        <v>305</v>
      </c>
      <c r="I107" s="20">
        <v>269</v>
      </c>
      <c r="J107" s="45" t="s">
        <v>306</v>
      </c>
    </row>
    <row r="108" spans="1:10" s="13" customFormat="1" ht="12.75">
      <c r="A108" s="44">
        <v>6</v>
      </c>
      <c r="B108" s="16" t="s">
        <v>346</v>
      </c>
      <c r="C108" s="14" t="s">
        <v>316</v>
      </c>
      <c r="D108" s="14" t="s">
        <v>317</v>
      </c>
      <c r="E108" s="15" t="s">
        <v>11</v>
      </c>
      <c r="F108" s="15"/>
      <c r="G108" s="14" t="s">
        <v>305</v>
      </c>
      <c r="H108" s="14" t="s">
        <v>305</v>
      </c>
      <c r="I108" s="20">
        <v>394</v>
      </c>
      <c r="J108" s="45" t="s">
        <v>315</v>
      </c>
    </row>
    <row r="109" spans="1:10" s="13" customFormat="1" ht="12.75">
      <c r="A109" s="44">
        <v>7</v>
      </c>
      <c r="B109" s="16" t="s">
        <v>346</v>
      </c>
      <c r="C109" s="17" t="s">
        <v>318</v>
      </c>
      <c r="D109" s="17" t="s">
        <v>314</v>
      </c>
      <c r="E109" s="15" t="s">
        <v>11</v>
      </c>
      <c r="F109" s="15"/>
      <c r="G109" s="14" t="s">
        <v>305</v>
      </c>
      <c r="H109" s="14" t="s">
        <v>305</v>
      </c>
      <c r="I109" s="20">
        <v>295</v>
      </c>
      <c r="J109" s="46" t="s">
        <v>16</v>
      </c>
    </row>
    <row r="110" spans="1:10" s="13" customFormat="1" ht="12.75">
      <c r="A110" s="44">
        <v>8</v>
      </c>
      <c r="B110" s="16" t="s">
        <v>346</v>
      </c>
      <c r="C110" s="17" t="s">
        <v>319</v>
      </c>
      <c r="D110" s="17" t="s">
        <v>314</v>
      </c>
      <c r="E110" s="15" t="s">
        <v>11</v>
      </c>
      <c r="F110" s="15"/>
      <c r="G110" s="14" t="s">
        <v>305</v>
      </c>
      <c r="H110" s="14" t="s">
        <v>305</v>
      </c>
      <c r="I110" s="20">
        <v>314</v>
      </c>
      <c r="J110" s="45" t="s">
        <v>334</v>
      </c>
    </row>
    <row r="111" spans="1:10" s="13" customFormat="1" ht="12.75">
      <c r="A111" s="44">
        <v>9</v>
      </c>
      <c r="B111" s="16" t="s">
        <v>346</v>
      </c>
      <c r="C111" s="17" t="s">
        <v>320</v>
      </c>
      <c r="D111" s="17" t="s">
        <v>321</v>
      </c>
      <c r="E111" s="15" t="s">
        <v>11</v>
      </c>
      <c r="F111" s="15"/>
      <c r="G111" s="14" t="s">
        <v>305</v>
      </c>
      <c r="H111" s="14" t="s">
        <v>305</v>
      </c>
      <c r="I111" s="20">
        <v>85</v>
      </c>
      <c r="J111" s="45" t="s">
        <v>156</v>
      </c>
    </row>
    <row r="112" spans="1:10" s="13" customFormat="1" ht="12.75">
      <c r="A112" s="44">
        <v>10</v>
      </c>
      <c r="B112" s="16" t="s">
        <v>346</v>
      </c>
      <c r="C112" s="17" t="s">
        <v>322</v>
      </c>
      <c r="D112" s="17" t="s">
        <v>321</v>
      </c>
      <c r="E112" s="15" t="s">
        <v>11</v>
      </c>
      <c r="F112" s="15"/>
      <c r="G112" s="14" t="s">
        <v>305</v>
      </c>
      <c r="H112" s="14" t="s">
        <v>305</v>
      </c>
      <c r="I112" s="20">
        <v>50</v>
      </c>
      <c r="J112" s="45" t="s">
        <v>16</v>
      </c>
    </row>
    <row r="113" spans="1:10" s="13" customFormat="1" ht="12.75">
      <c r="A113" s="44">
        <v>11</v>
      </c>
      <c r="B113" s="16" t="s">
        <v>346</v>
      </c>
      <c r="C113" s="17" t="s">
        <v>323</v>
      </c>
      <c r="D113" s="17" t="s">
        <v>324</v>
      </c>
      <c r="E113" s="15" t="s">
        <v>11</v>
      </c>
      <c r="F113" s="15"/>
      <c r="G113" s="14" t="s">
        <v>305</v>
      </c>
      <c r="H113" s="14" t="s">
        <v>305</v>
      </c>
      <c r="I113" s="20">
        <v>240</v>
      </c>
      <c r="J113" s="45" t="s">
        <v>325</v>
      </c>
    </row>
    <row r="114" spans="1:10" s="13" customFormat="1" ht="12.75">
      <c r="A114" s="47">
        <v>12</v>
      </c>
      <c r="B114" s="29" t="s">
        <v>346</v>
      </c>
      <c r="C114" s="30" t="s">
        <v>335</v>
      </c>
      <c r="D114" s="30" t="s">
        <v>336</v>
      </c>
      <c r="E114" s="31" t="s">
        <v>11</v>
      </c>
      <c r="F114" s="31"/>
      <c r="G114" s="32" t="s">
        <v>305</v>
      </c>
      <c r="H114" s="32" t="s">
        <v>305</v>
      </c>
      <c r="I114" s="33">
        <v>553</v>
      </c>
      <c r="J114" s="48" t="s">
        <v>306</v>
      </c>
    </row>
    <row r="115" spans="1:10" ht="12.75">
      <c r="A115" s="55" t="s">
        <v>359</v>
      </c>
      <c r="B115" s="55"/>
      <c r="C115" s="55"/>
      <c r="D115" s="55"/>
      <c r="E115" s="55"/>
      <c r="F115" s="55"/>
      <c r="G115" s="55"/>
      <c r="H115" s="55"/>
      <c r="I115" s="22">
        <f>SUM(I103:I114)</f>
        <v>3919</v>
      </c>
      <c r="J115" s="34"/>
    </row>
    <row r="116" spans="8:9" ht="15.75">
      <c r="H116" s="35" t="s">
        <v>360</v>
      </c>
      <c r="I116" s="36">
        <f>SUM(I6:I91)+SUM(I94:I100)+SUM(I103:I114)</f>
        <v>38973</v>
      </c>
    </row>
    <row r="120" spans="6:9" ht="12.75">
      <c r="F120" s="59" t="s">
        <v>351</v>
      </c>
      <c r="G120" s="54" t="s">
        <v>348</v>
      </c>
      <c r="H120" s="54"/>
      <c r="I120" s="28">
        <f>SUM(I6:I91)</f>
        <v>28879</v>
      </c>
    </row>
    <row r="121" spans="6:9" ht="12.75">
      <c r="F121" s="60"/>
      <c r="G121" s="54" t="s">
        <v>349</v>
      </c>
      <c r="H121" s="54"/>
      <c r="I121" s="28">
        <f>SUM(I94:I100)</f>
        <v>6175</v>
      </c>
    </row>
    <row r="122" spans="6:9" ht="12.75">
      <c r="F122" s="61"/>
      <c r="G122" s="54" t="s">
        <v>350</v>
      </c>
      <c r="H122" s="54"/>
      <c r="I122" s="28">
        <f>SUM(I103:I114)</f>
        <v>3919</v>
      </c>
    </row>
  </sheetData>
  <sheetProtection selectLockedCells="1" selectUnlockedCells="1"/>
  <autoFilter ref="A4:J116"/>
  <mergeCells count="11">
    <mergeCell ref="G121:H121"/>
    <mergeCell ref="G122:H122"/>
    <mergeCell ref="A115:H115"/>
    <mergeCell ref="A92:H92"/>
    <mergeCell ref="F120:F122"/>
    <mergeCell ref="A2:J2"/>
    <mergeCell ref="A5:J5"/>
    <mergeCell ref="A93:J93"/>
    <mergeCell ref="A102:J102"/>
    <mergeCell ref="A101:H101"/>
    <mergeCell ref="G120:H12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 scale="30" r:id="rId1"/>
  <rowBreaks count="3" manualBreakCount="3">
    <brk id="28" max="255" man="1"/>
    <brk id="52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00390625" defaultRowHeight="12.75"/>
  <sheetData>
    <row r="1" ht="12.75">
      <c r="A1" s="3" t="s">
        <v>342</v>
      </c>
    </row>
    <row r="2" ht="12.75">
      <c r="A2" s="4" t="s">
        <v>343</v>
      </c>
    </row>
    <row r="3" ht="12.75">
      <c r="A3" s="5" t="s">
        <v>344</v>
      </c>
    </row>
    <row r="4" ht="12.75">
      <c r="A4" s="6" t="s">
        <v>345</v>
      </c>
    </row>
  </sheetData>
  <sheetProtection selectLockedCells="1" selectUnlockedCells="1"/>
  <conditionalFormatting sqref="A1:A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WJ. Janicki</dc:creator>
  <cp:keywords/>
  <dc:description/>
  <cp:lastModifiedBy>Agnieszka Chodubska-Żylla</cp:lastModifiedBy>
  <cp:lastPrinted>2021-01-11T08:21:22Z</cp:lastPrinted>
  <dcterms:created xsi:type="dcterms:W3CDTF">2021-01-11T12:52:24Z</dcterms:created>
  <dcterms:modified xsi:type="dcterms:W3CDTF">2024-01-22T11:28:48Z</dcterms:modified>
  <cp:category/>
  <cp:version/>
  <cp:contentType/>
  <cp:contentStatus/>
</cp:coreProperties>
</file>