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50"/>
  </bookViews>
  <sheets>
    <sheet name="ZAD. 2" sheetId="2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E29" i="2" l="1"/>
  <c r="F29" i="2"/>
  <c r="G29" i="2"/>
  <c r="H29" i="2"/>
  <c r="D29" i="2"/>
  <c r="J28" i="2"/>
  <c r="L28" i="2" s="1"/>
  <c r="J27" i="2"/>
  <c r="L27" i="2" s="1"/>
  <c r="J26" i="2"/>
  <c r="L26" i="2" s="1"/>
  <c r="J25" i="2"/>
  <c r="L25" i="2" s="1"/>
  <c r="J24" i="2"/>
  <c r="L24" i="2" s="1"/>
  <c r="J23" i="2"/>
  <c r="L23" i="2" s="1"/>
  <c r="J22" i="2"/>
  <c r="L22" i="2" s="1"/>
  <c r="J21" i="2"/>
  <c r="L21" i="2" s="1"/>
  <c r="J19" i="2"/>
  <c r="L19" i="2" s="1"/>
  <c r="J18" i="2"/>
  <c r="L18" i="2" s="1"/>
  <c r="J17" i="2"/>
  <c r="L17" i="2" s="1"/>
  <c r="J16" i="2"/>
  <c r="L16" i="2" s="1"/>
  <c r="J15" i="2"/>
  <c r="L15" i="2" s="1"/>
  <c r="L29" i="2" s="1"/>
  <c r="J14" i="2"/>
  <c r="L14" i="2" s="1"/>
  <c r="J13" i="2"/>
  <c r="L13" i="2" s="1"/>
  <c r="J12" i="2"/>
  <c r="J29" i="2" l="1"/>
  <c r="N13" i="2"/>
  <c r="O13" i="2" s="1"/>
  <c r="N24" i="2"/>
  <c r="O24" i="2" s="1"/>
  <c r="N27" i="2"/>
  <c r="O27" i="2" s="1"/>
  <c r="N14" i="2"/>
  <c r="O14" i="2" s="1"/>
  <c r="N17" i="2"/>
  <c r="O17" i="2" s="1"/>
  <c r="N21" i="2"/>
  <c r="O21" i="2" s="1"/>
  <c r="N25" i="2"/>
  <c r="O25" i="2" s="1"/>
  <c r="N15" i="2"/>
  <c r="N18" i="2"/>
  <c r="O18" i="2" s="1"/>
  <c r="N22" i="2"/>
  <c r="O22" i="2" s="1"/>
  <c r="N28" i="2"/>
  <c r="O28" i="2" s="1"/>
  <c r="N12" i="2"/>
  <c r="O12" i="2" s="1"/>
  <c r="N16" i="2"/>
  <c r="O16" i="2" s="1"/>
  <c r="N19" i="2"/>
  <c r="O19" i="2" s="1"/>
  <c r="N23" i="2"/>
  <c r="O23" i="2" s="1"/>
  <c r="N26" i="2"/>
  <c r="O26" i="2" s="1"/>
  <c r="O15" i="2" l="1"/>
  <c r="J20" i="2" l="1"/>
  <c r="L20" i="2" s="1"/>
  <c r="N20" i="2" l="1"/>
  <c r="O20" i="2" l="1"/>
  <c r="O29" i="2" s="1"/>
  <c r="N29" i="2"/>
</calcChain>
</file>

<file path=xl/sharedStrings.xml><?xml version="1.0" encoding="utf-8"?>
<sst xmlns="http://schemas.openxmlformats.org/spreadsheetml/2006/main" count="105" uniqueCount="69">
  <si>
    <t>Lp.</t>
  </si>
  <si>
    <t>Opis przedmiotów zamówienia</t>
  </si>
  <si>
    <t xml:space="preserve"> Magazyn  SOI 1 – Wrocław 
ul. Hallera 36-38, 
53-324 Wrocław</t>
  </si>
  <si>
    <t>Magazyn SOI 2 – Wrocław 
ul. Obornicka 108,
 50-961 Wrocław</t>
  </si>
  <si>
    <t xml:space="preserve">Magazyn SOI 3 – Wrocław 
ul. Trzmielowicka 28, 
54-008 Wrocław </t>
  </si>
  <si>
    <t>Magazyn SOI Brzeg, 
ul. Sikorskiego 6,
49-300 Brzeg</t>
  </si>
  <si>
    <t>Magazyn SOI Jastrzębie, 
Jednostka Wojskowa, 
Jastrzębie 46-100 Namysłów</t>
  </si>
  <si>
    <t>j.m.</t>
  </si>
  <si>
    <t>Ilość</t>
  </si>
  <si>
    <t xml:space="preserve">Cena jednostkowa
netto [zł]
</t>
  </si>
  <si>
    <t>Stawka VAT [%]</t>
  </si>
  <si>
    <t>1.</t>
  </si>
  <si>
    <t>2.</t>
  </si>
  <si>
    <t>x</t>
  </si>
  <si>
    <t>3.</t>
  </si>
  <si>
    <t>4.</t>
  </si>
  <si>
    <t>5.</t>
  </si>
  <si>
    <t>6.</t>
  </si>
  <si>
    <t>7.</t>
  </si>
  <si>
    <t>8.</t>
  </si>
  <si>
    <t>9.</t>
  </si>
  <si>
    <t>szt</t>
  </si>
  <si>
    <t>kpl</t>
  </si>
  <si>
    <t>RAZEM</t>
  </si>
  <si>
    <t>X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</si>
  <si>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</si>
  <si>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</si>
  <si>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</si>
  <si>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</si>
  <si>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</si>
  <si>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</si>
  <si>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</si>
  <si>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</si>
  <si>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</si>
  <si>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</si>
  <si>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</si>
  <si>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</si>
  <si>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</si>
  <si>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</si>
  <si>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</si>
  <si>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</si>
  <si>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</si>
  <si>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>Pojemnościowy podgrzewacz 
wody, zbiornik ze stali nierdzewnej, odporny na korozję, nie wymaga okresowej wymiany anody, pojemność 10l, moc grzałki 2 kW, regulacja temperatury 22-70 stopni.</t>
  </si>
  <si>
    <t>Pojemnościowy podgrzewacz 
wody, zbiornik ze stali nierdzewnej, odporny na korozję, nie wymaga okresowej wymiany anody, pojemność 20l, moc grzałki 2 kW, regulacja temperatury 22-70 stopni.</t>
  </si>
  <si>
    <t>Pojemnościowy podgrzewacz 
wody, zbiornik ze stali nierdzewnej, odporny na korozję, nie wymaga okresowej wymiany anody, pojemność 40l, moc grzałki 2 kW, regulacja temperatury 22-70 stopni.</t>
  </si>
  <si>
    <t>Pojemnościowy podgrzewacz 
wody, zbiornik ze stali nierdzewnej, odporny na korozję, nie wymaga okresowej wymiany anody, pojemność 60l, moc grzałki 2 kW, regulacja temperatury 22-70 stopni.</t>
  </si>
  <si>
    <t>Elektryczny ogrzewacz wody, pojemność 30l, 230V, pionowy, wiszący,zakres temperatury 30-75°</t>
  </si>
  <si>
    <t>Elektryczny ogrzewacz wody, pojemność 60l, zabezpieczenie antykorozyjne, pionowy, wiszący</t>
  </si>
  <si>
    <t>Elektryczny ogrzewacz wody, pojemność 80l, 230V, podwójne zabezpieczenie przed korozją, pionowy, wiszący,zakres temperatury 30-75°</t>
  </si>
  <si>
    <t>Bezdławnicowa pompa cyrkulacyjna CWU 
do cyrkulacji ciepłej wody użytkowej, do montażu na rurociagu. Silnik odporny na prąd przy zablokowaniu. Maks. ciśnienie robocze 10 bar, moc znamionowa P2: 30W, Zasilanie 230V, 50Hz</t>
  </si>
  <si>
    <t>Pompa cyrkulacyjna do cwu PCOw 25/60, Tem. cieczy od -10 st. c do 110 st. c , IP 44 , Podłączenie 1", długość montażowa 180 mm</t>
  </si>
  <si>
    <t xml:space="preserve">Pompa obiegowa do C.O. 25/40/180. 230V/50Hz, IP44, Klasa F, Hmax - 4m, Qmax - 40l/min, T max - 120s C. </t>
  </si>
  <si>
    <t>Pompa obiegowa do C.O. 32/80/180.  230V/50Hz, IP44, Klasa F, Hmax - 8m, Qmax - 125l/min, T max - 110s C.</t>
  </si>
  <si>
    <t xml:space="preserve">Pompa zanurzeniowa do wody brudnej, silnik elektryczny, napięcie 230 V, długość przewodu zasilającego min. 7 m, wydajność 1500-1800L/H, wysokość podnoszenia 8-10 m, </t>
  </si>
  <si>
    <t>Pompa zatapialna z czujnikiem, ze stali nierdzewnej, pionowa, zasilanie 230V, wydajność, wysokość podnoszenia 5m, silnik 300W</t>
  </si>
  <si>
    <t>Przepływowy podgrzewacz wody 80 - 100 L
3500W, 230V, zbiornik wykonany jest z blachy stalowej, dodatkowe zabezpieczenie antykorozyjne</t>
  </si>
  <si>
    <t>Przepływowy podgrzewacz wody nadumywalkowy z baterią bezciśnieniową (bateria trójdrożna w komplecie) ) 1500W, 230V,  pojemność 10-11 l, zakres regulacji temperatury 30-80 st. C.</t>
  </si>
  <si>
    <t xml:space="preserve">Podgrzewacz elektryczny wody 5 kw napięcie zasilania: ~230V moc grzewcza: 5 kW ogranicznik temperatury wody: 60°C zakres regulacji temperatury: 27-55°C zabezpieczenie przed przegrzaniem: 80°C średnica króćców przyłączeniowych: G 1/2” stopień ochrony: IP25 klasa efektywności energetycznej: A </t>
  </si>
  <si>
    <t>Pompa cyrkulacyjna CO 
do kotłów co o zmniejszonej głębokości wykonania,podłączenie gwintowe fi15 (1/2”), zasilanie 230V/50Hz, Hmax 7m.</t>
  </si>
  <si>
    <t>Wymagane przedmiotowe środki dowodowe*</t>
  </si>
  <si>
    <t>10.</t>
  </si>
  <si>
    <t xml:space="preserve">Wartość 
netto [zł] 
/kol. 5 x kol. 6/
</t>
  </si>
  <si>
    <t xml:space="preserve">Wartość 
VAT [zł] 
/kol. 7 x kol. 8/
</t>
  </si>
  <si>
    <t xml:space="preserve">Wartość 
brutto [zł] 
/kol. 7 + kol. 9/
</t>
  </si>
  <si>
    <t>Załącznik nr 1.2.1 do formularza ofertowego nr 1.2 - zad. nr 2</t>
  </si>
  <si>
    <t>INFR/158/2021</t>
  </si>
  <si>
    <t>Arkusz kalkulacyjny do FORMULARZA OFERTOWEGO - zadanie nr 2</t>
  </si>
  <si>
    <t>oferowanego asortymentu z wymaganiami Zamawiającego.</t>
  </si>
  <si>
    <t xml:space="preserve">*dla wskazanych przez Zamawiającego pozycji w kolumnie 3 są wymagane przedmiotowe środki dowodowe w postaci oznakowań, folderów etc. lub dokumentów równoważnych potwiedzających zgodność parametrów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</si>
</sst>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u/>
      <sz val="16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4" fillId="0" borderId="0"/>
    <xf numFmtId="43" fontId="16" fillId="0" borderId="0" applyFont="0" applyFill="0" applyBorder="0" applyAlignment="0" applyProtection="0"/>
    <xf numFmtId="0" fontId="16" fillId="0" borderId="0"/>
    <xf numFmtId="0" fontId="17" fillId="0" borderId="0"/>
    <xf numFmtId="0" fontId="16" fillId="0" borderId="0"/>
    <xf numFmtId="0" fontId="1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9" fontId="11" fillId="0" borderId="3" xfId="1" applyFont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vertical="center" wrapText="1"/>
    </xf>
    <xf numFmtId="44" fontId="11" fillId="0" borderId="3" xfId="0" applyNumberFormat="1" applyFont="1" applyBorder="1" applyAlignment="1">
      <alignment vertical="center"/>
    </xf>
    <xf numFmtId="44" fontId="9" fillId="0" borderId="3" xfId="0" applyNumberFormat="1" applyFont="1" applyBorder="1" applyAlignment="1">
      <alignment vertical="center"/>
    </xf>
    <xf numFmtId="0" fontId="13" fillId="0" borderId="0" xfId="0" applyFont="1"/>
    <xf numFmtId="0" fontId="11" fillId="4" borderId="3" xfId="0" applyFont="1" applyFill="1" applyBorder="1" applyAlignment="1">
      <alignment horizontal="left" vertical="center" wrapText="1"/>
    </xf>
    <xf numFmtId="0" fontId="18" fillId="0" borderId="3" xfId="2" applyFont="1" applyBorder="1" applyAlignment="1">
      <alignment vertical="center" wrapText="1"/>
    </xf>
    <xf numFmtId="0" fontId="20" fillId="0" borderId="0" xfId="0" applyFont="1"/>
    <xf numFmtId="0" fontId="9" fillId="4" borderId="3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3" xfId="0" applyBorder="1"/>
    <xf numFmtId="44" fontId="0" fillId="0" borderId="6" xfId="0" applyNumberFormat="1" applyBorder="1" applyAlignment="1">
      <alignment horizontal="center" vertical="center"/>
    </xf>
    <xf numFmtId="44" fontId="20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</cellXfs>
  <cellStyles count="14">
    <cellStyle name="Dziesiętny 3" xfId="3"/>
    <cellStyle name="Excel Built-in Normal" xfId="4"/>
    <cellStyle name="Normalny" xfId="0" builtinId="0"/>
    <cellStyle name="Normalny 2" xfId="5"/>
    <cellStyle name="Normalny 2 2" xfId="6"/>
    <cellStyle name="Normalny 3" xfId="7"/>
    <cellStyle name="Normalny 4" xfId="8"/>
    <cellStyle name="Normalny 4 2" xfId="9"/>
    <cellStyle name="Normalny 5" xfId="10"/>
    <cellStyle name="Normalny 5 2" xfId="11"/>
    <cellStyle name="Normalny 5 3" xfId="12"/>
    <cellStyle name="Normalny 5 3 2" xfId="13"/>
    <cellStyle name="Normalny 6" xfId="2"/>
    <cellStyle name="Procentowy" xfId="1" builtinId="5"/>
  </cellStyles>
  <dxfs count="1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Ole&#347;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pane ySplit="9" topLeftCell="A10" activePane="bottomLeft" state="frozen"/>
      <selection pane="bottomLeft" activeCell="K9" sqref="K9:K10"/>
    </sheetView>
  </sheetViews>
  <sheetFormatPr defaultRowHeight="15"/>
  <cols>
    <col min="2" max="2" width="34.28515625" customWidth="1"/>
    <col min="3" max="3" width="13.7109375" customWidth="1"/>
    <col min="9" max="9" width="5.85546875" customWidth="1"/>
    <col min="10" max="10" width="6.28515625" customWidth="1"/>
    <col min="11" max="11" width="13" customWidth="1"/>
    <col min="12" max="12" width="15.28515625" customWidth="1"/>
    <col min="14" max="14" width="15.140625" customWidth="1"/>
    <col min="15" max="15" width="16.7109375" customWidth="1"/>
  </cols>
  <sheetData>
    <row r="1" spans="1:15" ht="18.75">
      <c r="O1" s="38" t="s">
        <v>65</v>
      </c>
    </row>
    <row r="3" spans="1:15">
      <c r="L3" s="36" t="s">
        <v>64</v>
      </c>
    </row>
    <row r="5" spans="1:15" ht="21">
      <c r="B5" s="37" t="s">
        <v>66</v>
      </c>
      <c r="E5" s="18"/>
    </row>
    <row r="6" spans="1:15" ht="15.75">
      <c r="F6" s="21"/>
      <c r="I6" s="21"/>
    </row>
    <row r="9" spans="1:15" ht="132">
      <c r="A9" s="39" t="s">
        <v>0</v>
      </c>
      <c r="B9" s="39" t="s">
        <v>1</v>
      </c>
      <c r="C9" s="33" t="s">
        <v>59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41" t="s">
        <v>7</v>
      </c>
      <c r="J9" s="43" t="s">
        <v>8</v>
      </c>
      <c r="K9" s="39" t="s">
        <v>9</v>
      </c>
      <c r="L9" s="39" t="s">
        <v>61</v>
      </c>
      <c r="M9" s="39" t="s">
        <v>10</v>
      </c>
      <c r="N9" s="39" t="s">
        <v>62</v>
      </c>
      <c r="O9" s="39" t="s">
        <v>63</v>
      </c>
    </row>
    <row r="10" spans="1:15">
      <c r="A10" s="40"/>
      <c r="B10" s="40"/>
      <c r="C10" s="34"/>
      <c r="D10" s="1"/>
      <c r="E10" s="1"/>
      <c r="F10" s="1"/>
      <c r="G10" s="1"/>
      <c r="H10" s="1"/>
      <c r="I10" s="42"/>
      <c r="J10" s="44"/>
      <c r="K10" s="40"/>
      <c r="L10" s="40"/>
      <c r="M10" s="40"/>
      <c r="N10" s="40"/>
      <c r="O10" s="40"/>
    </row>
    <row r="11" spans="1:15">
      <c r="A11" s="2" t="s">
        <v>11</v>
      </c>
      <c r="B11" s="2" t="s">
        <v>12</v>
      </c>
      <c r="C11" s="4" t="s">
        <v>14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15</v>
      </c>
      <c r="J11" s="5" t="s">
        <v>16</v>
      </c>
      <c r="K11" s="5" t="s">
        <v>17</v>
      </c>
      <c r="L11" s="5" t="s">
        <v>18</v>
      </c>
      <c r="M11" s="5" t="s">
        <v>19</v>
      </c>
      <c r="N11" s="5" t="s">
        <v>20</v>
      </c>
      <c r="O11" s="5" t="s">
        <v>60</v>
      </c>
    </row>
    <row r="12" spans="1:15" ht="38.25">
      <c r="A12" s="6" t="s">
        <v>25</v>
      </c>
      <c r="B12" s="15" t="s">
        <v>46</v>
      </c>
      <c r="C12" s="32" t="s">
        <v>24</v>
      </c>
      <c r="D12" s="8"/>
      <c r="E12" s="8"/>
      <c r="F12" s="9"/>
      <c r="G12" s="8">
        <v>1</v>
      </c>
      <c r="H12" s="9"/>
      <c r="I12" s="10" t="s">
        <v>21</v>
      </c>
      <c r="J12" s="11">
        <f t="shared" ref="J12:J28" si="0">SUM(D12:H12)</f>
        <v>1</v>
      </c>
      <c r="K12" s="14"/>
      <c r="L12" s="17">
        <f t="shared" ref="L12:L28" si="1">J12*K12</f>
        <v>0</v>
      </c>
      <c r="M12" s="13"/>
      <c r="N12" s="16">
        <f t="shared" ref="N12:N28" si="2">L12*M12</f>
        <v>0</v>
      </c>
      <c r="O12" s="16">
        <f t="shared" ref="O12:O28" si="3">L12+N12</f>
        <v>0</v>
      </c>
    </row>
    <row r="13" spans="1:15" ht="38.25">
      <c r="A13" s="6" t="s">
        <v>26</v>
      </c>
      <c r="B13" s="15" t="s">
        <v>47</v>
      </c>
      <c r="C13" s="32" t="s">
        <v>24</v>
      </c>
      <c r="D13" s="8"/>
      <c r="E13" s="8"/>
      <c r="F13" s="9"/>
      <c r="G13" s="8">
        <v>1</v>
      </c>
      <c r="H13" s="9"/>
      <c r="I13" s="10" t="s">
        <v>21</v>
      </c>
      <c r="J13" s="11">
        <f t="shared" si="0"/>
        <v>1</v>
      </c>
      <c r="K13" s="14"/>
      <c r="L13" s="17">
        <f t="shared" si="1"/>
        <v>0</v>
      </c>
      <c r="M13" s="13"/>
      <c r="N13" s="16">
        <f t="shared" si="2"/>
        <v>0</v>
      </c>
      <c r="O13" s="16">
        <f t="shared" si="3"/>
        <v>0</v>
      </c>
    </row>
    <row r="14" spans="1:15" ht="51">
      <c r="A14" s="6" t="s">
        <v>27</v>
      </c>
      <c r="B14" s="15" t="s">
        <v>48</v>
      </c>
      <c r="C14" s="32" t="s">
        <v>24</v>
      </c>
      <c r="D14" s="9"/>
      <c r="E14" s="8"/>
      <c r="F14" s="8"/>
      <c r="G14" s="8">
        <v>1</v>
      </c>
      <c r="H14" s="9"/>
      <c r="I14" s="10" t="s">
        <v>21</v>
      </c>
      <c r="J14" s="11">
        <f t="shared" si="0"/>
        <v>1</v>
      </c>
      <c r="K14" s="12"/>
      <c r="L14" s="17">
        <f t="shared" si="1"/>
        <v>0</v>
      </c>
      <c r="M14" s="13"/>
      <c r="N14" s="16">
        <f t="shared" si="2"/>
        <v>0</v>
      </c>
      <c r="O14" s="16">
        <f t="shared" si="3"/>
        <v>0</v>
      </c>
    </row>
    <row r="15" spans="1:15" ht="102">
      <c r="A15" s="6" t="s">
        <v>28</v>
      </c>
      <c r="B15" s="15" t="s">
        <v>57</v>
      </c>
      <c r="C15" s="32" t="s">
        <v>24</v>
      </c>
      <c r="D15" s="8">
        <v>3</v>
      </c>
      <c r="E15" s="8"/>
      <c r="F15" s="8"/>
      <c r="G15" s="8"/>
      <c r="H15" s="9"/>
      <c r="I15" s="10" t="s">
        <v>21</v>
      </c>
      <c r="J15" s="11">
        <f t="shared" si="0"/>
        <v>3</v>
      </c>
      <c r="K15" s="12"/>
      <c r="L15" s="17">
        <f t="shared" si="1"/>
        <v>0</v>
      </c>
      <c r="M15" s="13"/>
      <c r="N15" s="16">
        <f t="shared" si="2"/>
        <v>0</v>
      </c>
      <c r="O15" s="16">
        <f t="shared" si="3"/>
        <v>0</v>
      </c>
    </row>
    <row r="16" spans="1:15" ht="70.5" customHeight="1">
      <c r="A16" s="6" t="s">
        <v>29</v>
      </c>
      <c r="B16" s="15" t="s">
        <v>42</v>
      </c>
      <c r="C16" s="32" t="s">
        <v>24</v>
      </c>
      <c r="D16" s="8"/>
      <c r="E16" s="9">
        <v>1</v>
      </c>
      <c r="F16" s="8"/>
      <c r="G16" s="8"/>
      <c r="H16" s="9">
        <v>2</v>
      </c>
      <c r="I16" s="10" t="s">
        <v>21</v>
      </c>
      <c r="J16" s="11">
        <f t="shared" si="0"/>
        <v>3</v>
      </c>
      <c r="K16" s="12"/>
      <c r="L16" s="17">
        <f t="shared" si="1"/>
        <v>0</v>
      </c>
      <c r="M16" s="13"/>
      <c r="N16" s="16">
        <f t="shared" si="2"/>
        <v>0</v>
      </c>
      <c r="O16" s="16">
        <f t="shared" si="3"/>
        <v>0</v>
      </c>
    </row>
    <row r="17" spans="1:16" ht="68.25" customHeight="1">
      <c r="A17" s="6" t="s">
        <v>30</v>
      </c>
      <c r="B17" s="15" t="s">
        <v>43</v>
      </c>
      <c r="C17" s="32" t="s">
        <v>24</v>
      </c>
      <c r="D17" s="8"/>
      <c r="E17" s="8"/>
      <c r="F17" s="8"/>
      <c r="G17" s="8"/>
      <c r="H17" s="9">
        <v>2</v>
      </c>
      <c r="I17" s="10" t="s">
        <v>21</v>
      </c>
      <c r="J17" s="11">
        <f t="shared" si="0"/>
        <v>2</v>
      </c>
      <c r="K17" s="14"/>
      <c r="L17" s="17">
        <f t="shared" si="1"/>
        <v>0</v>
      </c>
      <c r="M17" s="13"/>
      <c r="N17" s="16">
        <f t="shared" si="2"/>
        <v>0</v>
      </c>
      <c r="O17" s="16">
        <f t="shared" si="3"/>
        <v>0</v>
      </c>
    </row>
    <row r="18" spans="1:16" ht="68.25" customHeight="1">
      <c r="A18" s="6" t="s">
        <v>31</v>
      </c>
      <c r="B18" s="15" t="s">
        <v>44</v>
      </c>
      <c r="C18" s="32" t="s">
        <v>24</v>
      </c>
      <c r="D18" s="8"/>
      <c r="E18" s="8"/>
      <c r="F18" s="9"/>
      <c r="G18" s="8"/>
      <c r="H18" s="9">
        <v>2</v>
      </c>
      <c r="I18" s="10" t="s">
        <v>21</v>
      </c>
      <c r="J18" s="11">
        <f t="shared" si="0"/>
        <v>2</v>
      </c>
      <c r="K18" s="14"/>
      <c r="L18" s="17">
        <f t="shared" si="1"/>
        <v>0</v>
      </c>
      <c r="M18" s="13"/>
      <c r="N18" s="16">
        <f t="shared" si="2"/>
        <v>0</v>
      </c>
      <c r="O18" s="16">
        <f t="shared" si="3"/>
        <v>0</v>
      </c>
    </row>
    <row r="19" spans="1:16" ht="72" customHeight="1">
      <c r="A19" s="6" t="s">
        <v>32</v>
      </c>
      <c r="B19" s="15" t="s">
        <v>45</v>
      </c>
      <c r="C19" s="32" t="s">
        <v>24</v>
      </c>
      <c r="D19" s="8"/>
      <c r="E19" s="9"/>
      <c r="F19" s="8"/>
      <c r="G19" s="8"/>
      <c r="H19" s="9">
        <v>3</v>
      </c>
      <c r="I19" s="10" t="s">
        <v>21</v>
      </c>
      <c r="J19" s="11">
        <f t="shared" si="0"/>
        <v>3</v>
      </c>
      <c r="K19" s="12"/>
      <c r="L19" s="17">
        <f t="shared" si="1"/>
        <v>0</v>
      </c>
      <c r="M19" s="13"/>
      <c r="N19" s="16">
        <f t="shared" si="2"/>
        <v>0</v>
      </c>
      <c r="O19" s="16">
        <f t="shared" si="3"/>
        <v>0</v>
      </c>
    </row>
    <row r="20" spans="1:16" ht="51">
      <c r="A20" s="6" t="s">
        <v>33</v>
      </c>
      <c r="B20" s="15" t="s">
        <v>58</v>
      </c>
      <c r="C20" s="32" t="s">
        <v>24</v>
      </c>
      <c r="D20" s="8"/>
      <c r="E20" s="9">
        <v>1</v>
      </c>
      <c r="F20" s="8"/>
      <c r="G20" s="8"/>
      <c r="H20" s="9"/>
      <c r="I20" s="10" t="s">
        <v>21</v>
      </c>
      <c r="J20" s="11">
        <f t="shared" si="0"/>
        <v>1</v>
      </c>
      <c r="K20" s="12"/>
      <c r="L20" s="17">
        <f t="shared" si="1"/>
        <v>0</v>
      </c>
      <c r="M20" s="13"/>
      <c r="N20" s="16">
        <f t="shared" si="2"/>
        <v>0</v>
      </c>
      <c r="O20" s="16">
        <f t="shared" si="3"/>
        <v>0</v>
      </c>
    </row>
    <row r="21" spans="1:16" ht="76.5">
      <c r="A21" s="6" t="s">
        <v>34</v>
      </c>
      <c r="B21" s="7" t="s">
        <v>49</v>
      </c>
      <c r="C21" s="32" t="s">
        <v>24</v>
      </c>
      <c r="D21" s="9"/>
      <c r="E21" s="8"/>
      <c r="F21" s="8">
        <v>4</v>
      </c>
      <c r="G21" s="8"/>
      <c r="H21" s="9"/>
      <c r="I21" s="10" t="s">
        <v>21</v>
      </c>
      <c r="J21" s="11">
        <f t="shared" si="0"/>
        <v>4</v>
      </c>
      <c r="K21" s="12"/>
      <c r="L21" s="17">
        <f t="shared" si="1"/>
        <v>0</v>
      </c>
      <c r="M21" s="13"/>
      <c r="N21" s="16">
        <f t="shared" si="2"/>
        <v>0</v>
      </c>
      <c r="O21" s="16">
        <f t="shared" si="3"/>
        <v>0</v>
      </c>
    </row>
    <row r="22" spans="1:16" ht="51">
      <c r="A22" s="6" t="s">
        <v>35</v>
      </c>
      <c r="B22" s="15" t="s">
        <v>50</v>
      </c>
      <c r="C22" s="32" t="s">
        <v>24</v>
      </c>
      <c r="D22" s="8">
        <v>1</v>
      </c>
      <c r="E22" s="8"/>
      <c r="F22" s="8"/>
      <c r="G22" s="8"/>
      <c r="H22" s="9"/>
      <c r="I22" s="10" t="s">
        <v>21</v>
      </c>
      <c r="J22" s="11">
        <f t="shared" si="0"/>
        <v>1</v>
      </c>
      <c r="K22" s="12"/>
      <c r="L22" s="17">
        <f t="shared" si="1"/>
        <v>0</v>
      </c>
      <c r="M22" s="13"/>
      <c r="N22" s="16">
        <f t="shared" si="2"/>
        <v>0</v>
      </c>
      <c r="O22" s="16">
        <f t="shared" si="3"/>
        <v>0</v>
      </c>
    </row>
    <row r="23" spans="1:16" ht="38.25">
      <c r="A23" s="6" t="s">
        <v>36</v>
      </c>
      <c r="B23" s="15" t="s">
        <v>51</v>
      </c>
      <c r="C23" s="32" t="s">
        <v>24</v>
      </c>
      <c r="D23" s="8"/>
      <c r="E23" s="9">
        <v>1</v>
      </c>
      <c r="F23" s="8"/>
      <c r="G23" s="8"/>
      <c r="H23" s="9"/>
      <c r="I23" s="10" t="s">
        <v>21</v>
      </c>
      <c r="J23" s="11">
        <f t="shared" si="0"/>
        <v>1</v>
      </c>
      <c r="K23" s="12"/>
      <c r="L23" s="17">
        <f t="shared" si="1"/>
        <v>0</v>
      </c>
      <c r="M23" s="13"/>
      <c r="N23" s="16">
        <f t="shared" si="2"/>
        <v>0</v>
      </c>
      <c r="O23" s="16">
        <f t="shared" si="3"/>
        <v>0</v>
      </c>
    </row>
    <row r="24" spans="1:16" ht="38.25">
      <c r="A24" s="6" t="s">
        <v>37</v>
      </c>
      <c r="B24" s="15" t="s">
        <v>52</v>
      </c>
      <c r="C24" s="32" t="s">
        <v>24</v>
      </c>
      <c r="D24" s="8"/>
      <c r="E24" s="8">
        <v>1</v>
      </c>
      <c r="F24" s="8"/>
      <c r="G24" s="8"/>
      <c r="H24" s="9"/>
      <c r="I24" s="10" t="s">
        <v>21</v>
      </c>
      <c r="J24" s="11">
        <f t="shared" si="0"/>
        <v>1</v>
      </c>
      <c r="K24" s="14"/>
      <c r="L24" s="17">
        <f t="shared" si="1"/>
        <v>0</v>
      </c>
      <c r="M24" s="13"/>
      <c r="N24" s="16">
        <f t="shared" si="2"/>
        <v>0</v>
      </c>
      <c r="O24" s="16">
        <f t="shared" si="3"/>
        <v>0</v>
      </c>
    </row>
    <row r="25" spans="1:16" ht="63.75">
      <c r="A25" s="6" t="s">
        <v>38</v>
      </c>
      <c r="B25" s="19" t="s">
        <v>53</v>
      </c>
      <c r="C25" s="32" t="s">
        <v>24</v>
      </c>
      <c r="D25" s="9"/>
      <c r="E25" s="8"/>
      <c r="F25" s="8">
        <v>3</v>
      </c>
      <c r="G25" s="8"/>
      <c r="H25" s="9">
        <v>1</v>
      </c>
      <c r="I25" s="10" t="s">
        <v>21</v>
      </c>
      <c r="J25" s="11">
        <f t="shared" si="0"/>
        <v>4</v>
      </c>
      <c r="K25" s="12"/>
      <c r="L25" s="17">
        <f t="shared" si="1"/>
        <v>0</v>
      </c>
      <c r="M25" s="13"/>
      <c r="N25" s="16">
        <f t="shared" si="2"/>
        <v>0</v>
      </c>
      <c r="O25" s="16">
        <f t="shared" si="3"/>
        <v>0</v>
      </c>
    </row>
    <row r="26" spans="1:16" ht="51">
      <c r="A26" s="6" t="s">
        <v>39</v>
      </c>
      <c r="B26" s="15" t="s">
        <v>54</v>
      </c>
      <c r="C26" s="32" t="s">
        <v>24</v>
      </c>
      <c r="D26" s="8"/>
      <c r="E26" s="9">
        <v>2</v>
      </c>
      <c r="F26" s="8"/>
      <c r="G26" s="8"/>
      <c r="H26" s="9"/>
      <c r="I26" s="10" t="s">
        <v>21</v>
      </c>
      <c r="J26" s="11">
        <f t="shared" si="0"/>
        <v>2</v>
      </c>
      <c r="K26" s="12"/>
      <c r="L26" s="17">
        <f t="shared" si="1"/>
        <v>0</v>
      </c>
      <c r="M26" s="13"/>
      <c r="N26" s="16">
        <f t="shared" si="2"/>
        <v>0</v>
      </c>
      <c r="O26" s="16">
        <f t="shared" si="3"/>
        <v>0</v>
      </c>
    </row>
    <row r="27" spans="1:16" ht="82.5" customHeight="1">
      <c r="A27" s="6" t="s">
        <v>40</v>
      </c>
      <c r="B27" s="22" t="s">
        <v>55</v>
      </c>
      <c r="C27" s="32" t="s">
        <v>24</v>
      </c>
      <c r="D27" s="8"/>
      <c r="E27" s="8"/>
      <c r="F27" s="9">
        <v>4</v>
      </c>
      <c r="G27" s="8"/>
      <c r="H27" s="9">
        <v>3</v>
      </c>
      <c r="I27" s="10" t="s">
        <v>21</v>
      </c>
      <c r="J27" s="11">
        <f t="shared" si="0"/>
        <v>7</v>
      </c>
      <c r="K27" s="14"/>
      <c r="L27" s="17">
        <f t="shared" si="1"/>
        <v>0</v>
      </c>
      <c r="M27" s="13"/>
      <c r="N27" s="16">
        <f t="shared" si="2"/>
        <v>0</v>
      </c>
      <c r="O27" s="16">
        <f t="shared" si="3"/>
        <v>0</v>
      </c>
    </row>
    <row r="28" spans="1:16" ht="63.75">
      <c r="A28" s="6" t="s">
        <v>41</v>
      </c>
      <c r="B28" s="15" t="s">
        <v>56</v>
      </c>
      <c r="C28" s="32" t="s">
        <v>24</v>
      </c>
      <c r="D28" s="9">
        <v>1</v>
      </c>
      <c r="E28" s="8"/>
      <c r="F28" s="8"/>
      <c r="G28" s="8"/>
      <c r="H28" s="8"/>
      <c r="I28" s="10" t="s">
        <v>22</v>
      </c>
      <c r="J28" s="11">
        <f t="shared" si="0"/>
        <v>1</v>
      </c>
      <c r="K28" s="14"/>
      <c r="L28" s="17">
        <f t="shared" si="1"/>
        <v>0</v>
      </c>
      <c r="M28" s="13"/>
      <c r="N28" s="16">
        <f t="shared" si="2"/>
        <v>0</v>
      </c>
      <c r="O28" s="16">
        <f t="shared" si="3"/>
        <v>0</v>
      </c>
    </row>
    <row r="29" spans="1:16" ht="15.75">
      <c r="A29" s="23"/>
      <c r="B29" s="20" t="s">
        <v>23</v>
      </c>
      <c r="C29" s="20"/>
      <c r="D29" s="29">
        <f>SUM(D12:D28)</f>
        <v>5</v>
      </c>
      <c r="E29" s="29">
        <f t="shared" ref="E29:H29" si="4">SUM(E12:E28)</f>
        <v>6</v>
      </c>
      <c r="F29" s="29">
        <f t="shared" si="4"/>
        <v>11</v>
      </c>
      <c r="G29" s="29">
        <f t="shared" si="4"/>
        <v>3</v>
      </c>
      <c r="H29" s="29">
        <f t="shared" si="4"/>
        <v>13</v>
      </c>
      <c r="I29" s="26"/>
      <c r="J29" s="30">
        <f>SUM(J12:J28)</f>
        <v>38</v>
      </c>
      <c r="K29" s="26"/>
      <c r="L29" s="27">
        <f>SUM(L12:L28)</f>
        <v>0</v>
      </c>
      <c r="M29" s="28" t="s">
        <v>24</v>
      </c>
      <c r="N29" s="31">
        <f t="shared" ref="N29:O29" si="5">SUM(N12:N28)</f>
        <v>0</v>
      </c>
      <c r="O29" s="27">
        <f t="shared" si="5"/>
        <v>0</v>
      </c>
      <c r="P29" s="25"/>
    </row>
    <row r="30" spans="1:16">
      <c r="A30" s="24"/>
      <c r="B30" s="24"/>
      <c r="C30" s="24"/>
      <c r="D30" s="24"/>
      <c r="H30" s="24"/>
      <c r="J30" s="24"/>
      <c r="O30" s="24"/>
    </row>
    <row r="31" spans="1:16">
      <c r="B31" s="35" t="s">
        <v>68</v>
      </c>
      <c r="C31" s="35"/>
    </row>
    <row r="32" spans="1:16">
      <c r="B32" s="35" t="s">
        <v>67</v>
      </c>
    </row>
  </sheetData>
  <mergeCells count="9">
    <mergeCell ref="M9:M10"/>
    <mergeCell ref="N9:N10"/>
    <mergeCell ref="O9:O10"/>
    <mergeCell ref="A9:A10"/>
    <mergeCell ref="B9:B10"/>
    <mergeCell ref="I9:I10"/>
    <mergeCell ref="J9:J10"/>
    <mergeCell ref="K9:K10"/>
    <mergeCell ref="L9:L10"/>
  </mergeCells>
  <conditionalFormatting sqref="B17:B19 B23:B24">
    <cfRule type="duplicateValues" dxfId="13" priority="29"/>
  </conditionalFormatting>
  <conditionalFormatting sqref="B29:C29">
    <cfRule type="duplicateValues" dxfId="12" priority="17"/>
  </conditionalFormatting>
  <conditionalFormatting sqref="B12">
    <cfRule type="duplicateValues" dxfId="11" priority="16"/>
  </conditionalFormatting>
  <conditionalFormatting sqref="B13">
    <cfRule type="duplicateValues" dxfId="10" priority="15"/>
  </conditionalFormatting>
  <conditionalFormatting sqref="B16">
    <cfRule type="duplicateValues" dxfId="9" priority="12"/>
  </conditionalFormatting>
  <conditionalFormatting sqref="B21">
    <cfRule type="duplicateValues" dxfId="8" priority="10"/>
  </conditionalFormatting>
  <conditionalFormatting sqref="B25">
    <cfRule type="duplicateValues" dxfId="7" priority="9"/>
  </conditionalFormatting>
  <conditionalFormatting sqref="B27">
    <cfRule type="duplicateValues" dxfId="6" priority="8"/>
  </conditionalFormatting>
  <conditionalFormatting sqref="B14">
    <cfRule type="duplicateValues" dxfId="5" priority="6"/>
  </conditionalFormatting>
  <conditionalFormatting sqref="B20">
    <cfRule type="duplicateValues" dxfId="4" priority="5"/>
  </conditionalFormatting>
  <conditionalFormatting sqref="B22">
    <cfRule type="duplicateValues" dxfId="3" priority="4"/>
  </conditionalFormatting>
  <conditionalFormatting sqref="B26">
    <cfRule type="duplicateValues" dxfId="2" priority="3"/>
  </conditionalFormatting>
  <conditionalFormatting sqref="B28">
    <cfRule type="duplicateValues" dxfId="1" priority="2"/>
  </conditionalFormatting>
  <conditionalFormatting sqref="B1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I12:I28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2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Chanecka Katarzyna</dc:creator>
  <cp:lastModifiedBy>Sokołowska Alicja</cp:lastModifiedBy>
  <cp:lastPrinted>2021-04-27T13:23:25Z</cp:lastPrinted>
  <dcterms:created xsi:type="dcterms:W3CDTF">2021-01-27T13:42:04Z</dcterms:created>
  <dcterms:modified xsi:type="dcterms:W3CDTF">2021-04-27T13:23:53Z</dcterms:modified>
</cp:coreProperties>
</file>