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3" activeTab="1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2">'część 2'!$A$1:$I$31</definedName>
  </definedNames>
  <calcPr fullCalcOnLoad="1"/>
</workbook>
</file>

<file path=xl/sharedStrings.xml><?xml version="1.0" encoding="utf-8"?>
<sst xmlns="http://schemas.openxmlformats.org/spreadsheetml/2006/main" count="205" uniqueCount="148">
  <si>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</si>
  <si>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</si>
  <si>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</si>
  <si>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</si>
  <si>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</si>
  <si>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</si>
  <si>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</si>
  <si>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</si>
  <si>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</si>
  <si>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</si>
  <si>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</si>
  <si>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</si>
  <si>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</si>
  <si>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</si>
  <si>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</si>
  <si>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</si>
  <si>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</si>
  <si>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</si>
  <si>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</si>
  <si>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</si>
  <si>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</si>
  <si>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</si>
  <si>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</si>
  <si>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</si>
  <si>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</si>
  <si>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</si>
  <si>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</si>
  <si>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</si>
  <si>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</si>
  <si>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</si>
  <si>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</si>
  <si>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</si>
  <si>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</si>
  <si>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</si>
  <si>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</si>
  <si>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</si>
  <si>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</si>
  <si>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</si>
  <si>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</si>
  <si>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</si>
  <si>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</si>
  <si>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</si>
  <si>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</si>
  <si>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</si>
  <si>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</si>
  <si>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</si>
  <si>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</si>
  <si>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</si>
  <si>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</si>
  <si>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</si>
  <si>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</si>
  <si>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</si>
  <si>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</si>
  <si>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</si>
  <si>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</si>
  <si>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</si>
  <si>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</si>
  <si>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</si>
  <si>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</si>
  <si>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</si>
  <si>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</si>
  <si>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</si>
  <si>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</si>
  <si>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</si>
  <si>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</si>
  <si>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</si>
  <si>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 do SWZ</t>
  </si>
  <si>
    <t>Załącznik nr 1a do SWZ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</si>
  <si>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</si>
  <si>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</si>
  <si>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</si>
  <si>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Cena brutto ^ :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</si>
  <si>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</si>
  <si>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</si>
  <si>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oferowane produkty spełniają wszystkie postawione wymagania graniczne okreslone w zalączniku nr 1a do specyfikacji dla poszczególnych części.</t>
  </si>
  <si>
    <t>Cena brutto oferty</t>
  </si>
  <si>
    <t>DFP.271.6.2024.AB</t>
  </si>
  <si>
    <t>Dostawa odczynników laboratoryjnych dla Zakładu Patomorfologii oraz dla Zakładu Diagnostyki Hematologicznej i Genetyki</t>
  </si>
  <si>
    <t>mikroprzedsiębiorstwem 
małym przedsiębiorstwem 
średnim przedsiębiorstwem
dużym przedsiębiorstwem
jednoosobową działalnością gospodarczą 
osobą fizyczną nieprowadzącą działalności gospodarczej
inny rodzaj</t>
  </si>
  <si>
    <r>
      <rPr>
        <sz val="12"/>
        <color indexed="8"/>
        <rFont val="Wingdings 2"/>
        <family val="1"/>
      </rPr>
      <t></t>
    </r>
    <r>
      <rPr>
        <sz val="12"/>
        <color indexed="8"/>
        <rFont val="Garamond"/>
        <family val="1"/>
      </rPr>
      <t xml:space="preserve">
</t>
    </r>
    <r>
      <rPr>
        <sz val="12"/>
        <color indexed="8"/>
        <rFont val="Wingdings 2"/>
        <family val="1"/>
      </rPr>
      <t></t>
    </r>
    <r>
      <rPr>
        <sz val="12"/>
        <color indexed="8"/>
        <rFont val="Garamond"/>
        <family val="1"/>
      </rPr>
      <t xml:space="preserve">
</t>
    </r>
    <r>
      <rPr>
        <sz val="12"/>
        <color indexed="8"/>
        <rFont val="Wingdings 2"/>
        <family val="1"/>
      </rPr>
      <t>



</t>
    </r>
  </si>
  <si>
    <t xml:space="preserve">Oświadczamy, że zamówienie będziemy wykonywać do czasu wyczerpania kwoty wynagrodzenia umownego, jednak nie dłużej niż przez:
 - część 1 - 24 miesiące od daty zawarcia umowy, 
 - część 2 - 12 miesięcy od daty zawarcia umowy. </t>
  </si>
  <si>
    <t>Dotyczy części 2 (1-9, 11): 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vitro. Wymóg nie dotyczy materiałów zużywalnych.</t>
  </si>
  <si>
    <t>Dotyczy części 2 (1-9, 11): Oświadczamy, że oferowane odczynniki posiadają certyfikaty CE oraz IVD. Wymóg nie dotyczy materiałów zużywalnych. Jednocześnie oświadczamy, że na każdorazowe wezwanie Zamawiającego przedstawimy certyfikaty CE oraz IVD.</t>
  </si>
  <si>
    <t>14.</t>
  </si>
  <si>
    <t xml:space="preserve">Ilość </t>
  </si>
  <si>
    <t>Oczekiwana wielkość opakowania</t>
  </si>
  <si>
    <t>5 opakowań</t>
  </si>
  <si>
    <t>96 oznaczeń</t>
  </si>
  <si>
    <t>Zestaw odczynników do przygotowania 96 bibliotek do NGS kompatybilny z zestawem 120-merowych sond RNA kompatybilny z aparatem MiSeq (Illumina) posiadanym przez Zamawiającego</t>
  </si>
  <si>
    <t>8 opakowań</t>
  </si>
  <si>
    <t>Zestaw do fragmentacji enzymatycznej DNA na 96 próbek do protokołów NGS</t>
  </si>
  <si>
    <t>9 opakowań</t>
  </si>
  <si>
    <t>Analiza plików FASTQ do 250Mb germinalne</t>
  </si>
  <si>
    <t>5 pakietów</t>
  </si>
  <si>
    <t>96 plików FASTQ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</si>
  <si>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</si>
  <si>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Określenie parametru dla części 1  pozycja 1</t>
  </si>
  <si>
    <t>Sondy połączone z biotyną, służące do hybrydyzacji z bibliotekami DNA</t>
  </si>
  <si>
    <t>Zestaw umożliwia wykonanie 6 hybrydyzacji dla maksymalnie 16 spulowanych bibliotek każda</t>
  </si>
  <si>
    <t>Dla każdej próbki uzyskane biblioteki mają rozmiar 0,5 do 2,9 Mb w zależnosci od projektu</t>
  </si>
  <si>
    <t>Uzyskane biblioteki są kompatybilne z sekwencjonowaniem przez syntezę</t>
  </si>
  <si>
    <t>Termin ważności od momentu dostarczenie nie krótszy niż 12 miesięcy</t>
  </si>
  <si>
    <t>Określenie parametru dla części 1 pozycja 2</t>
  </si>
  <si>
    <t xml:space="preserve">Minimalna wymagana ilość materiału startowego to 10 ng DNA </t>
  </si>
  <si>
    <t>Zestaw umożliwia przeprowadzenie hybrydyzacji przez nie dłużej niż 90 minut</t>
  </si>
  <si>
    <t>Zestaw zawiera dodatkowe znaczniki molekularne (tzw. Molecular barcodes) gwarantujące wysoką czułość wykrycia rzadko występujących wariantów ( &lt;%) i fałszywie pozytywnych wariantów</t>
  </si>
  <si>
    <t>Zestaw zawiera 96 różnych indeksów wykorzystywanych do podwójnej indeksacji próbek</t>
  </si>
  <si>
    <t>Zestaw zawiera kuleczki magnetyczne (w tym również kuleczki związane ze streptawidyną) zwalidowane z protokołem</t>
  </si>
  <si>
    <t xml:space="preserve">Uzyskane biblioteki są kompatybilne z sekwencjonowaniem przez syntezę </t>
  </si>
  <si>
    <t>Termin ważności od momentu dostarczenia nie krótszy niż 12 miesięcy</t>
  </si>
  <si>
    <t>Określenie parametru dla części 1 pozycja 3</t>
  </si>
  <si>
    <t>Zestaw działa w oparciu o endonukleazy losowo fragmentujące DNA</t>
  </si>
  <si>
    <t>Zestaw zoptymalizowany do DNA w ilości 10-200 ng o różnej zawartości GC, pochodzącego z szerokiego spektrum materiału (krew, tkanki mrożone, tkanki utrwalone w parafinie)</t>
  </si>
  <si>
    <t>Zestaw wyprodukowany i zwalidowany przez dostawcę zamawianych sond i odczynników</t>
  </si>
  <si>
    <t>Określenie parametru dla części 1 pozycja 4</t>
  </si>
  <si>
    <t>Analiza na platformie z certyfikatem CE IVD</t>
  </si>
  <si>
    <t xml:space="preserve">Analiza obejmuje uliniowienie danych pochodzących z pliku fastq, wykrycie wariantów genetycznych, klasyfikację wg zaleceń ACMG oraz ich interpretację kliniczną </t>
  </si>
  <si>
    <t>Termin ważności oparty na ilości dostępnych analiz, bez ograniczeń czasowych</t>
  </si>
  <si>
    <t xml:space="preserve">*Uwaga! 
Nie spełnienie któregokolwiek z wymagań granicznych przedstawionych w tabeli powyżej spowoduje odrzucenie oferty. </t>
  </si>
  <si>
    <t xml:space="preserve">Oświadczamy, że oferowany cały przedmiot zamówienia spełnia wszystkie postawione wymagania graniczne, szczegółowo opisane powyżej. </t>
  </si>
  <si>
    <t>Wielkość opakowania
jednoskowego</t>
  </si>
  <si>
    <t>Ksylen czda w szklanych opakowaniach</t>
  </si>
  <si>
    <t>30 litrów</t>
  </si>
  <si>
    <t>1 litr</t>
  </si>
  <si>
    <t>4500 litrów</t>
  </si>
  <si>
    <t>5 litrów</t>
  </si>
  <si>
    <t>Parafina z woskami do badań histopatologicznych.Parafina w formie granulatu cechująca się dobrą rozpuszczalnością w zakresie temp. od 56 do 58 stopni C. Zawartość DMSO &lt; 1%.</t>
  </si>
  <si>
    <t>110 op.</t>
  </si>
  <si>
    <t>10 kg</t>
  </si>
  <si>
    <t>160 op.</t>
  </si>
  <si>
    <t>Zestaw do barwienia metodą Von-Kossa acc. Mcgee-Russel - do wykrywania jonow wapnia w preparatach histologicznych</t>
  </si>
  <si>
    <t>100 testów</t>
  </si>
  <si>
    <t>Acid orcein - barwienie w kierunku kwaśnej orceiny i włókien elastycznych w preparatach histologicznych</t>
  </si>
  <si>
    <t>Congo Red - barwienie w kierunku amyloidu w preparatach histologicznych</t>
  </si>
  <si>
    <t>Gomori's Trichrome - do analizy włókien kolagenowych w wątrobie i tkance nerki w preparatach histologicznych</t>
  </si>
  <si>
    <t>Masson Trichrome acc. Apelli - do barwienia melaniny w tkance w preparatach histologicznych</t>
  </si>
  <si>
    <t>Zestaw do neutralizacji formaldehydu i przekształcenia go w łatwo usuwalną nieszkodliwą zagęszczoną masę</t>
  </si>
  <si>
    <t>zestaw</t>
  </si>
  <si>
    <t>Szkiełka adhezyjne kontrolne do technik IHC, IF, posiadające  min. 9 kontrolek naniesionych w górnej cześci szkiełka. Szkiełka kontrolne badają czułość przeciwciał pierwszorzędowych, a także stopień ekspresji przeciwciał drugorzędowych pod względem gęstości zabarwienia. Wyprodukowane zgodnie z normą ISO13485 z oznaczeniem CE lub równoważną. Opakowanie 30 szkiełek</t>
  </si>
  <si>
    <t>Ilość opakowań</t>
  </si>
  <si>
    <r>
      <t>Parafina z woskami do badań histopatologicznych typu Histoplast. Skład Chemiczny: parafina 100%. Parafina w formie granulatu cechująca się dobra rozpuszczalnością w zakresie temp.</t>
    </r>
    <r>
      <rPr>
        <sz val="11"/>
        <color indexed="8"/>
        <rFont val="Times New Roman"/>
        <family val="1"/>
      </rPr>
      <t xml:space="preserve"> od 54 do 58 stopni C. </t>
    </r>
  </si>
  <si>
    <t>30 szkiełek</t>
  </si>
  <si>
    <t>Wymagania graniczne</t>
  </si>
  <si>
    <r>
      <rPr>
        <sz val="11"/>
        <color indexed="8"/>
        <rFont val="Times New Roman"/>
        <family val="1"/>
      </rPr>
      <t xml:space="preserve">Ksylen </t>
    </r>
    <r>
      <rPr>
        <sz val="11"/>
        <color indexed="8"/>
        <rFont val="Times New Roman"/>
        <family val="1"/>
      </rPr>
      <t xml:space="preserve"> Zawartość mieszaniny izomerów ksylenu nie mniej niż 75%, zawartość etylobenzenu nie więcej niż 25%, w opakowaniach 5L, plastikowych, zapobiegających ulatnianiu odczynnika.</t>
    </r>
  </si>
  <si>
    <t>1 op.</t>
  </si>
  <si>
    <t>część nr 1</t>
  </si>
  <si>
    <t>część nr 2</t>
  </si>
  <si>
    <r>
      <t xml:space="preserve">Zestaw 120-merowych sond RNA zaprojektowanych dla Zamawiającego do tworzenia bibliotek do ukierunkowanego sekwencjonowania następnej generacji ludzkiego DNA, kompatybilny z aparatem MiSeq (Illumina) posiadanym przez Zamawiającego. </t>
    </r>
    <r>
      <rPr>
        <sz val="11"/>
        <color indexed="10"/>
        <rFont val="Times New Roman"/>
        <family val="1"/>
      </rPr>
      <t>Zamawiający wymaga dwóch odrębnych projektów ze 120-merowych sond RNA. Zawartość każdego z projektów będzie doprecyzowana przez Zamawiającego na etapie składania zamówienia.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</si>
</sst>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Garamond"/>
      <family val="1"/>
    </font>
    <font>
      <sz val="12"/>
      <color indexed="8"/>
      <name val="Wingdings 2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1"/>
      <color indexed="8"/>
      <name val="明朝"/>
      <family val="1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000000"/>
      <name val="明朝"/>
      <family val="1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Garamond"/>
      <family val="1"/>
    </font>
    <font>
      <sz val="11"/>
      <color rgb="FF000000"/>
      <name val="Times New Roman"/>
      <family val="1"/>
    </font>
    <font>
      <sz val="12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11" xfId="0" applyFont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2" fillId="33" borderId="10" xfId="0" applyFont="1" applyFill="1" applyBorder="1" applyAlignment="1" applyProtection="1">
      <alignment horizontal="left" vertical="top" wrapText="1"/>
      <protection/>
    </xf>
    <xf numFmtId="44" fontId="52" fillId="0" borderId="10" xfId="75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1" xfId="0" applyFont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2" fillId="0" borderId="10" xfId="8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3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177" fontId="51" fillId="0" borderId="14" xfId="45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58" applyFont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vertical="top" wrapText="1"/>
      <protection locked="0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2" fillId="35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>
      <alignment horizontal="left" vertical="center" wrapText="1"/>
    </xf>
    <xf numFmtId="3" fontId="52" fillId="35" borderId="0" xfId="0" applyNumberFormat="1" applyFont="1" applyFill="1" applyBorder="1" applyAlignment="1" applyProtection="1">
      <alignment horizontal="center" vertical="center" wrapText="1"/>
      <protection locked="0"/>
    </xf>
    <xf numFmtId="44" fontId="52" fillId="36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3" fontId="52" fillId="0" borderId="14" xfId="0" applyNumberFormat="1" applyFont="1" applyFill="1" applyBorder="1" applyAlignment="1" applyProtection="1">
      <alignment horizontal="center" vertical="top" wrapText="1"/>
      <protection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6" xfId="65" applyFont="1" applyFill="1" applyBorder="1" applyAlignment="1" applyProtection="1">
      <alignment horizontal="left" vertical="center" wrapText="1"/>
      <protection/>
    </xf>
    <xf numFmtId="0" fontId="55" fillId="0" borderId="16" xfId="65" applyFont="1" applyFill="1" applyBorder="1" applyAlignment="1" applyProtection="1">
      <alignment horizontal="center" vertical="center"/>
      <protection/>
    </xf>
    <xf numFmtId="0" fontId="55" fillId="0" borderId="16" xfId="66" applyFont="1" applyFill="1" applyBorder="1" applyAlignment="1" applyProtection="1">
      <alignment horizontal="center" vertical="center"/>
      <protection/>
    </xf>
    <xf numFmtId="0" fontId="55" fillId="0" borderId="16" xfId="66" applyFont="1" applyFill="1" applyBorder="1" applyAlignment="1" applyProtection="1">
      <alignment horizontal="left" vertical="center" wrapText="1"/>
      <protection/>
    </xf>
    <xf numFmtId="0" fontId="55" fillId="0" borderId="16" xfId="0" applyFont="1" applyBorder="1" applyAlignment="1">
      <alignment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6" fillId="35" borderId="16" xfId="66" applyFont="1" applyFill="1" applyBorder="1" applyAlignment="1" applyProtection="1">
      <alignment horizontal="left" vertical="center" wrapText="1"/>
      <protection/>
    </xf>
    <xf numFmtId="0" fontId="52" fillId="0" borderId="16" xfId="0" applyFont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righ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7" xfId="0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4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52" fillId="33" borderId="12" xfId="0" applyFont="1" applyFill="1" applyBorder="1" applyAlignment="1" applyProtection="1">
      <alignment horizontal="justify" vertical="top" wrapText="1"/>
      <protection/>
    </xf>
    <xf numFmtId="0" fontId="52" fillId="33" borderId="14" xfId="0" applyFont="1" applyFill="1" applyBorder="1" applyAlignment="1">
      <alignment horizontal="justify" vertical="top" wrapText="1"/>
    </xf>
    <xf numFmtId="0" fontId="52" fillId="0" borderId="18" xfId="0" applyFont="1" applyFill="1" applyBorder="1" applyAlignment="1" applyProtection="1">
      <alignment horizontal="justify" vertical="top" wrapText="1"/>
      <protection locked="0"/>
    </xf>
    <xf numFmtId="0" fontId="52" fillId="0" borderId="18" xfId="0" applyFont="1" applyBorder="1" applyAlignment="1">
      <alignment horizontal="justify" vertical="top" wrapText="1"/>
    </xf>
    <xf numFmtId="0" fontId="56" fillId="37" borderId="12" xfId="0" applyFont="1" applyFill="1" applyBorder="1" applyAlignment="1" applyProtection="1">
      <alignment horizontal="right" vertical="top" wrapText="1"/>
      <protection/>
    </xf>
    <xf numFmtId="0" fontId="56" fillId="37" borderId="14" xfId="0" applyFont="1" applyFill="1" applyBorder="1" applyAlignment="1" applyProtection="1">
      <alignment horizontal="right" vertical="top" wrapText="1"/>
      <protection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12" xfId="0" applyFont="1" applyFill="1" applyBorder="1" applyAlignment="1" applyProtection="1">
      <alignment vertical="top" wrapText="1"/>
      <protection locked="0"/>
    </xf>
    <xf numFmtId="0" fontId="52" fillId="0" borderId="14" xfId="0" applyFont="1" applyFill="1" applyBorder="1" applyAlignment="1" applyProtection="1">
      <alignment vertical="top" wrapText="1"/>
      <protection locked="0"/>
    </xf>
    <xf numFmtId="0" fontId="52" fillId="0" borderId="10" xfId="0" applyFont="1" applyFill="1" applyBorder="1" applyAlignment="1" applyProtection="1">
      <alignment vertical="top" wrapText="1"/>
      <protection locked="0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Fill="1" applyBorder="1" applyAlignment="1" applyProtection="1">
      <alignment horizontal="center" vertical="center" wrapText="1"/>
      <protection locked="0"/>
    </xf>
    <xf numFmtId="44" fontId="51" fillId="0" borderId="12" xfId="0" applyNumberFormat="1" applyFont="1" applyFill="1" applyBorder="1" applyAlignment="1" applyProtection="1">
      <alignment horizontal="left" vertical="top" wrapText="1"/>
      <protection locked="0"/>
    </xf>
    <xf numFmtId="44" fontId="51" fillId="0" borderId="14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3" fontId="52" fillId="35" borderId="10" xfId="0" applyNumberFormat="1" applyFont="1" applyFill="1" applyBorder="1" applyAlignment="1">
      <alignment horizontal="center" vertical="center" wrapText="1"/>
    </xf>
    <xf numFmtId="0" fontId="51" fillId="37" borderId="1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1" fillId="0" borderId="13" xfId="0" applyFont="1" applyFill="1" applyBorder="1" applyAlignment="1">
      <alignment horizontal="left" vertical="top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_Hygeco 199-07" xfId="65"/>
    <cellStyle name="Normalny_Wycena ilośći po 20-2011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2 2" xfId="78"/>
    <cellStyle name="Walutowy 2 3" xfId="79"/>
    <cellStyle name="Walutowy 2 4" xfId="80"/>
    <cellStyle name="Walutowy 3" xfId="81"/>
    <cellStyle name="Walutowy 3 2" xfId="82"/>
    <cellStyle name="Walutowy 3 3" xfId="83"/>
    <cellStyle name="Walutowy 3 4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zoomScaleSheetLayoutView="100" workbookViewId="0" topLeftCell="A1">
      <selection activeCell="B38" sqref="B38:D38"/>
    </sheetView>
  </sheetViews>
  <sheetFormatPr defaultColWidth="9.00390625" defaultRowHeight="12.75"/>
  <cols>
    <col min="1" max="1" width="3.625" style="24" customWidth="1"/>
    <col min="2" max="2" width="29.125" style="24" customWidth="1"/>
    <col min="3" max="3" width="33.875" style="24" customWidth="1"/>
    <col min="4" max="4" width="56.125" style="4" customWidth="1"/>
    <col min="5" max="9" width="9.125" style="24" customWidth="1"/>
    <col min="10" max="10" width="16.625" style="24" customWidth="1"/>
    <col min="11" max="16384" width="9.125" style="24" customWidth="1"/>
  </cols>
  <sheetData>
    <row r="1" spans="3:4" ht="18" customHeight="1">
      <c r="C1" s="112" t="s">
        <v>66</v>
      </c>
      <c r="D1" s="112"/>
    </row>
    <row r="2" spans="2:4" ht="18" customHeight="1">
      <c r="B2" s="3"/>
      <c r="C2" s="3" t="s">
        <v>33</v>
      </c>
      <c r="D2" s="3"/>
    </row>
    <row r="3" ht="18" customHeight="1"/>
    <row r="4" spans="2:3" ht="18" customHeight="1">
      <c r="B4" s="24" t="s">
        <v>25</v>
      </c>
      <c r="C4" s="24" t="s">
        <v>76</v>
      </c>
    </row>
    <row r="5" ht="18" customHeight="1"/>
    <row r="6" spans="2:5" ht="48" customHeight="1">
      <c r="B6" s="24" t="s">
        <v>24</v>
      </c>
      <c r="C6" s="103" t="s">
        <v>77</v>
      </c>
      <c r="D6" s="103"/>
      <c r="E6" s="25"/>
    </row>
    <row r="7" ht="18" customHeight="1"/>
    <row r="8" spans="2:4" ht="15" customHeight="1">
      <c r="B8" s="5" t="s">
        <v>21</v>
      </c>
      <c r="C8" s="115"/>
      <c r="D8" s="115"/>
    </row>
    <row r="9" spans="2:4" ht="15" customHeight="1">
      <c r="B9" s="5" t="s">
        <v>26</v>
      </c>
      <c r="C9" s="113"/>
      <c r="D9" s="114"/>
    </row>
    <row r="10" spans="2:4" ht="15" customHeight="1">
      <c r="B10" s="5" t="s">
        <v>20</v>
      </c>
      <c r="C10" s="113"/>
      <c r="D10" s="114"/>
    </row>
    <row r="11" spans="2:4" ht="15" customHeight="1">
      <c r="B11" s="5" t="s">
        <v>27</v>
      </c>
      <c r="C11" s="113"/>
      <c r="D11" s="114"/>
    </row>
    <row r="12" spans="2:4" ht="15" customHeight="1">
      <c r="B12" s="5" t="s">
        <v>28</v>
      </c>
      <c r="C12" s="113"/>
      <c r="D12" s="114"/>
    </row>
    <row r="13" spans="2:4" ht="15" customHeight="1">
      <c r="B13" s="5" t="s">
        <v>29</v>
      </c>
      <c r="C13" s="113"/>
      <c r="D13" s="114"/>
    </row>
    <row r="14" spans="2:4" ht="15" customHeight="1">
      <c r="B14" s="5" t="s">
        <v>30</v>
      </c>
      <c r="C14" s="113"/>
      <c r="D14" s="114"/>
    </row>
    <row r="15" spans="2:4" ht="15" customHeight="1">
      <c r="B15" s="5" t="s">
        <v>31</v>
      </c>
      <c r="C15" s="113"/>
      <c r="D15" s="114"/>
    </row>
    <row r="16" spans="2:4" ht="15" customHeight="1">
      <c r="B16" s="5" t="s">
        <v>32</v>
      </c>
      <c r="C16" s="113"/>
      <c r="D16" s="114"/>
    </row>
    <row r="17" spans="3:4" ht="18" customHeight="1">
      <c r="C17" s="1"/>
      <c r="D17" s="6"/>
    </row>
    <row r="18" spans="1:4" ht="18" customHeight="1">
      <c r="A18" s="24" t="s">
        <v>0</v>
      </c>
      <c r="B18" s="93" t="s">
        <v>44</v>
      </c>
      <c r="C18" s="94"/>
      <c r="D18" s="95"/>
    </row>
    <row r="19" spans="2:4" ht="24.75" customHeight="1">
      <c r="B19" s="2" t="s">
        <v>11</v>
      </c>
      <c r="C19" s="7" t="s">
        <v>71</v>
      </c>
      <c r="D19" s="8"/>
    </row>
    <row r="20" spans="1:4" ht="18" customHeight="1">
      <c r="A20" s="9"/>
      <c r="B20" s="10" t="s">
        <v>16</v>
      </c>
      <c r="C20" s="11">
        <f>'część 1'!H5</f>
        <v>0</v>
      </c>
      <c r="D20" s="18"/>
    </row>
    <row r="21" spans="1:4" ht="18" customHeight="1">
      <c r="A21" s="9"/>
      <c r="B21" s="10" t="s">
        <v>17</v>
      </c>
      <c r="C21" s="11">
        <f>'część 2'!H6</f>
        <v>0</v>
      </c>
      <c r="D21" s="18"/>
    </row>
    <row r="22" spans="1:4" ht="33" customHeight="1">
      <c r="A22" s="9"/>
      <c r="B22" s="101" t="s">
        <v>68</v>
      </c>
      <c r="C22" s="101"/>
      <c r="D22" s="101"/>
    </row>
    <row r="23" spans="1:4" ht="6.75" customHeight="1">
      <c r="A23" s="9"/>
      <c r="B23" s="9"/>
      <c r="C23" s="9"/>
      <c r="D23" s="9"/>
    </row>
    <row r="24" spans="1:4" ht="37.5" customHeight="1">
      <c r="A24" s="24" t="s">
        <v>1</v>
      </c>
      <c r="B24" s="105" t="s">
        <v>55</v>
      </c>
      <c r="C24" s="105"/>
      <c r="D24" s="105"/>
    </row>
    <row r="25" spans="2:4" ht="48" customHeight="1">
      <c r="B25" s="106" t="s">
        <v>56</v>
      </c>
      <c r="C25" s="107"/>
      <c r="D25" s="12" t="s">
        <v>57</v>
      </c>
    </row>
    <row r="26" spans="2:4" ht="58.5" customHeight="1">
      <c r="B26" s="105" t="s">
        <v>58</v>
      </c>
      <c r="C26" s="105"/>
      <c r="D26" s="105"/>
    </row>
    <row r="27" spans="1:4" ht="31.5" customHeight="1">
      <c r="A27" s="24" t="s">
        <v>2</v>
      </c>
      <c r="B27" s="103" t="s">
        <v>73</v>
      </c>
      <c r="C27" s="103"/>
      <c r="D27" s="103"/>
    </row>
    <row r="28" spans="2:4" ht="32.25" customHeight="1">
      <c r="B28" s="106" t="s">
        <v>59</v>
      </c>
      <c r="C28" s="107"/>
      <c r="D28" s="12" t="s">
        <v>60</v>
      </c>
    </row>
    <row r="29" spans="2:4" ht="96.75" customHeight="1">
      <c r="B29" s="108" t="s">
        <v>72</v>
      </c>
      <c r="C29" s="109"/>
      <c r="D29" s="109"/>
    </row>
    <row r="30" spans="1:4" ht="22.5" customHeight="1">
      <c r="A30" s="24" t="s">
        <v>3</v>
      </c>
      <c r="B30" s="103" t="s">
        <v>64</v>
      </c>
      <c r="C30" s="103"/>
      <c r="D30" s="103"/>
    </row>
    <row r="31" spans="2:4" ht="120" customHeight="1">
      <c r="B31" s="110" t="s">
        <v>79</v>
      </c>
      <c r="C31" s="111"/>
      <c r="D31" s="43" t="s">
        <v>78</v>
      </c>
    </row>
    <row r="32" spans="2:4" ht="27" customHeight="1">
      <c r="B32" s="108" t="s">
        <v>61</v>
      </c>
      <c r="C32" s="109"/>
      <c r="D32" s="109"/>
    </row>
    <row r="33" spans="1:4" ht="35.25" customHeight="1">
      <c r="A33" s="24" t="s">
        <v>18</v>
      </c>
      <c r="B33" s="105" t="s">
        <v>54</v>
      </c>
      <c r="C33" s="105"/>
      <c r="D33" s="105"/>
    </row>
    <row r="34" spans="1:4" ht="21.75" customHeight="1">
      <c r="A34" s="24" t="s">
        <v>23</v>
      </c>
      <c r="B34" s="102" t="s">
        <v>62</v>
      </c>
      <c r="C34" s="103"/>
      <c r="D34" s="104"/>
    </row>
    <row r="35" spans="1:4" ht="57.75" customHeight="1">
      <c r="A35" s="24" t="s">
        <v>4</v>
      </c>
      <c r="B35" s="92" t="s">
        <v>80</v>
      </c>
      <c r="C35" s="92"/>
      <c r="D35" s="92"/>
    </row>
    <row r="36" spans="1:4" ht="63.75" customHeight="1">
      <c r="A36" s="24" t="s">
        <v>35</v>
      </c>
      <c r="B36" s="92" t="s">
        <v>81</v>
      </c>
      <c r="C36" s="92"/>
      <c r="D36" s="92"/>
    </row>
    <row r="37" spans="1:4" s="42" customFormat="1" ht="37.5" customHeight="1">
      <c r="A37" s="44" t="s">
        <v>36</v>
      </c>
      <c r="B37" s="116" t="s">
        <v>82</v>
      </c>
      <c r="C37" s="116"/>
      <c r="D37" s="116"/>
    </row>
    <row r="38" spans="1:4" ht="42" customHeight="1">
      <c r="A38" s="24" t="s">
        <v>39</v>
      </c>
      <c r="B38" s="92" t="s">
        <v>74</v>
      </c>
      <c r="C38" s="92"/>
      <c r="D38" s="92"/>
    </row>
    <row r="39" spans="1:5" ht="45" customHeight="1">
      <c r="A39" s="24" t="s">
        <v>41</v>
      </c>
      <c r="B39" s="103" t="s">
        <v>14</v>
      </c>
      <c r="C39" s="102"/>
      <c r="D39" s="102"/>
      <c r="E39" s="25"/>
    </row>
    <row r="40" spans="1:5" ht="27.75" customHeight="1">
      <c r="A40" s="24" t="s">
        <v>42</v>
      </c>
      <c r="B40" s="103" t="s">
        <v>63</v>
      </c>
      <c r="C40" s="102"/>
      <c r="D40" s="102"/>
      <c r="E40" s="25"/>
    </row>
    <row r="41" spans="1:5" ht="35.25" customHeight="1">
      <c r="A41" s="24" t="s">
        <v>43</v>
      </c>
      <c r="B41" s="103" t="s">
        <v>19</v>
      </c>
      <c r="C41" s="102"/>
      <c r="D41" s="102"/>
      <c r="E41" s="25"/>
    </row>
    <row r="42" spans="1:4" ht="18" customHeight="1">
      <c r="A42" s="13" t="s">
        <v>83</v>
      </c>
      <c r="B42" s="29" t="s">
        <v>5</v>
      </c>
      <c r="C42" s="29"/>
      <c r="D42" s="30"/>
    </row>
    <row r="43" spans="2:4" ht="18" customHeight="1">
      <c r="B43" s="25"/>
      <c r="C43" s="25"/>
      <c r="D43" s="31"/>
    </row>
    <row r="44" spans="2:4" ht="18" customHeight="1">
      <c r="B44" s="98" t="s">
        <v>12</v>
      </c>
      <c r="C44" s="99"/>
      <c r="D44" s="100"/>
    </row>
    <row r="45" spans="2:4" ht="18" customHeight="1">
      <c r="B45" s="98" t="s">
        <v>6</v>
      </c>
      <c r="C45" s="100"/>
      <c r="D45" s="26" t="s">
        <v>7</v>
      </c>
    </row>
    <row r="46" spans="2:4" ht="18" customHeight="1">
      <c r="B46" s="90"/>
      <c r="C46" s="91"/>
      <c r="D46" s="26"/>
    </row>
    <row r="47" spans="2:4" ht="18" customHeight="1">
      <c r="B47" s="90"/>
      <c r="C47" s="91"/>
      <c r="D47" s="26"/>
    </row>
    <row r="48" spans="2:4" ht="15" customHeight="1">
      <c r="B48" s="14" t="s">
        <v>8</v>
      </c>
      <c r="C48" s="14"/>
      <c r="D48" s="31"/>
    </row>
    <row r="49" spans="2:4" ht="18" customHeight="1">
      <c r="B49" s="98" t="s">
        <v>13</v>
      </c>
      <c r="C49" s="99"/>
      <c r="D49" s="100"/>
    </row>
    <row r="50" spans="2:4" ht="18" customHeight="1">
      <c r="B50" s="27" t="s">
        <v>6</v>
      </c>
      <c r="C50" s="28" t="s">
        <v>7</v>
      </c>
      <c r="D50" s="15" t="s">
        <v>9</v>
      </c>
    </row>
    <row r="51" spans="2:4" ht="18" customHeight="1">
      <c r="B51" s="16"/>
      <c r="C51" s="28"/>
      <c r="D51" s="17"/>
    </row>
    <row r="52" spans="2:4" ht="18" customHeight="1">
      <c r="B52" s="16"/>
      <c r="C52" s="28"/>
      <c r="D52" s="17"/>
    </row>
    <row r="53" spans="2:4" ht="18" customHeight="1">
      <c r="B53" s="14"/>
      <c r="C53" s="14"/>
      <c r="D53" s="31"/>
    </row>
    <row r="54" spans="2:4" ht="18" customHeight="1">
      <c r="B54" s="98" t="s">
        <v>15</v>
      </c>
      <c r="C54" s="99"/>
      <c r="D54" s="100"/>
    </row>
    <row r="55" spans="2:4" ht="18" customHeight="1">
      <c r="B55" s="97" t="s">
        <v>10</v>
      </c>
      <c r="C55" s="97"/>
      <c r="D55" s="26" t="s">
        <v>65</v>
      </c>
    </row>
    <row r="56" spans="2:4" ht="18" customHeight="1">
      <c r="B56" s="96"/>
      <c r="C56" s="96"/>
      <c r="D56" s="26"/>
    </row>
    <row r="57" ht="18" customHeight="1"/>
  </sheetData>
  <sheetProtection/>
  <mergeCells count="39">
    <mergeCell ref="C8:D8"/>
    <mergeCell ref="C14:D14"/>
    <mergeCell ref="B41:D41"/>
    <mergeCell ref="B36:D36"/>
    <mergeCell ref="C15:D15"/>
    <mergeCell ref="C13:D13"/>
    <mergeCell ref="C12:D12"/>
    <mergeCell ref="B32:D32"/>
    <mergeCell ref="C16:D16"/>
    <mergeCell ref="B37:D37"/>
    <mergeCell ref="C1:D1"/>
    <mergeCell ref="C6:D6"/>
    <mergeCell ref="C9:D9"/>
    <mergeCell ref="C10:D10"/>
    <mergeCell ref="C11:D11"/>
    <mergeCell ref="B40:D40"/>
    <mergeCell ref="B35:D35"/>
    <mergeCell ref="B39:D39"/>
    <mergeCell ref="B25:C25"/>
    <mergeCell ref="B24:D24"/>
    <mergeCell ref="B45:C45"/>
    <mergeCell ref="B34:D34"/>
    <mergeCell ref="B27:D27"/>
    <mergeCell ref="B30:D30"/>
    <mergeCell ref="B33:D33"/>
    <mergeCell ref="B26:D26"/>
    <mergeCell ref="B28:C28"/>
    <mergeCell ref="B29:D29"/>
    <mergeCell ref="B31:C31"/>
    <mergeCell ref="B46:C46"/>
    <mergeCell ref="B38:D38"/>
    <mergeCell ref="B18:D18"/>
    <mergeCell ref="B56:C56"/>
    <mergeCell ref="B55:C55"/>
    <mergeCell ref="B54:D54"/>
    <mergeCell ref="B49:D49"/>
    <mergeCell ref="B47:C47"/>
    <mergeCell ref="B22:D22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2"/>
  <sheetViews>
    <sheetView showGridLines="0" tabSelected="1" zoomScale="120" zoomScaleNormal="120" zoomScaleSheetLayoutView="90" workbookViewId="0" topLeftCell="A1">
      <selection activeCell="B12" sqref="B12"/>
    </sheetView>
  </sheetViews>
  <sheetFormatPr defaultColWidth="9.00390625" defaultRowHeight="12.75"/>
  <cols>
    <col min="1" max="1" width="5.875" style="50" customWidth="1"/>
    <col min="2" max="2" width="92.375" style="54" customWidth="1"/>
    <col min="3" max="3" width="13.75390625" style="55" customWidth="1"/>
    <col min="4" max="4" width="25.625" style="54" customWidth="1"/>
    <col min="5" max="5" width="20.00390625" style="54" customWidth="1"/>
    <col min="6" max="6" width="15.875" style="54" customWidth="1"/>
    <col min="7" max="7" width="19.25390625" style="54" customWidth="1"/>
    <col min="8" max="8" width="18.25390625" style="54" customWidth="1"/>
    <col min="9" max="9" width="19.875" style="54" customWidth="1"/>
    <col min="10" max="10" width="8.00390625" style="54" customWidth="1"/>
    <col min="11" max="11" width="15.875" style="54" customWidth="1"/>
    <col min="12" max="12" width="15.875" style="52" customWidth="1"/>
    <col min="13" max="13" width="15.875" style="54" customWidth="1"/>
    <col min="14" max="15" width="14.25390625" style="54" customWidth="1"/>
    <col min="16" max="16384" width="9.125" style="54" customWidth="1"/>
  </cols>
  <sheetData>
    <row r="1" spans="2:15" ht="15">
      <c r="B1" s="19" t="str">
        <f>'formularz oferty'!C4</f>
        <v>DFP.271.6.2024.AB</v>
      </c>
      <c r="I1" s="51" t="s">
        <v>67</v>
      </c>
      <c r="N1" s="51"/>
      <c r="O1" s="51"/>
    </row>
    <row r="2" spans="8:9" ht="13.5" customHeight="1">
      <c r="H2" s="117" t="s">
        <v>40</v>
      </c>
      <c r="I2" s="117"/>
    </row>
    <row r="3" spans="8:9" ht="15">
      <c r="H3" s="55"/>
      <c r="I3" s="55"/>
    </row>
    <row r="4" spans="6:9" ht="15">
      <c r="F4" s="56"/>
      <c r="G4" s="56"/>
      <c r="H4" s="57"/>
      <c r="I4" s="57"/>
    </row>
    <row r="5" spans="2:9" ht="13.5" customHeight="1">
      <c r="B5" s="89" t="s">
        <v>145</v>
      </c>
      <c r="C5" s="59"/>
      <c r="D5" s="60" t="s">
        <v>38</v>
      </c>
      <c r="E5" s="61"/>
      <c r="F5" s="118" t="s">
        <v>75</v>
      </c>
      <c r="G5" s="119"/>
      <c r="H5" s="120">
        <f>SUM(I17:I21)</f>
        <v>0</v>
      </c>
      <c r="I5" s="121"/>
    </row>
    <row r="6" spans="2:9" ht="15">
      <c r="B6" s="58"/>
      <c r="C6" s="57"/>
      <c r="D6" s="61"/>
      <c r="E6" s="56"/>
      <c r="F6" s="59"/>
      <c r="G6" s="56"/>
      <c r="H6" s="59"/>
      <c r="I6" s="20"/>
    </row>
    <row r="7" spans="2:9" ht="15">
      <c r="B7" s="62"/>
      <c r="C7" s="57"/>
      <c r="D7" s="61"/>
      <c r="E7" s="56"/>
      <c r="F7" s="56"/>
      <c r="G7" s="56"/>
      <c r="H7" s="56"/>
      <c r="I7" s="56"/>
    </row>
    <row r="8" spans="1:8" s="53" customFormat="1" ht="46.5" customHeight="1">
      <c r="A8" s="63" t="s">
        <v>22</v>
      </c>
      <c r="B8" s="64" t="s">
        <v>47</v>
      </c>
      <c r="C8" s="123" t="s">
        <v>84</v>
      </c>
      <c r="D8" s="124"/>
      <c r="E8" s="65" t="s">
        <v>85</v>
      </c>
      <c r="F8" s="56"/>
      <c r="G8" s="54"/>
      <c r="H8" s="54"/>
    </row>
    <row r="9" spans="1:8" s="53" customFormat="1" ht="75">
      <c r="A9" s="66" t="s">
        <v>0</v>
      </c>
      <c r="B9" s="67" t="s">
        <v>147</v>
      </c>
      <c r="C9" s="125" t="s">
        <v>86</v>
      </c>
      <c r="D9" s="125"/>
      <c r="E9" s="68" t="s">
        <v>87</v>
      </c>
      <c r="F9" s="56"/>
      <c r="G9" s="54"/>
      <c r="H9" s="54"/>
    </row>
    <row r="10" spans="1:8" s="53" customFormat="1" ht="30">
      <c r="A10" s="66" t="s">
        <v>1</v>
      </c>
      <c r="B10" s="69" t="s">
        <v>88</v>
      </c>
      <c r="C10" s="122" t="s">
        <v>89</v>
      </c>
      <c r="D10" s="122"/>
      <c r="E10" s="68" t="s">
        <v>87</v>
      </c>
      <c r="F10" s="56"/>
      <c r="G10" s="54"/>
      <c r="H10" s="54"/>
    </row>
    <row r="11" spans="1:8" s="53" customFormat="1" ht="15">
      <c r="A11" s="66" t="s">
        <v>2</v>
      </c>
      <c r="B11" s="69" t="s">
        <v>90</v>
      </c>
      <c r="C11" s="122" t="s">
        <v>91</v>
      </c>
      <c r="D11" s="122"/>
      <c r="E11" s="68" t="s">
        <v>87</v>
      </c>
      <c r="F11" s="56"/>
      <c r="G11" s="54"/>
      <c r="H11" s="54"/>
    </row>
    <row r="12" spans="1:8" s="53" customFormat="1" ht="15">
      <c r="A12" s="66" t="s">
        <v>3</v>
      </c>
      <c r="B12" s="70" t="s">
        <v>92</v>
      </c>
      <c r="C12" s="122" t="s">
        <v>93</v>
      </c>
      <c r="D12" s="122"/>
      <c r="E12" s="68" t="s">
        <v>94</v>
      </c>
      <c r="F12" s="56"/>
      <c r="G12" s="54"/>
      <c r="H12" s="54"/>
    </row>
    <row r="13" spans="1:8" s="53" customFormat="1" ht="60">
      <c r="A13" s="71"/>
      <c r="B13" s="72" t="s">
        <v>95</v>
      </c>
      <c r="C13" s="73"/>
      <c r="D13" s="61"/>
      <c r="E13" s="74"/>
      <c r="F13" s="56"/>
      <c r="G13" s="54"/>
      <c r="H13" s="54"/>
    </row>
    <row r="14" spans="1:11" s="53" customFormat="1" ht="15">
      <c r="A14" s="23"/>
      <c r="B14" s="34"/>
      <c r="C14" s="35"/>
      <c r="D14" s="35"/>
      <c r="E14" s="36"/>
      <c r="F14" s="54"/>
      <c r="G14" s="54"/>
      <c r="H14" s="54"/>
      <c r="I14" s="54"/>
      <c r="J14" s="54"/>
      <c r="K14" s="54"/>
    </row>
    <row r="15" spans="1:12" ht="17.25" customHeight="1">
      <c r="A15" s="129" t="s">
        <v>46</v>
      </c>
      <c r="B15" s="129"/>
      <c r="C15" s="37"/>
      <c r="D15" s="37"/>
      <c r="E15" s="37"/>
      <c r="F15" s="38"/>
      <c r="G15" s="38"/>
      <c r="H15" s="38"/>
      <c r="I15" s="38"/>
      <c r="L15" s="54"/>
    </row>
    <row r="16" spans="1:12" ht="57.75" customHeight="1">
      <c r="A16" s="33" t="s">
        <v>22</v>
      </c>
      <c r="B16" s="32" t="s">
        <v>34</v>
      </c>
      <c r="C16" s="39" t="s">
        <v>37</v>
      </c>
      <c r="D16" s="32" t="s">
        <v>45</v>
      </c>
      <c r="E16" s="32" t="s">
        <v>48</v>
      </c>
      <c r="F16" s="32" t="s">
        <v>51</v>
      </c>
      <c r="G16" s="32" t="s">
        <v>52</v>
      </c>
      <c r="H16" s="33" t="s">
        <v>69</v>
      </c>
      <c r="I16" s="33" t="s">
        <v>70</v>
      </c>
      <c r="L16" s="54"/>
    </row>
    <row r="17" spans="1:12" ht="15">
      <c r="A17" s="40" t="s">
        <v>0</v>
      </c>
      <c r="B17" s="75" t="s">
        <v>50</v>
      </c>
      <c r="C17" s="76"/>
      <c r="D17" s="77"/>
      <c r="E17" s="78"/>
      <c r="F17" s="78"/>
      <c r="G17" s="78"/>
      <c r="H17" s="21"/>
      <c r="I17" s="22">
        <f>ROUND(ROUND(H17,2)*F17,2)</f>
        <v>0</v>
      </c>
      <c r="L17" s="54"/>
    </row>
    <row r="18" spans="1:12" ht="15">
      <c r="A18" s="40" t="s">
        <v>1</v>
      </c>
      <c r="B18" s="75"/>
      <c r="C18" s="76"/>
      <c r="D18" s="77"/>
      <c r="E18" s="78"/>
      <c r="F18" s="78"/>
      <c r="G18" s="78"/>
      <c r="H18" s="21"/>
      <c r="I18" s="22">
        <f>ROUND(ROUND(H18,2)*F18,2)</f>
        <v>0</v>
      </c>
      <c r="L18" s="54"/>
    </row>
    <row r="19" spans="1:12" ht="15">
      <c r="A19" s="40" t="s">
        <v>2</v>
      </c>
      <c r="B19" s="75"/>
      <c r="C19" s="76"/>
      <c r="D19" s="77"/>
      <c r="E19" s="78"/>
      <c r="F19" s="78"/>
      <c r="G19" s="78"/>
      <c r="H19" s="21"/>
      <c r="I19" s="22">
        <f>ROUND(ROUND(H19,2)*F19,2)</f>
        <v>0</v>
      </c>
      <c r="L19" s="54"/>
    </row>
    <row r="20" spans="1:12" ht="15">
      <c r="A20" s="40" t="s">
        <v>49</v>
      </c>
      <c r="B20" s="75"/>
      <c r="C20" s="76"/>
      <c r="D20" s="77"/>
      <c r="E20" s="78"/>
      <c r="F20" s="78"/>
      <c r="G20" s="78"/>
      <c r="H20" s="21"/>
      <c r="I20" s="22">
        <f>ROUND(ROUND(H20,2)*F20,2)</f>
        <v>0</v>
      </c>
      <c r="L20" s="54"/>
    </row>
    <row r="21" spans="1:12" ht="15">
      <c r="A21" s="40"/>
      <c r="B21" s="75"/>
      <c r="C21" s="76"/>
      <c r="D21" s="77"/>
      <c r="E21" s="78"/>
      <c r="F21" s="78"/>
      <c r="G21" s="78"/>
      <c r="H21" s="21"/>
      <c r="I21" s="22">
        <f>ROUND(ROUND(H21,2)*F21,2)</f>
        <v>0</v>
      </c>
      <c r="L21" s="54"/>
    </row>
    <row r="22" spans="1:12" ht="13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L22" s="54"/>
    </row>
    <row r="23" spans="1:12" ht="63" customHeight="1">
      <c r="A23" s="127" t="s">
        <v>53</v>
      </c>
      <c r="B23" s="127"/>
      <c r="C23" s="127"/>
      <c r="D23" s="127"/>
      <c r="E23" s="127"/>
      <c r="F23" s="127"/>
      <c r="G23" s="127"/>
      <c r="H23" s="127"/>
      <c r="I23" s="127"/>
      <c r="L23" s="54"/>
    </row>
    <row r="24" spans="1:12" ht="15">
      <c r="A24" s="127" t="s">
        <v>68</v>
      </c>
      <c r="B24" s="128"/>
      <c r="C24" s="128"/>
      <c r="D24" s="128"/>
      <c r="E24" s="128"/>
      <c r="F24" s="128"/>
      <c r="G24" s="128"/>
      <c r="H24" s="128"/>
      <c r="I24" s="128"/>
      <c r="L24" s="54"/>
    </row>
    <row r="26" spans="1:2" ht="15">
      <c r="A26" s="126" t="s">
        <v>142</v>
      </c>
      <c r="B26" s="126"/>
    </row>
    <row r="27" spans="1:2" ht="15">
      <c r="A27" s="49" t="s">
        <v>22</v>
      </c>
      <c r="B27" s="49" t="s">
        <v>96</v>
      </c>
    </row>
    <row r="28" spans="1:2" ht="15">
      <c r="A28" s="48">
        <v>1</v>
      </c>
      <c r="B28" s="47" t="s">
        <v>97</v>
      </c>
    </row>
    <row r="29" spans="1:2" ht="15">
      <c r="A29" s="48">
        <v>2</v>
      </c>
      <c r="B29" s="47" t="s">
        <v>98</v>
      </c>
    </row>
    <row r="30" spans="1:2" ht="15">
      <c r="A30" s="48">
        <v>3</v>
      </c>
      <c r="B30" s="47" t="s">
        <v>99</v>
      </c>
    </row>
    <row r="31" spans="1:2" ht="15">
      <c r="A31" s="48">
        <v>4</v>
      </c>
      <c r="B31" s="47" t="s">
        <v>100</v>
      </c>
    </row>
    <row r="32" spans="1:2" ht="15">
      <c r="A32" s="48">
        <v>5</v>
      </c>
      <c r="B32" s="47" t="s">
        <v>101</v>
      </c>
    </row>
    <row r="33" spans="1:2" ht="15">
      <c r="A33" s="49" t="s">
        <v>22</v>
      </c>
      <c r="B33" s="49" t="s">
        <v>102</v>
      </c>
    </row>
    <row r="34" spans="1:2" ht="15">
      <c r="A34" s="47">
        <v>1</v>
      </c>
      <c r="B34" s="47" t="s">
        <v>103</v>
      </c>
    </row>
    <row r="35" spans="1:2" ht="15">
      <c r="A35" s="47">
        <v>2</v>
      </c>
      <c r="B35" s="47" t="s">
        <v>104</v>
      </c>
    </row>
    <row r="36" spans="1:2" ht="30">
      <c r="A36" s="47">
        <v>3</v>
      </c>
      <c r="B36" s="47" t="s">
        <v>105</v>
      </c>
    </row>
    <row r="37" spans="1:2" ht="15">
      <c r="A37" s="47">
        <v>4</v>
      </c>
      <c r="B37" s="47" t="s">
        <v>106</v>
      </c>
    </row>
    <row r="38" spans="1:2" ht="30">
      <c r="A38" s="47">
        <v>5</v>
      </c>
      <c r="B38" s="47" t="s">
        <v>107</v>
      </c>
    </row>
    <row r="39" spans="1:2" ht="15">
      <c r="A39" s="47">
        <v>6</v>
      </c>
      <c r="B39" s="47" t="s">
        <v>108</v>
      </c>
    </row>
    <row r="40" spans="1:2" ht="15">
      <c r="A40" s="47">
        <v>7</v>
      </c>
      <c r="B40" s="47" t="s">
        <v>109</v>
      </c>
    </row>
    <row r="41" spans="1:2" ht="15">
      <c r="A41" s="49" t="s">
        <v>22</v>
      </c>
      <c r="B41" s="49" t="s">
        <v>110</v>
      </c>
    </row>
    <row r="42" spans="1:2" ht="15">
      <c r="A42" s="47">
        <v>1</v>
      </c>
      <c r="B42" s="47" t="s">
        <v>111</v>
      </c>
    </row>
    <row r="43" spans="1:2" ht="30">
      <c r="A43" s="47">
        <v>2</v>
      </c>
      <c r="B43" s="47" t="s">
        <v>112</v>
      </c>
    </row>
    <row r="44" spans="1:2" ht="15">
      <c r="A44" s="47">
        <v>3</v>
      </c>
      <c r="B44" s="47" t="s">
        <v>113</v>
      </c>
    </row>
    <row r="45" spans="1:2" ht="15">
      <c r="A45" s="47">
        <v>4</v>
      </c>
      <c r="B45" s="47" t="s">
        <v>109</v>
      </c>
    </row>
    <row r="46" spans="1:2" ht="15">
      <c r="A46" s="49" t="s">
        <v>22</v>
      </c>
      <c r="B46" s="49" t="s">
        <v>114</v>
      </c>
    </row>
    <row r="47" spans="1:2" ht="15">
      <c r="A47" s="47">
        <v>1</v>
      </c>
      <c r="B47" s="47" t="s">
        <v>115</v>
      </c>
    </row>
    <row r="48" spans="1:2" ht="30">
      <c r="A48" s="47">
        <v>2</v>
      </c>
      <c r="B48" s="47" t="s">
        <v>116</v>
      </c>
    </row>
    <row r="49" spans="1:2" ht="15">
      <c r="A49" s="47">
        <v>3</v>
      </c>
      <c r="B49" s="47" t="s">
        <v>117</v>
      </c>
    </row>
    <row r="50" spans="1:2" ht="45">
      <c r="A50" s="46"/>
      <c r="B50" s="41" t="s">
        <v>118</v>
      </c>
    </row>
    <row r="52" ht="30">
      <c r="B52" s="45" t="s">
        <v>119</v>
      </c>
    </row>
  </sheetData>
  <sheetProtection/>
  <mergeCells count="12">
    <mergeCell ref="A26:B26"/>
    <mergeCell ref="A23:I23"/>
    <mergeCell ref="A24:I24"/>
    <mergeCell ref="A15:B15"/>
    <mergeCell ref="H2:I2"/>
    <mergeCell ref="F5:G5"/>
    <mergeCell ref="H5:I5"/>
    <mergeCell ref="C11:D11"/>
    <mergeCell ref="C12:D12"/>
    <mergeCell ref="C8:D8"/>
    <mergeCell ref="C9:D9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0"/>
  <sheetViews>
    <sheetView showGridLines="0" zoomScale="80" zoomScaleNormal="80" zoomScaleSheetLayoutView="100" workbookViewId="0" topLeftCell="A1">
      <selection activeCell="B6" sqref="B6"/>
    </sheetView>
  </sheetViews>
  <sheetFormatPr defaultColWidth="9.00390625" defaultRowHeight="12.75"/>
  <cols>
    <col min="1" max="1" width="5.875" style="50" customWidth="1"/>
    <col min="2" max="2" width="92.375" style="54" customWidth="1"/>
    <col min="3" max="3" width="13.75390625" style="55" customWidth="1"/>
    <col min="4" max="4" width="16.625" style="54" customWidth="1"/>
    <col min="5" max="5" width="21.00390625" style="54" customWidth="1"/>
    <col min="6" max="6" width="15.875" style="54" customWidth="1"/>
    <col min="7" max="7" width="19.25390625" style="54" customWidth="1"/>
    <col min="8" max="8" width="18.25390625" style="54" customWidth="1"/>
    <col min="9" max="9" width="19.875" style="54" customWidth="1"/>
    <col min="10" max="10" width="8.00390625" style="54" customWidth="1"/>
    <col min="11" max="11" width="15.875" style="54" customWidth="1"/>
    <col min="12" max="12" width="15.875" style="52" customWidth="1"/>
    <col min="13" max="13" width="15.875" style="54" customWidth="1"/>
    <col min="14" max="15" width="14.25390625" style="54" customWidth="1"/>
    <col min="16" max="16384" width="9.125" style="54" customWidth="1"/>
  </cols>
  <sheetData>
    <row r="1" spans="2:15" ht="15">
      <c r="B1" s="19" t="str">
        <f>'formularz oferty'!C4</f>
        <v>DFP.271.6.2024.AB</v>
      </c>
      <c r="I1" s="51" t="s">
        <v>67</v>
      </c>
      <c r="N1" s="51"/>
      <c r="O1" s="51"/>
    </row>
    <row r="2" spans="8:9" ht="13.5" customHeight="1">
      <c r="H2" s="117" t="s">
        <v>40</v>
      </c>
      <c r="I2" s="117"/>
    </row>
    <row r="3" spans="8:9" ht="15">
      <c r="H3" s="55"/>
      <c r="I3" s="55"/>
    </row>
    <row r="4" spans="6:9" ht="15">
      <c r="F4" s="56"/>
      <c r="G4" s="56"/>
      <c r="H4" s="57"/>
      <c r="I4" s="57"/>
    </row>
    <row r="5" spans="2:9" ht="13.5" customHeight="1">
      <c r="B5" s="89" t="s">
        <v>146</v>
      </c>
      <c r="C5" s="59"/>
      <c r="D5" s="60" t="s">
        <v>38</v>
      </c>
      <c r="E5" s="61"/>
      <c r="F5" s="118" t="s">
        <v>75</v>
      </c>
      <c r="G5" s="119"/>
      <c r="H5" s="120">
        <f>SUM(I23:I27)</f>
        <v>0</v>
      </c>
      <c r="I5" s="121"/>
    </row>
    <row r="6" spans="2:9" ht="15">
      <c r="B6" s="58"/>
      <c r="C6" s="57"/>
      <c r="D6" s="61"/>
      <c r="E6" s="56"/>
      <c r="F6" s="59"/>
      <c r="G6" s="56"/>
      <c r="H6" s="59"/>
      <c r="I6" s="20"/>
    </row>
    <row r="7" spans="2:9" ht="15">
      <c r="B7" s="62"/>
      <c r="C7" s="57"/>
      <c r="D7" s="61"/>
      <c r="E7" s="56"/>
      <c r="F7" s="56"/>
      <c r="G7" s="56"/>
      <c r="H7" s="56"/>
      <c r="I7" s="56"/>
    </row>
    <row r="8" spans="1:8" s="53" customFormat="1" ht="42.75">
      <c r="A8" s="63" t="s">
        <v>22</v>
      </c>
      <c r="B8" s="65" t="s">
        <v>47</v>
      </c>
      <c r="C8" s="65" t="s">
        <v>139</v>
      </c>
      <c r="D8" s="63" t="s">
        <v>120</v>
      </c>
      <c r="E8" s="56"/>
      <c r="F8" s="56"/>
      <c r="G8" s="54"/>
      <c r="H8" s="54"/>
    </row>
    <row r="9" spans="1:8" s="53" customFormat="1" ht="15">
      <c r="A9" s="66" t="s">
        <v>0</v>
      </c>
      <c r="B9" s="79" t="s">
        <v>121</v>
      </c>
      <c r="C9" s="80" t="s">
        <v>122</v>
      </c>
      <c r="D9" s="80" t="s">
        <v>123</v>
      </c>
      <c r="E9" s="56"/>
      <c r="F9" s="56"/>
      <c r="G9" s="54"/>
      <c r="H9" s="54"/>
    </row>
    <row r="10" spans="1:8" s="53" customFormat="1" ht="30">
      <c r="A10" s="66" t="s">
        <v>1</v>
      </c>
      <c r="B10" s="87" t="s">
        <v>143</v>
      </c>
      <c r="C10" s="80" t="s">
        <v>124</v>
      </c>
      <c r="D10" s="81" t="s">
        <v>125</v>
      </c>
      <c r="E10" s="56"/>
      <c r="F10" s="56"/>
      <c r="G10" s="54"/>
      <c r="H10" s="54"/>
    </row>
    <row r="11" spans="1:8" s="53" customFormat="1" ht="30">
      <c r="A11" s="66" t="s">
        <v>2</v>
      </c>
      <c r="B11" s="82" t="s">
        <v>126</v>
      </c>
      <c r="C11" s="80" t="s">
        <v>127</v>
      </c>
      <c r="D11" s="81" t="s">
        <v>128</v>
      </c>
      <c r="E11" s="56"/>
      <c r="F11" s="56"/>
      <c r="G11" s="54"/>
      <c r="H11" s="54"/>
    </row>
    <row r="12" spans="1:8" s="53" customFormat="1" ht="45">
      <c r="A12" s="66" t="s">
        <v>3</v>
      </c>
      <c r="B12" s="82" t="s">
        <v>140</v>
      </c>
      <c r="C12" s="80" t="s">
        <v>129</v>
      </c>
      <c r="D12" s="81" t="s">
        <v>128</v>
      </c>
      <c r="E12" s="56"/>
      <c r="F12" s="56"/>
      <c r="G12" s="54"/>
      <c r="H12" s="54"/>
    </row>
    <row r="13" spans="1:8" s="53" customFormat="1" ht="30">
      <c r="A13" s="66" t="s">
        <v>18</v>
      </c>
      <c r="B13" s="83" t="s">
        <v>130</v>
      </c>
      <c r="C13" s="84">
        <v>1</v>
      </c>
      <c r="D13" s="84" t="s">
        <v>131</v>
      </c>
      <c r="E13" s="56"/>
      <c r="F13" s="56"/>
      <c r="G13" s="54"/>
      <c r="H13" s="54"/>
    </row>
    <row r="14" spans="1:8" s="53" customFormat="1" ht="30">
      <c r="A14" s="66" t="s">
        <v>23</v>
      </c>
      <c r="B14" s="83" t="s">
        <v>132</v>
      </c>
      <c r="C14" s="84">
        <v>1</v>
      </c>
      <c r="D14" s="84" t="s">
        <v>131</v>
      </c>
      <c r="E14" s="56"/>
      <c r="F14" s="56"/>
      <c r="G14" s="54"/>
      <c r="H14" s="54"/>
    </row>
    <row r="15" spans="1:8" s="53" customFormat="1" ht="15">
      <c r="A15" s="66" t="s">
        <v>4</v>
      </c>
      <c r="B15" s="83" t="s">
        <v>133</v>
      </c>
      <c r="C15" s="84">
        <v>1</v>
      </c>
      <c r="D15" s="84" t="s">
        <v>131</v>
      </c>
      <c r="E15" s="56"/>
      <c r="F15" s="56"/>
      <c r="G15" s="54"/>
      <c r="H15" s="54"/>
    </row>
    <row r="16" spans="1:8" s="53" customFormat="1" ht="30">
      <c r="A16" s="66" t="s">
        <v>35</v>
      </c>
      <c r="B16" s="83" t="s">
        <v>134</v>
      </c>
      <c r="C16" s="84">
        <v>1</v>
      </c>
      <c r="D16" s="84" t="s">
        <v>131</v>
      </c>
      <c r="E16" s="56"/>
      <c r="F16" s="56"/>
      <c r="G16" s="54"/>
      <c r="H16" s="54"/>
    </row>
    <row r="17" spans="1:8" s="53" customFormat="1" ht="15">
      <c r="A17" s="66" t="s">
        <v>36</v>
      </c>
      <c r="B17" s="83" t="s">
        <v>135</v>
      </c>
      <c r="C17" s="84">
        <v>1</v>
      </c>
      <c r="D17" s="84" t="s">
        <v>131</v>
      </c>
      <c r="E17" s="56"/>
      <c r="F17" s="56"/>
      <c r="G17" s="54"/>
      <c r="H17" s="54"/>
    </row>
    <row r="18" spans="1:8" s="53" customFormat="1" ht="30">
      <c r="A18" s="66" t="s">
        <v>39</v>
      </c>
      <c r="B18" s="83" t="s">
        <v>136</v>
      </c>
      <c r="C18" s="85">
        <v>12</v>
      </c>
      <c r="D18" s="85" t="s">
        <v>137</v>
      </c>
      <c r="E18" s="56"/>
      <c r="F18" s="56"/>
      <c r="G18" s="54"/>
      <c r="H18" s="54"/>
    </row>
    <row r="19" spans="1:8" s="53" customFormat="1" ht="60">
      <c r="A19" s="66" t="s">
        <v>41</v>
      </c>
      <c r="B19" s="86" t="s">
        <v>138</v>
      </c>
      <c r="C19" s="88" t="s">
        <v>144</v>
      </c>
      <c r="D19" s="88" t="s">
        <v>141</v>
      </c>
      <c r="E19" s="56"/>
      <c r="F19" s="56"/>
      <c r="G19" s="54"/>
      <c r="H19" s="54"/>
    </row>
    <row r="20" spans="1:11" s="53" customFormat="1" ht="17.25" customHeight="1">
      <c r="A20" s="23"/>
      <c r="B20" s="34"/>
      <c r="C20" s="35"/>
      <c r="D20" s="35"/>
      <c r="E20" s="36"/>
      <c r="F20" s="54"/>
      <c r="G20" s="54"/>
      <c r="H20" s="54"/>
      <c r="I20" s="54"/>
      <c r="J20" s="54"/>
      <c r="K20" s="54"/>
    </row>
    <row r="21" spans="1:12" ht="15">
      <c r="A21" s="129" t="s">
        <v>46</v>
      </c>
      <c r="B21" s="129"/>
      <c r="C21" s="37"/>
      <c r="D21" s="37"/>
      <c r="E21" s="37"/>
      <c r="F21" s="38"/>
      <c r="G21" s="38"/>
      <c r="H21" s="38"/>
      <c r="I21" s="38"/>
      <c r="L21" s="54"/>
    </row>
    <row r="22" spans="1:12" ht="61.5" customHeight="1">
      <c r="A22" s="33" t="s">
        <v>22</v>
      </c>
      <c r="B22" s="32" t="s">
        <v>34</v>
      </c>
      <c r="C22" s="39" t="s">
        <v>37</v>
      </c>
      <c r="D22" s="32" t="s">
        <v>45</v>
      </c>
      <c r="E22" s="32" t="s">
        <v>48</v>
      </c>
      <c r="F22" s="32" t="s">
        <v>51</v>
      </c>
      <c r="G22" s="32" t="s">
        <v>52</v>
      </c>
      <c r="H22" s="33" t="s">
        <v>69</v>
      </c>
      <c r="I22" s="33" t="s">
        <v>70</v>
      </c>
      <c r="L22" s="54"/>
    </row>
    <row r="23" spans="1:12" ht="15">
      <c r="A23" s="40" t="s">
        <v>0</v>
      </c>
      <c r="B23" s="75" t="s">
        <v>50</v>
      </c>
      <c r="C23" s="76"/>
      <c r="D23" s="77"/>
      <c r="E23" s="78"/>
      <c r="F23" s="78"/>
      <c r="G23" s="78"/>
      <c r="H23" s="21"/>
      <c r="I23" s="22">
        <f>ROUND(ROUND(H23,2)*F23,2)</f>
        <v>0</v>
      </c>
      <c r="L23" s="54"/>
    </row>
    <row r="24" spans="1:12" ht="15">
      <c r="A24" s="40" t="s">
        <v>1</v>
      </c>
      <c r="B24" s="75"/>
      <c r="C24" s="76"/>
      <c r="D24" s="77"/>
      <c r="E24" s="78"/>
      <c r="F24" s="78"/>
      <c r="G24" s="78"/>
      <c r="H24" s="21"/>
      <c r="I24" s="22">
        <f>ROUND(ROUND(H24,2)*F24,2)</f>
        <v>0</v>
      </c>
      <c r="L24" s="54"/>
    </row>
    <row r="25" spans="1:12" ht="15">
      <c r="A25" s="40" t="s">
        <v>2</v>
      </c>
      <c r="B25" s="75"/>
      <c r="C25" s="76"/>
      <c r="D25" s="77"/>
      <c r="E25" s="78"/>
      <c r="F25" s="78"/>
      <c r="G25" s="78"/>
      <c r="H25" s="21"/>
      <c r="I25" s="22">
        <f>ROUND(ROUND(H25,2)*F25,2)</f>
        <v>0</v>
      </c>
      <c r="L25" s="54"/>
    </row>
    <row r="26" spans="1:12" ht="15">
      <c r="A26" s="40" t="s">
        <v>49</v>
      </c>
      <c r="B26" s="75"/>
      <c r="C26" s="76"/>
      <c r="D26" s="77"/>
      <c r="E26" s="78"/>
      <c r="F26" s="78"/>
      <c r="G26" s="78"/>
      <c r="H26" s="21"/>
      <c r="I26" s="22">
        <f>ROUND(ROUND(H26,2)*F26,2)</f>
        <v>0</v>
      </c>
      <c r="L26" s="54"/>
    </row>
    <row r="27" spans="1:12" ht="15">
      <c r="A27" s="40"/>
      <c r="B27" s="75"/>
      <c r="C27" s="76"/>
      <c r="D27" s="77"/>
      <c r="E27" s="78"/>
      <c r="F27" s="78"/>
      <c r="G27" s="78"/>
      <c r="H27" s="21"/>
      <c r="I27" s="22">
        <f>ROUND(ROUND(H27,2)*F27,2)</f>
        <v>0</v>
      </c>
      <c r="L27" s="54"/>
    </row>
    <row r="28" spans="1:12" ht="13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L28" s="54"/>
    </row>
    <row r="29" spans="1:12" ht="63" customHeight="1">
      <c r="A29" s="127" t="s">
        <v>53</v>
      </c>
      <c r="B29" s="127"/>
      <c r="C29" s="127"/>
      <c r="D29" s="127"/>
      <c r="E29" s="127"/>
      <c r="F29" s="127"/>
      <c r="G29" s="127"/>
      <c r="H29" s="127"/>
      <c r="I29" s="127"/>
      <c r="L29" s="54"/>
    </row>
    <row r="30" spans="1:12" ht="15">
      <c r="A30" s="127" t="s">
        <v>68</v>
      </c>
      <c r="B30" s="128"/>
      <c r="C30" s="128"/>
      <c r="D30" s="128"/>
      <c r="E30" s="128"/>
      <c r="F30" s="128"/>
      <c r="G30" s="128"/>
      <c r="H30" s="128"/>
      <c r="I30" s="128"/>
      <c r="L30" s="54"/>
    </row>
  </sheetData>
  <sheetProtection/>
  <mergeCells count="6">
    <mergeCell ref="H2:I2"/>
    <mergeCell ref="H5:I5"/>
    <mergeCell ref="F5:G5"/>
    <mergeCell ref="A21:B21"/>
    <mergeCell ref="A29:I29"/>
    <mergeCell ref="A30:I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2023-06-06T08:45:47Z</cp:lastPrinted>
  <dcterms:created xsi:type="dcterms:W3CDTF">2003-05-16T10:10:29Z</dcterms:created>
  <dcterms:modified xsi:type="dcterms:W3CDTF">2024-02-13T09:27:29Z</dcterms:modified>
  <cp:category/>
  <cp:version/>
  <cp:contentType/>
  <cp:contentStatus/>
</cp:coreProperties>
</file>