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8190"/>
  </bookViews>
  <sheets>
    <sheet name="Arkusz1" sheetId="1" r:id="rId1"/>
    <sheet name="Arkusz2" sheetId="2" r:id="rId2"/>
    <sheet name="Arkusz3" sheetId="3" r:id="rId3"/>
  </sheets>
  <definedNames>
    <definedName name="_xlnm.Print_Area" localSheetId="0">Arkusz1!$A$1:$L$80</definedName>
    <definedName name="_xlnm.Print_Titles" localSheetId="0">Arkusz1!$1:$1</definedName>
  </definedNames>
  <calcPr calcId="125725"/>
</workbook>
</file>

<file path=xl/calcChain.xml><?xml version="1.0" encoding="utf-8"?>
<calcChain xmlns="http://schemas.openxmlformats.org/spreadsheetml/2006/main">
  <c r="J9" i="1"/>
  <c r="J13"/>
  <c r="J17"/>
  <c r="J21"/>
  <c r="J25"/>
  <c r="J29"/>
  <c r="J33"/>
  <c r="J37"/>
  <c r="J41"/>
  <c r="J45"/>
  <c r="J79"/>
  <c r="J80"/>
  <c r="J86" s="1"/>
  <c r="J81"/>
  <c r="J82"/>
  <c r="J83"/>
  <c r="J84"/>
  <c r="J85"/>
  <c r="J78"/>
  <c r="I79"/>
  <c r="I80"/>
  <c r="I81"/>
  <c r="I82"/>
  <c r="I83"/>
  <c r="I84"/>
  <c r="I85"/>
  <c r="I78"/>
  <c r="J72"/>
  <c r="J73"/>
  <c r="J74"/>
  <c r="J75"/>
  <c r="I72"/>
  <c r="I73"/>
  <c r="I74"/>
  <c r="I75"/>
  <c r="J71"/>
  <c r="J76" s="1"/>
  <c r="I71"/>
  <c r="I52"/>
  <c r="J53"/>
  <c r="J54"/>
  <c r="J55"/>
  <c r="J56"/>
  <c r="J57"/>
  <c r="J58"/>
  <c r="J59"/>
  <c r="J60"/>
  <c r="J61"/>
  <c r="J62"/>
  <c r="J63"/>
  <c r="J64"/>
  <c r="J65"/>
  <c r="J66"/>
  <c r="J67"/>
  <c r="J68"/>
  <c r="I53"/>
  <c r="I54"/>
  <c r="I55"/>
  <c r="I56"/>
  <c r="I57"/>
  <c r="I58"/>
  <c r="I59"/>
  <c r="I60"/>
  <c r="I61"/>
  <c r="I62"/>
  <c r="I63"/>
  <c r="I64"/>
  <c r="I65"/>
  <c r="I66"/>
  <c r="I67"/>
  <c r="I68"/>
  <c r="J52"/>
  <c r="J69" s="1"/>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5"/>
  <c r="J91"/>
  <c r="J92"/>
  <c r="G6"/>
  <c r="J6" s="1"/>
  <c r="G7"/>
  <c r="J7" s="1"/>
  <c r="G8"/>
  <c r="J8" s="1"/>
  <c r="G9"/>
  <c r="G10"/>
  <c r="J10" s="1"/>
  <c r="G11"/>
  <c r="J11" s="1"/>
  <c r="G12"/>
  <c r="J12" s="1"/>
  <c r="G13"/>
  <c r="G14"/>
  <c r="J14" s="1"/>
  <c r="G15"/>
  <c r="J15" s="1"/>
  <c r="G16"/>
  <c r="J16" s="1"/>
  <c r="G17"/>
  <c r="G18"/>
  <c r="J18" s="1"/>
  <c r="G19"/>
  <c r="J19" s="1"/>
  <c r="G20"/>
  <c r="J20" s="1"/>
  <c r="G21"/>
  <c r="G22"/>
  <c r="J22" s="1"/>
  <c r="G23"/>
  <c r="J23" s="1"/>
  <c r="G24"/>
  <c r="J24" s="1"/>
  <c r="G25"/>
  <c r="G26"/>
  <c r="J26" s="1"/>
  <c r="G27"/>
  <c r="J27" s="1"/>
  <c r="G28"/>
  <c r="J28" s="1"/>
  <c r="G29"/>
  <c r="G30"/>
  <c r="J30" s="1"/>
  <c r="G31"/>
  <c r="J31" s="1"/>
  <c r="G32"/>
  <c r="J32" s="1"/>
  <c r="G33"/>
  <c r="G34"/>
  <c r="J34" s="1"/>
  <c r="G35"/>
  <c r="J35" s="1"/>
  <c r="G36"/>
  <c r="J36" s="1"/>
  <c r="G37"/>
  <c r="G38"/>
  <c r="J38" s="1"/>
  <c r="G39"/>
  <c r="J39" s="1"/>
  <c r="G40"/>
  <c r="J40" s="1"/>
  <c r="G41"/>
  <c r="G42"/>
  <c r="J42" s="1"/>
  <c r="G43"/>
  <c r="J43" s="1"/>
  <c r="G44"/>
  <c r="J44" s="1"/>
  <c r="G45"/>
  <c r="G46"/>
  <c r="J46" s="1"/>
  <c r="G5"/>
  <c r="J5" s="1"/>
  <c r="J93" l="1"/>
  <c r="G47"/>
  <c r="G76" l="1"/>
  <c r="J47"/>
</calcChain>
</file>

<file path=xl/sharedStrings.xml><?xml version="1.0" encoding="utf-8"?>
<sst xmlns="http://schemas.openxmlformats.org/spreadsheetml/2006/main" count="190" uniqueCount="103">
  <si>
    <t>NR pakietu</t>
  </si>
  <si>
    <t>L.P.</t>
  </si>
  <si>
    <t>Nazwa  towaru</t>
  </si>
  <si>
    <t>Jednostka miary</t>
  </si>
  <si>
    <t>Ilość</t>
  </si>
  <si>
    <t>Cena netto</t>
  </si>
  <si>
    <t>Wartość netto</t>
  </si>
  <si>
    <t>Podatek VAT (%)</t>
  </si>
  <si>
    <t>Cena brutto</t>
  </si>
  <si>
    <t>Wartość brutto (zł)</t>
  </si>
  <si>
    <t>Nazwa handlowa</t>
  </si>
  <si>
    <t>Producent/kraj</t>
  </si>
  <si>
    <t>miary</t>
  </si>
  <si>
    <t>PAKIET NR 1  -  Opatrunki</t>
  </si>
  <si>
    <t>Chusta trójkątna bawełniana lub włókninowa</t>
  </si>
  <si>
    <t>op</t>
  </si>
  <si>
    <t>Gaza opatrunkowa, kopertowa, wyjałowiona 17 nitkowa o pow.1m x 1m ( kl.IIa,reguła 7)</t>
  </si>
  <si>
    <t>szt</t>
  </si>
  <si>
    <t>Kompresy gazowe z gazy 17nitkowej,  8 warstwowe, niewyjałowione,  o minimalnej wadze  4g,  10cm x 20cm x 100szt.(kl.IIa,reguła 7)</t>
  </si>
  <si>
    <t>Kompresy gazowe z gazy17 nitkowej, 16 warstwowe,niewyjałowione ,o minimalnej wadze 3,6g+ znacznik  Rtg,  10 cm x10 cm  x 100szt.(kl.IIa,reguła 7)</t>
  </si>
  <si>
    <t>Kompresy włókninowe, niewyjałowione o masie 40g/m2  10cm x 10cm x100szt. (kl.IIa,reguła 7)</t>
  </si>
  <si>
    <t>Kompresy włókninowe, niewyjałowione o masie 40g /m2  7,5cmx7,5cm  x 100szt.(kl.IIa,reguła 7)</t>
  </si>
  <si>
    <t>Kompresy włókninowe, niewyjałowione o masie 40g /m2    5 cmx 5 cm  x 100szt.(kl.IIa,reguła 7)</t>
  </si>
  <si>
    <t>Opaska dziana wiskozowa, podtrzymująca  5cm x 4m (pakowana pojedynczo)</t>
  </si>
  <si>
    <t>Opaska dziana wiskozowa, podtrzymująca 10cm x 4m (pakowana pojedynczo)</t>
  </si>
  <si>
    <t>Opaska dziana wiskozowa, podtrzymująca 15cm x 4m (pakowana pojedynczo)</t>
  </si>
  <si>
    <t>Opaska elastyczna uniwersalna o średniej rozciągliwości , wielorazowego użytku z zapinką,pakowana pojedynczo 12cm x 5m</t>
  </si>
  <si>
    <t>Opaska elastyczna uniwersalna o średniej rozciągliwości, wielorazowego użytku z zapinką,pakowana pojedynczo 15cm x 5m</t>
  </si>
  <si>
    <t>Plaster na tkaninie z opatrunkiem 1m x 6cm</t>
  </si>
  <si>
    <t>Podkłady ginekologiczne niesterylne (  9cm x 34cm) x 10sztuk  typu  "Absorgyn"</t>
  </si>
  <si>
    <t>Serweta operacyjna z gazy 17-nitkowej, 8 warstwowa z nitką z kontrastem rtg i taśmą, niewyjałowiona,45cm x 45cm (kl.IIa,reguła 7)</t>
  </si>
  <si>
    <t>Taśma samoprzylepna włókninowa   10cm x 10m   typu  "Omnifix"</t>
  </si>
  <si>
    <t>Taśma samoprzylepna włókninowa   20cm x 10m   typu  "Omnifix"</t>
  </si>
  <si>
    <t>Tupfery - kule z gazy 17-nitkowej, jałowe (15cm x 15cm)z nitką kontrastującą w promieniach RTG(kl.Iia,reguła 7)  x  5 sztuk</t>
  </si>
  <si>
    <t>Podkład pod gips syntetyczny 15 cm x 3m</t>
  </si>
  <si>
    <t>Kompres włókninowy jałowy z rozcięciem Y (10 cmx 10cm) x 5szt.</t>
  </si>
  <si>
    <t>Kompresy włókninowe, niewyjałowione o masie 40g/m2  10cm x 20cm x100szt. (kl.IIa,reguła 7)</t>
  </si>
  <si>
    <r>
      <t xml:space="preserve">                                                                                                </t>
    </r>
    <r>
      <rPr>
        <b/>
        <sz val="8"/>
        <rFont val="Arial CE"/>
        <family val="2"/>
        <charset val="238"/>
      </rPr>
      <t xml:space="preserve"> RAZEM PAKIET  NR  1 – OPATRUNKI</t>
    </r>
  </si>
  <si>
    <t>PAKIET NR 2  -  Rękawice</t>
  </si>
  <si>
    <t>Diagnostyczne -lateksowe i nitrylowe</t>
  </si>
  <si>
    <t>Chirurgiczne pudrowane</t>
  </si>
  <si>
    <t>par</t>
  </si>
  <si>
    <t>Chirurgiczne bezpudrowe</t>
  </si>
  <si>
    <t/>
  </si>
  <si>
    <t/>
  </si>
  <si>
    <t>Przylepiec TKANINOWY 5cm x 5m</t>
  </si>
  <si>
    <t>Przylepiec FOLIOWY hypoalergiczny 2,5cm x 5m</t>
  </si>
  <si>
    <t>Przylepiec WŁÓKNINOWY hypoalergiczny  5 cm x 5m</t>
  </si>
  <si>
    <t>Przylepiec WŁÓKNINOWY hypoalergiczny   2,5 cm x 5m</t>
  </si>
  <si>
    <t>Kompresy NEUROCHIRURGICZNE jałowe wykonane z włókniny wiskozowo-poliestrowej z przymocowaną nitką kontrastową Rtg ,4 warst.,40gram. (25mm x 25mm)   A10 x 25 sztuk = 1 op</t>
  </si>
  <si>
    <t>Kompresy NEUROCHIRURGICZNE jałowe wykonane z włókniny wiskozowo-poliestrowej z przymocowaną nitką kontrastową Rtg ,4 warst.,40gram. (15mm x 15mm)  A10 x 25 sztuk =  1 op</t>
  </si>
  <si>
    <t>Jałowy opatrunek z wkładem chłonnym na włókninie 8 x 15 cm a 50 szt.</t>
  </si>
  <si>
    <t>Jałowy opatrunek z wkładem chłonnym na włókninie 10 x 20 cm a 50 szt.</t>
  </si>
  <si>
    <t>Tupfery - kule z gazy 17-nitkowej, jałowe (20cm x 20cm)z nitką kontrastującą w promieniach RTG(kl.Iia,reguła 7)  x  5 sztuk</t>
  </si>
  <si>
    <t>Tupfery- kule z gazy 17-nitkowej, jałowe (30cm x 30 cm) z nitką kontrastującą w promieniach RTG (kl.Iia, reguła 7) x 5 sztuk</t>
  </si>
  <si>
    <t>Jałowy opatrunek z wkładem chłonnym na włókninie 7,2  x 5 cm a 50 szt.</t>
  </si>
  <si>
    <t>Seton z gazy 17 nitkowej, 4 warstwowy, niesterylny  - (2m x 7,5 cm) z nitką RTG x 1 sztuka</t>
  </si>
  <si>
    <t>Siatka o dużej elastyczności do mocowania opatrunków na biodro, brzuch -dlugość w stanie swobodnym 100cm,szerokość 5 - 6,5cm (typu Codofix  Nr 6)</t>
  </si>
  <si>
    <t>Siatka o dużej elastyczności do mocowania opatrunków na głowę, udo długości w stanie swobodnym 100cm szerokości 10 - 13,5cm (typu Codofix Nr 10)</t>
  </si>
  <si>
    <t>Siatka o dużej elastyczności do mocowania opatrunków na głowę, kolano,ramię,stopa,łokieć, długości w stanie swobodnym 100cm szerokości 7 - 9,5cm (typu Codofix Nr 8)</t>
  </si>
  <si>
    <t>Siatka o dużej elastyczności ,do mocowania opatrunków ,biodro, brzuch, długości w stanie swobodnym 100cm szerokości 3,5 – 4,5cm (typu Codofix Nr 4)</t>
  </si>
  <si>
    <t>Wata opatrunkowa 100% bawełniana dla celów medycznych, opakowanie 500g</t>
  </si>
  <si>
    <t>RAZEM</t>
  </si>
  <si>
    <t>op.</t>
  </si>
  <si>
    <t xml:space="preserve">RAZEM </t>
  </si>
  <si>
    <t>RAZEM PAKIETY</t>
  </si>
  <si>
    <t>PAKIET NR 3</t>
  </si>
  <si>
    <t>Preparat do delikatnego oczyszczania ciała bez użycia wody 500ml</t>
  </si>
  <si>
    <t>Chusteczki nasączane umożliwiające szybkie i łatwe oczyszczanie ciała dorosłego, także w okolicach intymnych. Dzięki składnikom aktywnym minimalizują ryzyko wystąpienia podrażnień. Opakowanie x 80 szt.</t>
  </si>
  <si>
    <t>Opaska gipsowa szybkowiążąca (4-6 min.) 10cm x 3m (pakowane  pojedynczo lub po dwie szt.) na perforowanym trzpieniu z tworzywa sztucznego</t>
  </si>
  <si>
    <t>Opaska gipsowa szybkowiążąca (4-6 min.) 14-15cm x 3m (pakowane pojedynczo lub po dwie szt.) na perforowanym trzpieniu z tworzywa sztucznego</t>
  </si>
  <si>
    <t>Opaska gipsowa szybkowiążąca (4-6 min.) 12cm x 3m (pakowane pojedynczo lub po dwie szt.) na perforowanym trzpieniun z tworzywa sztucznego</t>
  </si>
  <si>
    <t>Wata celulozowa arkusze 40cm x 60cm ( pakowana po 5 kg), wyrób medyczny</t>
  </si>
  <si>
    <t>Rękawice chirurgiczne jałowe, LATEKSOWE, bezpudrowe, powierzchnia wewnętrzna i zewnętrzna pokryta polmerem, zawartość lateksu poniżej 20 mcg/g. Siła zrywu przed starzeniem min. 15N, długość rękawa min. 285mm, grubość na palcu pojedyncza scianka min. 0,23 mm. Poziom AQL 0,65. Klasyfikowane i oznakowane fabrycznie jako wyrób medyczny klasy IIa, środek ochrony osobistej kategorii III. Rozmiar 7,0</t>
  </si>
  <si>
    <t>Rękawice chirurgiczne jałowe, LATEKSOWE, bezpudrowe, powierzchnia wewnętrzna i zewnętrzna pokryta polmerem, zawartość lateksu poniżej 20 mcg/g. Siła zrywu przed starzeniem min. 15N, długość rękawa min. 285mm, grubość na palcu pojedyncza scianka min. 0,23 mm. Poziom AQL 0,65. Klasyfikowane i oznakowane fabrycznie jako wyrób medyczny klasy IIa, środek ochrony osobistej kategorii III. Rozmiar 7,5</t>
  </si>
  <si>
    <r>
      <t>Rękawice diagnostyczne</t>
    </r>
    <r>
      <rPr>
        <b/>
        <sz val="12"/>
        <rFont val="Arial CE"/>
        <family val="2"/>
        <charset val="238"/>
      </rPr>
      <t xml:space="preserve"> LATEKSOWE ,</t>
    </r>
    <r>
      <rPr>
        <sz val="12"/>
        <rFont val="Arial CE"/>
        <family val="2"/>
        <charset val="238"/>
      </rPr>
      <t>niejałowe ,bezpudrowe z wewnętrzną powłoką polimerową ,zawartość protein lateksu poniżej 20ug/g, grubość na palcu pojedyncza ścianka minimum   0,14 mm,na dłoni munimum 0,11 mm ,na mankiecie minimum 0,09 mm. Długość minimum 240mm.Poziom AQL 1,0 (informacja fabryczna na opakowaniu). Siła zrywu przed starzeniem minimum 9N .Klasyfikowane i oznakowane fabrycznie jako wyrób medyczny klasy I i środek ochrony osobistej kategorii III. Opakowanie x 100szt.</t>
    </r>
    <r>
      <rPr>
        <b/>
        <sz val="12"/>
        <rFont val="Arial CE"/>
        <family val="2"/>
        <charset val="238"/>
      </rPr>
      <t xml:space="preserve"> Rozmiar S</t>
    </r>
  </si>
  <si>
    <r>
      <t>Rękawice diagnostyczne</t>
    </r>
    <r>
      <rPr>
        <b/>
        <sz val="12"/>
        <rFont val="Arial CE"/>
        <family val="2"/>
        <charset val="238"/>
      </rPr>
      <t xml:space="preserve"> LATEKSOWE ,</t>
    </r>
    <r>
      <rPr>
        <sz val="12"/>
        <rFont val="Arial CE"/>
        <family val="2"/>
        <charset val="238"/>
      </rPr>
      <t xml:space="preserve">niejałowe ,bezpudrowe z wewnętrzną powłoką polimerową ,zawartość protein lateksu poniżej 20ug/g, grubość na palcu pojedyncza ścianka minimum   0,14 mm,na dłoni munimum 0,11 mm ,na mankiecie minimum 0,09 mm. Długość minimum 240mm.Poziom AQL 1,0 (informacja fabryczna na opakowaniu). Siła zrywu przed starzeniem minimum 9N .Klasyfikowane i oznakowane fabrycznie jako wyrób medyczny klasy I i środek ochrony osobistej kategorii III. Opakowanie x 100szt. </t>
    </r>
    <r>
      <rPr>
        <b/>
        <sz val="12"/>
        <rFont val="Arial CE"/>
        <family val="2"/>
        <charset val="238"/>
      </rPr>
      <t>Rozmiar M</t>
    </r>
  </si>
  <si>
    <r>
      <t>Rękawice diagnostyczne</t>
    </r>
    <r>
      <rPr>
        <b/>
        <sz val="12"/>
        <rFont val="Arial CE"/>
        <family val="2"/>
        <charset val="238"/>
      </rPr>
      <t xml:space="preserve"> LATEKSOWE ,</t>
    </r>
    <r>
      <rPr>
        <sz val="12"/>
        <rFont val="Arial CE"/>
        <family val="2"/>
        <charset val="238"/>
      </rPr>
      <t xml:space="preserve">niejałowe ,bezpudrowe z wewnętrzną powłoką polimerową ,zawartość protein lateksu poniżej 20ug/g, grubość na palcu pojedyncza ścianka minimum   0,14 mm,na dłoni munimum 0,11 mm ,na mankiecie minimum 0,09 mm. Długość minimum 240mm.Poziom AQL 1,0 (informacja fabryczna na opakowaniu). Siła zrywu przed starzeniem minimum 9N .Klasyfikowane i oznakowane fabrycznie jako wyrób medyczny klasy I i środek ochrony osobistej kategorii III. Opakowanie x 100szt. </t>
    </r>
    <r>
      <rPr>
        <b/>
        <sz val="12"/>
        <rFont val="Arial CE"/>
        <family val="2"/>
        <charset val="238"/>
      </rPr>
      <t>Rozmiar L</t>
    </r>
  </si>
  <si>
    <r>
      <t xml:space="preserve">Rękawice  diagnostyczne </t>
    </r>
    <r>
      <rPr>
        <b/>
        <sz val="12"/>
        <rFont val="Arial CE"/>
        <family val="2"/>
        <charset val="238"/>
      </rPr>
      <t>NITRYLOWE</t>
    </r>
    <r>
      <rPr>
        <sz val="12"/>
        <rFont val="Arial CE"/>
        <family val="2"/>
        <charset val="238"/>
      </rPr>
      <t xml:space="preserve"> bezpudrowe. Pokryte wewnątrz i na  zewnątrz polimerem.</t>
    </r>
    <r>
      <rPr>
        <b/>
        <sz val="12"/>
        <rFont val="Arial CE"/>
        <family val="2"/>
        <charset val="238"/>
      </rPr>
      <t xml:space="preserve"> Kolor fioletowy</t>
    </r>
    <r>
      <rPr>
        <sz val="12"/>
        <rFont val="Arial CE"/>
        <family val="2"/>
        <charset val="238"/>
      </rPr>
      <t>. Grubość na palcu pojedyncza ścianka minimum 0,10 mm, na dłoni minimum 0,08 mm. Na mankiecie minimum 0,06.Długośc minimum 265 mm.Poziom AQL 1,0 (informacja fabryczna na opakowaniu ).Siła zrywu przed starzeniem minimum 10 N.Klasyfikowane i oznakowane fabrycznie jako wyrób medyczny klasy I i środek ochrony osobistej kategorii III.Posiadające Certyfikat Jednostki Notyfikowanej potwierdzający zgodność EN 455. Opakowanie x 100 szt.</t>
    </r>
    <r>
      <rPr>
        <b/>
        <sz val="12"/>
        <rFont val="Arial CE"/>
        <family val="2"/>
        <charset val="238"/>
      </rPr>
      <t>Rozmiar  S.</t>
    </r>
  </si>
  <si>
    <r>
      <t>Rękawice  diagnostyczne</t>
    </r>
    <r>
      <rPr>
        <b/>
        <sz val="12"/>
        <rFont val="Arial CE"/>
        <family val="2"/>
        <charset val="238"/>
      </rPr>
      <t xml:space="preserve"> NITRYLOWE</t>
    </r>
    <r>
      <rPr>
        <sz val="12"/>
        <rFont val="Arial CE"/>
        <family val="2"/>
        <charset val="238"/>
      </rPr>
      <t xml:space="preserve"> bezpudrowe. Pokryte wewnątrz i na  zewnątrz polimerem. </t>
    </r>
    <r>
      <rPr>
        <b/>
        <sz val="12"/>
        <rFont val="Arial CE"/>
        <family val="2"/>
        <charset val="238"/>
      </rPr>
      <t xml:space="preserve">Kolor fioletowy. </t>
    </r>
    <r>
      <rPr>
        <sz val="12"/>
        <rFont val="Arial CE"/>
        <family val="2"/>
        <charset val="238"/>
      </rPr>
      <t>Grubość na palcu pojedyncza ścianka minimum 0,10 mm, na dłoni minimum 0,08 mm. Na mankiecie minimum 0,06.Długośc minimum 265 mm.Poziom AQL 1,0 (informacja fabryczna na opakowaniu ).Siła zrywu przed starzeniem minimum 10 N.Klasyfikowane i oznakowane fabrycznie jako wyrób medyczny klasy I i środek ochrony osobistej kategorii III.Posiadające Certyfikat Jednostki Notyfikowanej potwierdzający zgodność EN 455. Opakowanie x 100 szt.</t>
    </r>
    <r>
      <rPr>
        <b/>
        <sz val="12"/>
        <rFont val="Arial CE"/>
        <family val="2"/>
        <charset val="238"/>
      </rPr>
      <t>Rozmiar M.</t>
    </r>
  </si>
  <si>
    <r>
      <t>Rękawice  diagnostyczne</t>
    </r>
    <r>
      <rPr>
        <b/>
        <sz val="12"/>
        <rFont val="Arial CE"/>
        <family val="2"/>
        <charset val="238"/>
      </rPr>
      <t xml:space="preserve"> NITRYLOWE</t>
    </r>
    <r>
      <rPr>
        <sz val="12"/>
        <rFont val="Arial CE"/>
        <family val="2"/>
        <charset val="238"/>
      </rPr>
      <t xml:space="preserve"> bezpudrowe. Pokryte wewnątrz i na  zewnątrz polimerem. </t>
    </r>
    <r>
      <rPr>
        <b/>
        <sz val="12"/>
        <rFont val="Arial CE"/>
        <family val="2"/>
        <charset val="238"/>
      </rPr>
      <t xml:space="preserve">Kolor fioletowy. </t>
    </r>
    <r>
      <rPr>
        <sz val="12"/>
        <rFont val="Arial CE"/>
        <family val="2"/>
        <charset val="238"/>
      </rPr>
      <t>Grubość na palcu pojedyncza ścianka minimum 0,10 mm, na dłoni minimum 0,08 mm. Na mankiecie minimum 0,06.Długośc minimum 265 mm.Poziom AQL 1,0 (informacja fabryczna na opakowaniu ).Siła zrywu przed starzeniem minimum 10 N.Klasyfikowane i oznakowane fabrycznie jako wyrób medyczny klasy I i środek ochrony osobistej kategorii III.Posiadające Certyfikat Jednostki Notyfikowanej potwierdzający zgodność EN 455. Opakowanie x 100 szt.</t>
    </r>
    <r>
      <rPr>
        <b/>
        <sz val="12"/>
        <rFont val="Arial CE"/>
        <family val="2"/>
        <charset val="238"/>
      </rPr>
      <t>Rozmiar  L.</t>
    </r>
  </si>
  <si>
    <r>
      <t>Rękawice  diagnostyczne</t>
    </r>
    <r>
      <rPr>
        <b/>
        <sz val="12"/>
        <rFont val="Arial CE"/>
        <family val="2"/>
        <charset val="238"/>
      </rPr>
      <t xml:space="preserve"> NITRYLOWE </t>
    </r>
    <r>
      <rPr>
        <sz val="12"/>
        <rFont val="Arial CE"/>
        <family val="2"/>
        <charset val="238"/>
      </rPr>
      <t xml:space="preserve">bezpudrowe. Pokryte wewnątrz i na  zewnątrz polimerem. </t>
    </r>
    <r>
      <rPr>
        <b/>
        <sz val="12"/>
        <rFont val="Arial CE"/>
        <family val="2"/>
        <charset val="238"/>
      </rPr>
      <t>Kolor fioletowy</t>
    </r>
    <r>
      <rPr>
        <sz val="12"/>
        <rFont val="Arial CE"/>
        <family val="2"/>
        <charset val="238"/>
      </rPr>
      <t xml:space="preserve">. Grubość na palcu pojedyncza ścianka minimum 0,10 mm, na dłoni minimum 0,08 mm. Na mankiecieminimum 0,06.Długośc minimum 265 mm.Poziom AQL 1,0 (informacja fabryczna na opakowaniu ).Siła zrywu przed starzeniem minimum 10 N.Klasyfikowane i oznakowane fabrycznie jako wyrób medyczny klasy I i środek ochrony osobistej kategorii III.Posiadające Certyfikat Jednostki Notyfikowanej potwierdzający zgodność EN 455. Opakowanie x 100 szt.         </t>
    </r>
    <r>
      <rPr>
        <b/>
        <sz val="12"/>
        <rFont val="Arial CE"/>
        <family val="2"/>
        <charset val="238"/>
      </rPr>
      <t xml:space="preserve"> </t>
    </r>
    <r>
      <rPr>
        <b/>
        <u/>
        <sz val="12"/>
        <rFont val="Arial CE"/>
        <family val="2"/>
        <charset val="238"/>
      </rPr>
      <t xml:space="preserve"> Rozmiar  XL.</t>
    </r>
  </si>
  <si>
    <r>
      <t>Rękawice diagnostyczne</t>
    </r>
    <r>
      <rPr>
        <b/>
        <sz val="12"/>
        <rFont val="Arial CE"/>
        <family val="2"/>
        <charset val="238"/>
      </rPr>
      <t xml:space="preserve"> NITRYLOWE </t>
    </r>
    <r>
      <rPr>
        <sz val="12"/>
        <rFont val="Arial CE"/>
        <family val="2"/>
        <charset val="238"/>
      </rPr>
      <t>bezpudrowe. Obustronnie polimeryzowane,wewnętrznie chlorowane.</t>
    </r>
    <r>
      <rPr>
        <b/>
        <sz val="12"/>
        <rFont val="Arial CE"/>
        <family val="2"/>
        <charset val="238"/>
      </rPr>
      <t xml:space="preserve"> Kolor czarny.</t>
    </r>
    <r>
      <rPr>
        <sz val="12"/>
        <rFont val="Arial CE"/>
        <family val="2"/>
        <charset val="238"/>
      </rPr>
      <t xml:space="preserve"> Mikroteksturowane z dodatkową tekstura na końcach palców. Grubości minimalne: na palcu 0,13-0,15 mm, na dłoni 0,09 mm oraz na mankiecie 0,07 mm. Długość minimum 240 mm. Poziom AQL 1,0. Siła zrywu przed starzeniem min. 8N. Klasyfikowane jako wyrób medyczny klasy I i środek ochrony indywidualnej kategorii III typ B. Odporne na bakterie, grzyby i wirusy, odporność chemiczna i na cytostatyki. Opakowanie x 100 szt. </t>
    </r>
    <r>
      <rPr>
        <b/>
        <sz val="12"/>
        <rFont val="Arial CE"/>
        <family val="2"/>
        <charset val="238"/>
      </rPr>
      <t>Rozmiar S</t>
    </r>
  </si>
  <si>
    <r>
      <t>Rękawice diagnostyczne</t>
    </r>
    <r>
      <rPr>
        <b/>
        <sz val="12"/>
        <rFont val="Arial CE"/>
        <family val="2"/>
        <charset val="238"/>
      </rPr>
      <t xml:space="preserve"> NITRYLOWE </t>
    </r>
    <r>
      <rPr>
        <sz val="12"/>
        <rFont val="Arial CE"/>
        <family val="2"/>
        <charset val="238"/>
      </rPr>
      <t>bezpudrowe. Obustronnie polimeryzowane,wewnętrznie chlorowane.</t>
    </r>
    <r>
      <rPr>
        <b/>
        <sz val="12"/>
        <rFont val="Arial CE"/>
        <family val="2"/>
        <charset val="238"/>
      </rPr>
      <t xml:space="preserve"> Kolor czarny.</t>
    </r>
    <r>
      <rPr>
        <sz val="12"/>
        <rFont val="Arial CE"/>
        <family val="2"/>
        <charset val="238"/>
      </rPr>
      <t xml:space="preserve"> Mikroteksturowane z dodatkową tekstura na końcach palców. Grubości minimalne: na palcu 0,13-0,15 mm, na dłoni 0,09 mm oraz na mankiecie 0,07 mm. Długość minimum 240 mm. Poziom AQL 1,0. Siła zrywu przed starzeniem min. 8N. Klasyfikowane jako wyrób medyczny klasy I i środek ochrony indywidualnej kategorii III typ B. Odporne na bakterie, grzyby i wirusy, odporność chemiczna i na cytostatyki. Opakowanie x 100 szt. </t>
    </r>
    <r>
      <rPr>
        <b/>
        <sz val="12"/>
        <rFont val="Arial CE"/>
        <family val="2"/>
        <charset val="238"/>
      </rPr>
      <t>Rozmiar M</t>
    </r>
  </si>
  <si>
    <r>
      <t>Rękawice diagnostyczne</t>
    </r>
    <r>
      <rPr>
        <b/>
        <sz val="12"/>
        <rFont val="Arial CE"/>
        <family val="2"/>
        <charset val="238"/>
      </rPr>
      <t xml:space="preserve"> NITRYLOWE </t>
    </r>
    <r>
      <rPr>
        <sz val="12"/>
        <rFont val="Arial CE"/>
        <family val="2"/>
        <charset val="238"/>
      </rPr>
      <t>bezpudrowe. Obustronnie polimeryzowane,wewnętrznie chlorowane.</t>
    </r>
    <r>
      <rPr>
        <b/>
        <sz val="12"/>
        <rFont val="Arial CE"/>
        <family val="2"/>
        <charset val="238"/>
      </rPr>
      <t xml:space="preserve"> Kolor czarny.</t>
    </r>
    <r>
      <rPr>
        <sz val="12"/>
        <rFont val="Arial CE"/>
        <family val="2"/>
        <charset val="238"/>
      </rPr>
      <t xml:space="preserve"> Mikroteksturowane z dodatkową tekstura na końcach palców. Grubości minimalne: na palcu 0,13-0,15 mm, na dłoni 0,09 mm oraz na mankiecie 0,07 mm. Długość minimum 240 mm. Poziom AQL 1,0. Siła zrywu przed starzeniem min. 8N. Klasyfikowane jako wyrób medyczny klasy I i środek ochrony indywidualnej kategorii III typ B. Odporne na bakterie, grzyby i wirusy, odporność chemiczna i na cytostatyki. Opakowanie x 100 szt. </t>
    </r>
    <r>
      <rPr>
        <b/>
        <sz val="12"/>
        <rFont val="Arial CE"/>
        <family val="2"/>
        <charset val="238"/>
      </rPr>
      <t>Rozmiar L</t>
    </r>
  </si>
  <si>
    <r>
      <t>Rękawice diagnostyczne</t>
    </r>
    <r>
      <rPr>
        <b/>
        <sz val="12"/>
        <rFont val="Arial CE"/>
        <family val="2"/>
        <charset val="238"/>
      </rPr>
      <t xml:space="preserve"> NITRYLOWE </t>
    </r>
    <r>
      <rPr>
        <sz val="12"/>
        <rFont val="Arial CE"/>
        <family val="2"/>
        <charset val="238"/>
      </rPr>
      <t>bezpudrowe. Obustronnie polimeryzowane,wewnętrznie chlorowane.</t>
    </r>
    <r>
      <rPr>
        <b/>
        <sz val="12"/>
        <rFont val="Arial CE"/>
        <family val="2"/>
        <charset val="238"/>
      </rPr>
      <t xml:space="preserve"> Kolor czarny.</t>
    </r>
    <r>
      <rPr>
        <sz val="12"/>
        <rFont val="Arial CE"/>
        <family val="2"/>
        <charset val="238"/>
      </rPr>
      <t xml:space="preserve"> Mikroteksturowane z dodatkową tekstura na końcach palców. Grubości minimalne: na palcu 0,13-0,15 mm, na dłoni 0,09 mm oraz na mankiecie 0,07 mm. Długość minimum 240 mm. Poziom AQL 1,0. Siła zrywu przed starzeniem min. 8N. Klasyfikowane jako wyrób medyczny klasy I i środek ochrony indywidualnej kategorii III typ B. Odporne na bakterie, grzyby i wirusy, odporność chemiczna i na cytostatyki. Opakowanie x 100 szt. </t>
    </r>
    <r>
      <rPr>
        <b/>
        <sz val="12"/>
        <rFont val="Arial CE"/>
        <family val="2"/>
        <charset val="238"/>
      </rPr>
      <t>Rozmiar XL</t>
    </r>
  </si>
  <si>
    <r>
      <t xml:space="preserve">Rękawice  diagnostyczne </t>
    </r>
    <r>
      <rPr>
        <b/>
        <sz val="12"/>
        <rFont val="Arial CE"/>
        <family val="2"/>
        <charset val="238"/>
      </rPr>
      <t>NITRYLOWE</t>
    </r>
    <r>
      <rPr>
        <sz val="12"/>
        <rFont val="Arial CE"/>
        <family val="2"/>
        <charset val="238"/>
      </rPr>
      <t xml:space="preserve"> bezpudrowe. Pokryte wewnątrz i na  zewnątrz polimerem. </t>
    </r>
    <r>
      <rPr>
        <b/>
        <sz val="12"/>
        <rFont val="Arial CE"/>
        <family val="2"/>
        <charset val="238"/>
      </rPr>
      <t>Kolor biały</t>
    </r>
    <r>
      <rPr>
        <sz val="12"/>
        <rFont val="Arial CE"/>
        <family val="2"/>
        <charset val="238"/>
      </rPr>
      <t xml:space="preserve">. Grubość na palcu pojedyncza ścianka minimum 0,11 mm, na dłoni minimum 0,08 mm, na mankiecie minimum 0,06 mm.Długośc minimum 240 mm.Poziom AQL 1,0 (informacja fabryczna na opakowaniu ).Siła zrywu przed starzeniem minimum 9 N.Klasyfikowane i oznakowane fabrycznie jako wyrób medyczny klasy I i środek ochrony osobistej kategorii III .Opakowanie x 50 szt. </t>
    </r>
    <r>
      <rPr>
        <b/>
        <sz val="12"/>
        <rFont val="Arial CE"/>
        <family val="2"/>
        <charset val="238"/>
      </rPr>
      <t>Rozmiar  S.</t>
    </r>
  </si>
  <si>
    <r>
      <t xml:space="preserve">Rękawice  diagnostyczne </t>
    </r>
    <r>
      <rPr>
        <b/>
        <sz val="12"/>
        <rFont val="Arial CE"/>
        <family val="2"/>
        <charset val="238"/>
      </rPr>
      <t>NITRYLOWE</t>
    </r>
    <r>
      <rPr>
        <sz val="12"/>
        <rFont val="Arial CE"/>
        <family val="2"/>
        <charset val="238"/>
      </rPr>
      <t xml:space="preserve"> bezpudrowe. Pokryte wewnątrz i na  zewnątrz polimerem. </t>
    </r>
    <r>
      <rPr>
        <b/>
        <sz val="12"/>
        <rFont val="Arial CE"/>
        <family val="2"/>
        <charset val="238"/>
      </rPr>
      <t>Kolor biały</t>
    </r>
    <r>
      <rPr>
        <sz val="12"/>
        <rFont val="Arial CE"/>
        <family val="2"/>
        <charset val="238"/>
      </rPr>
      <t xml:space="preserve">. Grubość na palcu pojedyncza ścianka minimum 0,11 mm, na dłoni minimum 0,08 mm, na mankiecie minimum 0,06 mm.Długośc minimum 240 mm.Poziom AQL 1,0 (informacja fabryczna na opakowaniu ).Siła zrywu przed starzeniem minimum 9 N.Klasyfikowane i oznakowane fabrycznie jako wyrób medyczny klasy I i środek ochrony osobistej kategorii III .Opakowanie x 50 szt. </t>
    </r>
    <r>
      <rPr>
        <b/>
        <sz val="12"/>
        <rFont val="Arial CE"/>
        <family val="2"/>
        <charset val="238"/>
      </rPr>
      <t>Rozmiar M.</t>
    </r>
  </si>
  <si>
    <r>
      <t xml:space="preserve">Rękawice diagnostyczne </t>
    </r>
    <r>
      <rPr>
        <b/>
        <sz val="12"/>
        <rFont val="Arial CE"/>
        <family val="2"/>
        <charset val="238"/>
      </rPr>
      <t>NITRYLOWE</t>
    </r>
    <r>
      <rPr>
        <sz val="12"/>
        <rFont val="Arial CE"/>
        <family val="2"/>
        <charset val="238"/>
      </rPr>
      <t xml:space="preserve"> bezpudrowe. Pokryte wewnątrz i na  zewnątrz polimerem.</t>
    </r>
    <r>
      <rPr>
        <b/>
        <sz val="12"/>
        <rFont val="Arial CE"/>
        <family val="2"/>
        <charset val="238"/>
      </rPr>
      <t xml:space="preserve"> Kolor biały</t>
    </r>
    <r>
      <rPr>
        <sz val="12"/>
        <rFont val="Arial CE"/>
        <family val="2"/>
        <charset val="238"/>
      </rPr>
      <t xml:space="preserve">. Grubość na palcu pojedyncza ścianka minimum 0,11 mm, na dłoni minimum 0,08 mm, na mankiecie minimum 0,06 mm.Długośc minimum 240 mm.Poziom AQL 1,0 (informacja fabryczna na opakowaniu ).Siła zrywu przed starzeniem minimum 9 N.Klasyfikowane i oznakowane fabrycznie jako wyrób medyczny klasy I i środek ochrony osobistej kategorii III . Opakowanie x 50 szt. </t>
    </r>
    <r>
      <rPr>
        <b/>
        <sz val="12"/>
        <rFont val="Arial CE"/>
        <family val="2"/>
        <charset val="238"/>
      </rPr>
      <t>Rozmiar  L.</t>
    </r>
  </si>
  <si>
    <r>
      <t>Rękawice diagnostyczne</t>
    </r>
    <r>
      <rPr>
        <b/>
        <sz val="12"/>
        <rFont val="Arial CE"/>
        <family val="2"/>
        <charset val="238"/>
      </rPr>
      <t xml:space="preserve"> NITRYLOWE</t>
    </r>
    <r>
      <rPr>
        <sz val="12"/>
        <rFont val="Arial CE"/>
        <family val="2"/>
        <charset val="238"/>
      </rPr>
      <t xml:space="preserve"> bezpudrowe. Pokryte wewnątrz i na  zewnątrz polimerem. </t>
    </r>
    <r>
      <rPr>
        <b/>
        <sz val="12"/>
        <rFont val="Arial CE"/>
        <family val="2"/>
        <charset val="238"/>
      </rPr>
      <t>Kolor pomarańczowy</t>
    </r>
    <r>
      <rPr>
        <sz val="12"/>
        <rFont val="Arial CE"/>
        <family val="2"/>
        <charset val="238"/>
      </rPr>
      <t>. Grubość na palcu pojedyncza ścianka minimum 0,20 mm, na dłoni minimum 0,13 mm, na mankiecie minimum 0,09 mm.Długośc minimum 280 mm.Poziom AQL  1,5 (informacja fabryczna na opakowaniu ).Siła zrywu przed starzeniem minimum 13N .Klasyfikowane i oznakowane fabrycznie jako wyrób medyczny klasy I i środek ochrony osobistej kategorii III . Opakowanie x 50 szt.</t>
    </r>
    <r>
      <rPr>
        <b/>
        <sz val="12"/>
        <rFont val="Arial CE"/>
        <family val="2"/>
        <charset val="238"/>
      </rPr>
      <t xml:space="preserve"> Rozmiar  S.</t>
    </r>
  </si>
  <si>
    <r>
      <t>Rękawice diagnostyczne</t>
    </r>
    <r>
      <rPr>
        <b/>
        <sz val="12"/>
        <rFont val="Arial CE"/>
        <family val="2"/>
        <charset val="238"/>
      </rPr>
      <t xml:space="preserve"> NITRYLOWE</t>
    </r>
    <r>
      <rPr>
        <sz val="12"/>
        <rFont val="Arial CE"/>
        <family val="2"/>
        <charset val="238"/>
      </rPr>
      <t xml:space="preserve"> bezpudrowe. Pokryte wewnątrz i na  zewnątrz polimerem. </t>
    </r>
    <r>
      <rPr>
        <b/>
        <sz val="12"/>
        <rFont val="Arial CE"/>
        <family val="2"/>
        <charset val="238"/>
      </rPr>
      <t>Kolor pomarańczowy</t>
    </r>
    <r>
      <rPr>
        <sz val="12"/>
        <rFont val="Arial CE"/>
        <family val="2"/>
        <charset val="238"/>
      </rPr>
      <t>. Grubość na palcu pojedyncza ścianka minimum 0,20 mm, na dłoni minimum 0,13 mm, na mankiecie minimum 0,09 mm.Długośc minimum 280 mm.Poziom AQL  1,5 (informacja fabryczna na opakowaniu ).Siła zrywu przed starzeniem minimum 13N .Klasyfikowane i oznakowane fabrycznie jako wyrób medyczny klasy I i środek ochrony osobistej kategorii III . Opakowanie x 50 szt.</t>
    </r>
    <r>
      <rPr>
        <b/>
        <sz val="12"/>
        <rFont val="Arial CE"/>
        <family val="2"/>
        <charset val="238"/>
      </rPr>
      <t xml:space="preserve"> Rozmiar  M.</t>
    </r>
  </si>
  <si>
    <r>
      <t>Rękawice diagnostyczne</t>
    </r>
    <r>
      <rPr>
        <b/>
        <sz val="12"/>
        <rFont val="Arial CE"/>
        <family val="2"/>
        <charset val="238"/>
      </rPr>
      <t xml:space="preserve"> NITRYLOWE</t>
    </r>
    <r>
      <rPr>
        <sz val="12"/>
        <rFont val="Arial CE"/>
        <family val="2"/>
        <charset val="238"/>
      </rPr>
      <t xml:space="preserve"> bezpudrowe. Pokryte wewnątrz i na  zewnątrz polimerem. </t>
    </r>
    <r>
      <rPr>
        <b/>
        <sz val="12"/>
        <rFont val="Arial CE"/>
        <family val="2"/>
        <charset val="238"/>
      </rPr>
      <t>Kolor pomarańczowy.</t>
    </r>
    <r>
      <rPr>
        <sz val="12"/>
        <rFont val="Arial CE"/>
        <family val="2"/>
        <charset val="238"/>
      </rPr>
      <t xml:space="preserve"> Grubość na palcu pojedyncza ścianka minimum 0,20 mm, na dłoni minimum 0,13 mm, na mankiecie minimum 0,09 mm.Długośc minimum 280 mm.Poziom AQL  1,5 (informacja fabryczna na opakowaniu ).Siła zrywu przed starzeniem minimum 13N .Klasyfikowane i oznakowane fabrycznie jako wyrób medyczny klasy I i środek ochrony osobistej kategorii III . Opakowanie x 50 szt. </t>
    </r>
    <r>
      <rPr>
        <b/>
        <sz val="12"/>
        <rFont val="Arial CE"/>
        <family val="2"/>
        <charset val="238"/>
      </rPr>
      <t>Rozmiar  L.</t>
    </r>
  </si>
  <si>
    <r>
      <t>Rękawice chirurgiczne jałowe,</t>
    </r>
    <r>
      <rPr>
        <b/>
        <sz val="12"/>
        <rFont val="Arial CE"/>
        <family val="2"/>
        <charset val="238"/>
      </rPr>
      <t xml:space="preserve"> LATEKSOWE</t>
    </r>
    <r>
      <rPr>
        <sz val="12"/>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6,5.</t>
    </r>
  </si>
  <si>
    <r>
      <t>Rękawice chirurgiczne jałowe,</t>
    </r>
    <r>
      <rPr>
        <b/>
        <sz val="12"/>
        <rFont val="Arial CE"/>
        <family val="2"/>
        <charset val="238"/>
      </rPr>
      <t xml:space="preserve"> LATEKSOWE</t>
    </r>
    <r>
      <rPr>
        <sz val="12"/>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7,0.</t>
    </r>
  </si>
  <si>
    <r>
      <t>Rękawice chirurgiczne jałowe,</t>
    </r>
    <r>
      <rPr>
        <b/>
        <sz val="12"/>
        <rFont val="Arial CE"/>
        <family val="2"/>
        <charset val="238"/>
      </rPr>
      <t xml:space="preserve"> LATEKSOWE</t>
    </r>
    <r>
      <rPr>
        <sz val="12"/>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7,5.</t>
    </r>
  </si>
  <si>
    <r>
      <t>Rękawice chirurgiczne jałowe,</t>
    </r>
    <r>
      <rPr>
        <b/>
        <sz val="12"/>
        <rFont val="Arial CE"/>
        <family val="2"/>
        <charset val="238"/>
      </rPr>
      <t xml:space="preserve"> LATEKSOWE</t>
    </r>
    <r>
      <rPr>
        <sz val="12"/>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8,0.</t>
    </r>
  </si>
  <si>
    <r>
      <t>Rękawice chirurgiczne jałowe,</t>
    </r>
    <r>
      <rPr>
        <b/>
        <sz val="12"/>
        <rFont val="Arial CE"/>
        <family val="2"/>
        <charset val="238"/>
      </rPr>
      <t xml:space="preserve"> LATEKSOWE</t>
    </r>
    <r>
      <rPr>
        <sz val="12"/>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8,5.</t>
    </r>
  </si>
  <si>
    <r>
      <t>Rękawice chirurgiczne jałowe ,</t>
    </r>
    <r>
      <rPr>
        <b/>
        <sz val="12"/>
        <rFont val="Arial CE"/>
        <family val="2"/>
        <charset val="238"/>
      </rPr>
      <t xml:space="preserve"> ORTOPEDYCZNE</t>
    </r>
    <r>
      <rPr>
        <sz val="12"/>
        <rFont val="Arial CE"/>
        <family val="2"/>
        <charset val="238"/>
      </rPr>
      <t xml:space="preserve"> ,bezpudrowe, mankiet rolowany z opaską samoprzylepną  , powierzchnia zewnętrzna  chlorowana i silikonowana , powierzchnia wewnętrzna pokryta  poliuretanem i silikonowana . Kolor  brązowy , długość minimum 295 mm.Grubość na palcu pojedyncza ścianka 0,33 mm.Poziom  AQL 1,0 . Klasyfikowane i oznakowane fabrycznie jako wyrób medyczny klasy Iia  i środek ochrony osobistej kategorii  III.Siła zrywu przed starzeniem minimum  27N.Rozmiar  7,5.</t>
    </r>
  </si>
  <si>
    <r>
      <t>Rękawice chirurgiczne jałowe ,</t>
    </r>
    <r>
      <rPr>
        <b/>
        <sz val="12"/>
        <rFont val="Arial CE"/>
        <family val="2"/>
        <charset val="238"/>
      </rPr>
      <t xml:space="preserve"> ORTOPEDYCZNE</t>
    </r>
    <r>
      <rPr>
        <sz val="12"/>
        <rFont val="Arial CE"/>
        <family val="2"/>
        <charset val="238"/>
      </rPr>
      <t xml:space="preserve"> ,bezpudrowe, mankiet rolowany z opaską samoprzylepną  , powierzchnia zewnętrzna  chlorowana i silikonowana , powierzchnia wewnętrzna pokryta  poliuretanem i silikonowana . Kolor  brązowy , długość minimum 295 mm.Grubość na palcu pojedyncza ścianka 0,33 mm.Poziom  AQL 1,0 . Klasyfikowane i oznakowane fabrycznie jako wyrób medyczny klasy Iia  i środek ochrony osobistej kategorii  III.Siła zrywu przed starzeniem minimum  27N.Rozmiar  8,0.</t>
    </r>
  </si>
  <si>
    <r>
      <t xml:space="preserve">Rękawice chirurgiczne jałowe </t>
    </r>
    <r>
      <rPr>
        <b/>
        <sz val="12"/>
        <rFont val="Arial CE"/>
        <charset val="238"/>
      </rPr>
      <t>NEOPRENOWE</t>
    </r>
    <r>
      <rPr>
        <sz val="12"/>
        <rFont val="Arial CE"/>
        <charset val="238"/>
      </rPr>
      <t>, bezpudrowe, mankiet rolowany z opaską samoprzylepną. Powierzchnia zewnętrzna chlorowana i silikonowana, powierzchnia wewnętrzna pokryta poliuretanem i silikonowana, kolor kremowy, długość minimum 10N, wydłużenie minimalne przed starzeniem 950%. Rozmiar 7,5</t>
    </r>
  </si>
  <si>
    <r>
      <t>Rękawice chirurgiczne jałowe</t>
    </r>
    <r>
      <rPr>
        <b/>
        <sz val="12"/>
        <rFont val="Arial CE"/>
        <charset val="238"/>
      </rPr>
      <t xml:space="preserve"> NEOPRENOWE</t>
    </r>
    <r>
      <rPr>
        <sz val="12"/>
        <rFont val="Arial CE"/>
        <charset val="238"/>
      </rPr>
      <t>,</t>
    </r>
    <r>
      <rPr>
        <sz val="12"/>
        <rFont val="Arial CE"/>
        <family val="2"/>
        <charset val="238"/>
      </rPr>
      <t xml:space="preserve"> bezpudrowe, mankiet rolowany z opaską samoprzylepną. Powierzchnia zewnętrzna chlorowana i silikonowana, powierzchnia wewnętrzna pokryta poliuretanem i silikonowana, kolor kremowy, długość minimum 10N, wydłużenie minimalne przed starzeniem 950%. Rozmiar 6,5</t>
    </r>
  </si>
  <si>
    <r>
      <t>Rękawice chirurgiczne jałowe,</t>
    </r>
    <r>
      <rPr>
        <b/>
        <sz val="12"/>
        <rFont val="Arial CE"/>
        <charset val="238"/>
      </rPr>
      <t xml:space="preserve"> LATEKSOWE</t>
    </r>
    <r>
      <rPr>
        <sz val="12"/>
        <rFont val="Arial CE"/>
        <family val="2"/>
        <charset val="238"/>
      </rPr>
      <t>, bezpudrowe, powierzchnia wewnętrzna i zewnętrzna pokryta polmerem, zawartość lateksu poniżej 20 mcg/g. Siła zrywu przed starzeniem min. 15N, długość rękawa min. 285mm, grubość na palcu pojedyncza scianka min. 0,23 mm. Poziom AQL 0,65. Klasyfikowane i oznakowane fabrycznie jako wyrób medyczny klasy IIa, środek ochrony osobistej kategorii III. Rozmiar 6,5</t>
    </r>
  </si>
  <si>
    <r>
      <t>Rękawice chirurgiczne jałowe,</t>
    </r>
    <r>
      <rPr>
        <b/>
        <sz val="12"/>
        <rFont val="Arial CE"/>
        <charset val="238"/>
      </rPr>
      <t xml:space="preserve"> LATEKSOWE</t>
    </r>
    <r>
      <rPr>
        <sz val="12"/>
        <rFont val="Arial CE"/>
        <family val="2"/>
        <charset val="238"/>
      </rPr>
      <t>, bezpudrowe, powierzchnia wewnętrzna i zewnętrzna pokryta polmerem, zawartość lateksu poniżej 20 mcg/g. Siła zrywu przed starzeniem min. 15N, długość rękawa min. 285mm, grubość na palcu pojedyncza scianka min. 0,23 mm. Poziom AQL 0,65. Klasyfikowane i oznakowane fabrycznie jako wyrób medyczny klasy IIa, środek ochrony osobistej kategorii III. Rozmiar 8,0</t>
    </r>
  </si>
</sst>
</file>

<file path=xl/styles.xml><?xml version="1.0" encoding="utf-8"?>
<styleSheet xmlns="http://schemas.openxmlformats.org/spreadsheetml/2006/main">
  <numFmts count="3">
    <numFmt numFmtId="164" formatCode="#,##0.00&quot;     &quot;"/>
    <numFmt numFmtId="165" formatCode="#,##0.00&quot; zł&quot;"/>
    <numFmt numFmtId="166" formatCode="#,##0.00\ [$zł-415];[Red]\-#,##0.00\ [$zł-415]"/>
  </numFmts>
  <fonts count="21">
    <font>
      <sz val="10"/>
      <name val="Arial CE"/>
      <family val="2"/>
      <charset val="238"/>
    </font>
    <font>
      <b/>
      <sz val="10"/>
      <name val="Arial"/>
      <family val="2"/>
      <charset val="238"/>
    </font>
    <font>
      <b/>
      <u/>
      <sz val="10"/>
      <name val="Arial CE"/>
      <family val="2"/>
      <charset val="238"/>
    </font>
    <font>
      <b/>
      <u/>
      <sz val="10"/>
      <color rgb="FF333300"/>
      <name val="Arial CE"/>
      <family val="2"/>
      <charset val="238"/>
    </font>
    <font>
      <b/>
      <u/>
      <sz val="10"/>
      <color rgb="FF800000"/>
      <name val="Arial CE"/>
      <family val="2"/>
      <charset val="238"/>
    </font>
    <font>
      <sz val="10"/>
      <color rgb="FF333300"/>
      <name val="Arial CE"/>
      <family val="2"/>
      <charset val="238"/>
    </font>
    <font>
      <sz val="10"/>
      <color rgb="FF800000"/>
      <name val="Arial CE"/>
      <family val="2"/>
      <charset val="238"/>
    </font>
    <font>
      <u/>
      <sz val="10"/>
      <name val="Arial CE"/>
      <family val="2"/>
      <charset val="238"/>
    </font>
    <font>
      <sz val="8"/>
      <name val="Arial CE"/>
      <family val="2"/>
      <charset val="238"/>
    </font>
    <font>
      <b/>
      <sz val="10"/>
      <name val="Arial CE"/>
      <family val="2"/>
      <charset val="238"/>
    </font>
    <font>
      <b/>
      <sz val="8"/>
      <name val="Arial CE"/>
      <family val="2"/>
      <charset val="238"/>
    </font>
    <font>
      <i/>
      <sz val="10"/>
      <name val="Arial CE"/>
      <family val="2"/>
      <charset val="238"/>
    </font>
    <font>
      <b/>
      <sz val="12"/>
      <name val="Arial CE"/>
      <charset val="238"/>
    </font>
    <font>
      <b/>
      <sz val="14"/>
      <name val="Arial"/>
      <family val="2"/>
      <charset val="238"/>
    </font>
    <font>
      <b/>
      <sz val="8"/>
      <name val="Arial CE"/>
      <charset val="238"/>
    </font>
    <font>
      <sz val="12"/>
      <name val="Arial CE"/>
      <family val="2"/>
      <charset val="238"/>
    </font>
    <font>
      <b/>
      <sz val="12"/>
      <name val="Arial CE"/>
      <family val="2"/>
      <charset val="238"/>
    </font>
    <font>
      <b/>
      <u/>
      <sz val="12"/>
      <name val="Arial CE"/>
      <family val="2"/>
      <charset val="238"/>
    </font>
    <font>
      <sz val="12"/>
      <name val="Arial CE"/>
      <charset val="238"/>
    </font>
    <font>
      <b/>
      <sz val="12"/>
      <name val="Arial"/>
      <family val="2"/>
      <charset val="238"/>
    </font>
    <font>
      <u/>
      <sz val="12"/>
      <name val="Arial CE"/>
      <family val="2"/>
      <charset val="238"/>
    </font>
  </fonts>
  <fills count="10">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FFFF99"/>
      </patternFill>
    </fill>
    <fill>
      <patternFill patternType="solid">
        <fgColor theme="0"/>
        <bgColor rgb="FFCCFFFF"/>
      </patternFill>
    </fill>
    <fill>
      <patternFill patternType="solid">
        <fgColor theme="0"/>
        <bgColor rgb="FFFFFF66"/>
      </patternFill>
    </fill>
    <fill>
      <patternFill patternType="solid">
        <fgColor rgb="FFFFFF00"/>
        <bgColor indexed="64"/>
      </patternFill>
    </fill>
    <fill>
      <patternFill patternType="solid">
        <fgColor rgb="FFFFFF00"/>
        <bgColor rgb="FF33CCCC"/>
      </patternFill>
    </fill>
    <fill>
      <patternFill patternType="solid">
        <fgColor rgb="FFFFFF00"/>
        <bgColor rgb="FFFFFF0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1">
    <xf numFmtId="0" fontId="0" fillId="0" borderId="0" xfId="0"/>
    <xf numFmtId="0" fontId="0" fillId="2" borderId="1" xfId="0" applyFill="1" applyBorder="1" applyAlignment="1">
      <alignment horizontal="center" wrapText="1"/>
    </xf>
    <xf numFmtId="0" fontId="0" fillId="2" borderId="1" xfId="0" applyFill="1" applyBorder="1" applyAlignment="1">
      <alignment horizontal="center"/>
    </xf>
    <xf numFmtId="0" fontId="13"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165" fontId="0" fillId="2" borderId="1" xfId="0" applyNumberFormat="1" applyFont="1" applyFill="1" applyBorder="1" applyAlignment="1">
      <alignment horizontal="center" vertical="center" wrapText="1"/>
    </xf>
    <xf numFmtId="165" fontId="2" fillId="4"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ill="1" applyBorder="1"/>
    <xf numFmtId="0" fontId="8" fillId="2" borderId="1" xfId="0" applyFont="1" applyFill="1" applyBorder="1" applyAlignment="1">
      <alignment vertical="top" wrapText="1"/>
    </xf>
    <xf numFmtId="0" fontId="0" fillId="2" borderId="1" xfId="0" applyFont="1" applyFill="1" applyBorder="1"/>
    <xf numFmtId="0" fontId="9" fillId="2" borderId="1" xfId="0" applyFont="1" applyFill="1" applyBorder="1"/>
    <xf numFmtId="0" fontId="0" fillId="2" borderId="0" xfId="0" applyFill="1"/>
    <xf numFmtId="0" fontId="8" fillId="5" borderId="1" xfId="0" applyFont="1" applyFill="1" applyBorder="1" applyAlignment="1">
      <alignment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2" fontId="0" fillId="2" borderId="0" xfId="0" applyNumberFormat="1" applyFill="1" applyBorder="1"/>
    <xf numFmtId="0" fontId="0" fillId="2" borderId="0" xfId="0" applyFill="1" applyBorder="1"/>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 fillId="2" borderId="0" xfId="0" applyFont="1" applyFill="1" applyBorder="1" applyAlignment="1">
      <alignment horizontal="center"/>
    </xf>
    <xf numFmtId="0" fontId="0" fillId="2" borderId="0" xfId="0" applyFill="1" applyBorder="1" applyAlignment="1">
      <alignment vertical="center" wrapText="1"/>
    </xf>
    <xf numFmtId="0" fontId="8" fillId="2" borderId="1" xfId="0" applyFont="1" applyFill="1" applyBorder="1" applyAlignment="1">
      <alignment wrapText="1"/>
    </xf>
    <xf numFmtId="0" fontId="12" fillId="2" borderId="1" xfId="0" applyFont="1" applyFill="1" applyBorder="1" applyAlignment="1">
      <alignment horizontal="center" wrapText="1"/>
    </xf>
    <xf numFmtId="0" fontId="0" fillId="2" borderId="1" xfId="0" applyFont="1" applyFill="1" applyBorder="1" applyAlignment="1">
      <alignment horizontal="center" vertical="center"/>
    </xf>
    <xf numFmtId="165" fontId="0" fillId="2" borderId="1" xfId="0" applyNumberFormat="1" applyFill="1" applyBorder="1" applyAlignment="1">
      <alignment horizontal="center" vertical="center"/>
    </xf>
    <xf numFmtId="166" fontId="0" fillId="4" borderId="1" xfId="0" applyNumberFormat="1" applyFill="1" applyBorder="1" applyAlignment="1">
      <alignment horizontal="center" vertical="center"/>
    </xf>
    <xf numFmtId="0" fontId="0" fillId="3" borderId="1" xfId="0" applyFill="1" applyBorder="1" applyAlignment="1">
      <alignment horizontal="center" vertical="center"/>
    </xf>
    <xf numFmtId="0" fontId="0" fillId="2" borderId="1" xfId="0" applyFill="1" applyBorder="1" applyAlignment="1">
      <alignment horizontal="center" vertical="center"/>
    </xf>
    <xf numFmtId="0" fontId="9" fillId="2" borderId="0" xfId="0" applyFont="1" applyFill="1"/>
    <xf numFmtId="0" fontId="2" fillId="2" borderId="0" xfId="0" applyFont="1" applyFill="1"/>
    <xf numFmtId="0" fontId="0" fillId="2" borderId="0" xfId="0" applyFill="1" applyAlignment="1">
      <alignment wrapText="1"/>
    </xf>
    <xf numFmtId="0" fontId="11" fillId="2" borderId="0" xfId="0" applyFont="1" applyFill="1"/>
    <xf numFmtId="0" fontId="0" fillId="2" borderId="0" xfId="0" applyFill="1" applyBorder="1" applyAlignment="1">
      <alignment horizontal="left" wrapText="1"/>
    </xf>
    <xf numFmtId="0" fontId="2" fillId="2" borderId="1" xfId="0" applyFont="1" applyFill="1" applyBorder="1" applyAlignment="1">
      <alignment horizontal="center" vertical="center" wrapText="1"/>
    </xf>
    <xf numFmtId="0" fontId="0" fillId="7" borderId="1" xfId="0" applyFill="1" applyBorder="1"/>
    <xf numFmtId="165" fontId="0" fillId="7" borderId="1" xfId="0" applyNumberFormat="1" applyFill="1" applyBorder="1" applyAlignment="1">
      <alignment horizontal="center" vertical="center"/>
    </xf>
    <xf numFmtId="0" fontId="0" fillId="8" borderId="1" xfId="0" applyFill="1" applyBorder="1"/>
    <xf numFmtId="0" fontId="14" fillId="7" borderId="1" xfId="0" applyFont="1" applyFill="1" applyBorder="1" applyAlignment="1">
      <alignment vertical="top" wrapText="1"/>
    </xf>
    <xf numFmtId="0" fontId="0" fillId="7" borderId="1" xfId="0" applyFill="1" applyBorder="1" applyAlignment="1">
      <alignment horizontal="center" vertical="center"/>
    </xf>
    <xf numFmtId="164" fontId="0" fillId="2" borderId="0" xfId="0" applyNumberFormat="1" applyFill="1" applyAlignment="1">
      <alignment horizontal="center" vertical="center"/>
    </xf>
    <xf numFmtId="0" fontId="0" fillId="2" borderId="0" xfId="0" applyFill="1" applyBorder="1" applyAlignment="1">
      <alignment horizontal="center" vertical="center" wrapText="1"/>
    </xf>
    <xf numFmtId="0" fontId="0" fillId="2" borderId="0" xfId="0" applyFill="1" applyAlignment="1">
      <alignment horizontal="center" vertical="center"/>
    </xf>
    <xf numFmtId="0" fontId="9"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9" borderId="1" xfId="0" applyFill="1" applyBorder="1" applyAlignment="1">
      <alignment horizontal="center" vertical="center"/>
    </xf>
    <xf numFmtId="165" fontId="0" fillId="2" borderId="0" xfId="0" applyNumberFormat="1" applyFill="1" applyAlignment="1">
      <alignment horizontal="center" vertical="center"/>
    </xf>
    <xf numFmtId="0" fontId="15" fillId="2" borderId="1" xfId="0" applyFont="1" applyFill="1" applyBorder="1"/>
    <xf numFmtId="0" fontId="16" fillId="2" borderId="1" xfId="0" applyFont="1" applyFill="1" applyBorder="1"/>
    <xf numFmtId="0" fontId="15" fillId="2" borderId="1" xfId="0" applyFont="1" applyFill="1" applyBorder="1" applyAlignment="1">
      <alignment horizontal="center" vertical="center"/>
    </xf>
    <xf numFmtId="165" fontId="15"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15" fillId="4" borderId="1" xfId="0" applyFont="1" applyFill="1" applyBorder="1" applyAlignment="1">
      <alignment horizontal="center" vertical="center"/>
    </xf>
    <xf numFmtId="166" fontId="15" fillId="4" borderId="1" xfId="0" applyNumberFormat="1" applyFont="1" applyFill="1" applyBorder="1" applyAlignment="1">
      <alignment horizontal="center" vertical="center"/>
    </xf>
    <xf numFmtId="0" fontId="15" fillId="2" borderId="1" xfId="0" applyFont="1" applyFill="1" applyBorder="1" applyAlignment="1">
      <alignment vertical="top" wrapText="1"/>
    </xf>
    <xf numFmtId="0" fontId="15" fillId="3" borderId="1" xfId="0" applyFont="1" applyFill="1" applyBorder="1" applyAlignment="1">
      <alignment horizontal="center" vertical="center"/>
    </xf>
    <xf numFmtId="0" fontId="15" fillId="7" borderId="1" xfId="0" applyFont="1" applyFill="1" applyBorder="1"/>
    <xf numFmtId="0" fontId="15" fillId="7" borderId="1" xfId="0" applyFont="1" applyFill="1" applyBorder="1" applyAlignment="1">
      <alignment vertical="top" wrapText="1"/>
    </xf>
    <xf numFmtId="0" fontId="15" fillId="7" borderId="1" xfId="0" applyFont="1" applyFill="1" applyBorder="1" applyAlignment="1">
      <alignment horizontal="center" vertical="center"/>
    </xf>
    <xf numFmtId="165" fontId="15" fillId="7" borderId="1" xfId="0" applyNumberFormat="1" applyFont="1" applyFill="1" applyBorder="1" applyAlignment="1">
      <alignment horizontal="center" vertical="center"/>
    </xf>
    <xf numFmtId="166" fontId="15" fillId="7" borderId="1" xfId="0" applyNumberFormat="1" applyFont="1" applyFill="1" applyBorder="1" applyAlignment="1">
      <alignment horizontal="center" vertical="center"/>
    </xf>
    <xf numFmtId="0" fontId="15" fillId="6" borderId="1" xfId="0" applyFont="1" applyFill="1" applyBorder="1" applyAlignment="1">
      <alignment horizontal="center" vertical="center"/>
    </xf>
    <xf numFmtId="166" fontId="15" fillId="6" borderId="1" xfId="0" applyNumberFormat="1" applyFont="1" applyFill="1" applyBorder="1" applyAlignment="1">
      <alignment horizontal="center" vertical="center"/>
    </xf>
    <xf numFmtId="165" fontId="15" fillId="6" borderId="1" xfId="0" applyNumberFormat="1" applyFont="1" applyFill="1" applyBorder="1" applyAlignment="1">
      <alignment horizontal="center" vertical="center"/>
    </xf>
    <xf numFmtId="0" fontId="18" fillId="2" borderId="1" xfId="0" applyFont="1" applyFill="1" applyBorder="1" applyAlignment="1">
      <alignment vertical="top" wrapText="1"/>
    </xf>
    <xf numFmtId="0" fontId="15" fillId="2" borderId="1" xfId="0" applyNumberFormat="1" applyFont="1" applyFill="1" applyBorder="1" applyAlignment="1">
      <alignment vertical="top" wrapText="1"/>
    </xf>
    <xf numFmtId="0" fontId="16" fillId="7" borderId="1" xfId="0" applyFont="1" applyFill="1" applyBorder="1"/>
    <xf numFmtId="0" fontId="16" fillId="7" borderId="1" xfId="0" applyFont="1" applyFill="1" applyBorder="1" applyAlignment="1">
      <alignment horizontal="center" vertical="center"/>
    </xf>
    <xf numFmtId="164" fontId="15" fillId="7" borderId="1" xfId="0" applyNumberFormat="1" applyFont="1" applyFill="1" applyBorder="1" applyAlignment="1">
      <alignment horizontal="center" vertical="center"/>
    </xf>
    <xf numFmtId="165" fontId="16" fillId="7" borderId="1" xfId="0" applyNumberFormat="1" applyFont="1" applyFill="1" applyBorder="1" applyAlignment="1">
      <alignment horizontal="center" vertical="center"/>
    </xf>
    <xf numFmtId="0" fontId="15" fillId="2" borderId="1" xfId="0" applyFont="1" applyFill="1" applyBorder="1" applyAlignment="1">
      <alignment horizontal="center" wrapText="1"/>
    </xf>
    <xf numFmtId="0" fontId="15" fillId="2" borderId="1" xfId="0" applyFont="1" applyFill="1" applyBorder="1" applyAlignment="1">
      <alignment horizontal="center"/>
    </xf>
    <xf numFmtId="0" fontId="19"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164" fontId="19"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wrapText="1"/>
    </xf>
    <xf numFmtId="165" fontId="17" fillId="4"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15" fillId="7" borderId="0" xfId="0" applyFont="1" applyFill="1"/>
    <xf numFmtId="0" fontId="12" fillId="7" borderId="0" xfId="0" applyFont="1" applyFill="1"/>
    <xf numFmtId="0" fontId="15" fillId="7" borderId="0" xfId="0" applyFont="1" applyFill="1" applyAlignment="1">
      <alignment horizontal="center" vertical="center"/>
    </xf>
    <xf numFmtId="164" fontId="15" fillId="7" borderId="0" xfId="0" applyNumberFormat="1" applyFont="1" applyFill="1" applyAlignment="1">
      <alignment horizontal="center" vertical="center"/>
    </xf>
    <xf numFmtId="165" fontId="15" fillId="7" borderId="0" xfId="0" applyNumberFormat="1" applyFont="1" applyFill="1" applyAlignment="1">
      <alignment horizontal="center" vertical="center"/>
    </xf>
    <xf numFmtId="0" fontId="0" fillId="2" borderId="1" xfId="0" applyFont="1" applyFill="1" applyBorder="1" applyAlignment="1">
      <alignment horizontal="center" wrapText="1"/>
    </xf>
    <xf numFmtId="0" fontId="0" fillId="2" borderId="1" xfId="0" applyFont="1" applyFill="1" applyBorder="1" applyAlignment="1">
      <alignment horizont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5" fillId="2" borderId="1" xfId="0" applyFont="1" applyFill="1" applyBorder="1" applyAlignment="1">
      <alignment horizontal="center" wrapText="1"/>
    </xf>
    <xf numFmtId="0" fontId="15" fillId="2" borderId="1" xfId="0" applyFont="1" applyFill="1" applyBorder="1" applyAlignment="1">
      <alignment horizontal="center"/>
    </xf>
    <xf numFmtId="0" fontId="19"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164" fontId="19" fillId="2" borderId="1" xfId="0" applyNumberFormat="1" applyFont="1" applyFill="1" applyBorder="1" applyAlignment="1">
      <alignment horizontal="center" vertical="center"/>
    </xf>
    <xf numFmtId="165" fontId="17" fillId="2" borderId="1" xfId="0" applyNumberFormat="1" applyFont="1" applyFill="1" applyBorder="1" applyAlignment="1">
      <alignment horizontal="center" vertical="center" wrapText="1"/>
    </xf>
  </cellXfs>
  <cellStyles count="1">
    <cellStyle name="Normalny"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6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76200</xdr:colOff>
      <xdr:row>40</xdr:row>
      <xdr:rowOff>85725</xdr:rowOff>
    </xdr:from>
    <xdr:ext cx="184731" cy="264560"/>
    <xdr:sp macro="" textlink="">
      <xdr:nvSpPr>
        <xdr:cNvPr id="3" name="pole tekstowe 2"/>
        <xdr:cNvSpPr txBox="1"/>
      </xdr:nvSpPr>
      <xdr:spPr>
        <a:xfrm>
          <a:off x="7620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E1048576"/>
  <sheetViews>
    <sheetView tabSelected="1" zoomScale="70" zoomScaleNormal="70" workbookViewId="0">
      <selection activeCell="C97" sqref="C97"/>
    </sheetView>
  </sheetViews>
  <sheetFormatPr defaultRowHeight="12.75"/>
  <cols>
    <col min="1" max="2" width="4.7109375" style="13"/>
    <col min="3" max="3" width="80.140625" style="13" customWidth="1"/>
    <col min="4" max="4" width="7.42578125" style="45"/>
    <col min="5" max="5" width="6.5703125" style="45" bestFit="1" customWidth="1"/>
    <col min="6" max="6" width="11.42578125" style="43" bestFit="1" customWidth="1"/>
    <col min="7" max="7" width="13.28515625" style="49"/>
    <col min="8" max="8" width="5.28515625" style="45"/>
    <col min="9" max="9" width="12.85546875" style="49" bestFit="1" customWidth="1"/>
    <col min="10" max="10" width="13" style="45" bestFit="1" customWidth="1"/>
    <col min="11" max="11" width="16.85546875" style="45"/>
    <col min="12" max="12" width="17.7109375" style="45" customWidth="1"/>
    <col min="13" max="16384" width="9.140625" style="13"/>
  </cols>
  <sheetData>
    <row r="1" spans="1:31" ht="41.85" customHeight="1">
      <c r="A1" s="87" t="s">
        <v>0</v>
      </c>
      <c r="B1" s="88" t="s">
        <v>1</v>
      </c>
      <c r="C1" s="89" t="s">
        <v>2</v>
      </c>
      <c r="D1" s="90" t="s">
        <v>3</v>
      </c>
      <c r="E1" s="90" t="s">
        <v>4</v>
      </c>
      <c r="F1" s="91" t="s">
        <v>5</v>
      </c>
      <c r="G1" s="92" t="s">
        <v>6</v>
      </c>
      <c r="H1" s="90" t="s">
        <v>7</v>
      </c>
      <c r="I1" s="92" t="s">
        <v>8</v>
      </c>
      <c r="J1" s="90" t="s">
        <v>9</v>
      </c>
      <c r="K1" s="90" t="s">
        <v>10</v>
      </c>
      <c r="L1" s="90" t="s">
        <v>11</v>
      </c>
      <c r="M1" s="93"/>
      <c r="N1" s="15"/>
      <c r="O1" s="15"/>
      <c r="P1" s="15"/>
      <c r="Q1" s="15"/>
      <c r="R1" s="94"/>
      <c r="S1" s="16"/>
      <c r="T1" s="94"/>
      <c r="U1" s="16"/>
      <c r="V1" s="17"/>
      <c r="W1" s="18"/>
      <c r="X1" s="19"/>
      <c r="Y1" s="19"/>
      <c r="Z1" s="19"/>
      <c r="AA1" s="19"/>
      <c r="AB1" s="19"/>
      <c r="AC1" s="19"/>
      <c r="AD1" s="18"/>
      <c r="AE1" s="18"/>
    </row>
    <row r="2" spans="1:31" ht="12.75" customHeight="1">
      <c r="A2" s="87"/>
      <c r="B2" s="88"/>
      <c r="C2" s="89"/>
      <c r="D2" s="90" t="s">
        <v>12</v>
      </c>
      <c r="E2" s="90"/>
      <c r="F2" s="91"/>
      <c r="G2" s="92"/>
      <c r="H2" s="90"/>
      <c r="I2" s="92"/>
      <c r="J2" s="90"/>
      <c r="K2" s="90"/>
      <c r="L2" s="90"/>
      <c r="M2" s="93"/>
      <c r="N2" s="20"/>
      <c r="O2" s="20"/>
      <c r="P2" s="20"/>
      <c r="Q2" s="20"/>
      <c r="R2" s="94"/>
      <c r="S2" s="21"/>
      <c r="T2" s="94"/>
      <c r="U2" s="16"/>
      <c r="V2" s="17"/>
      <c r="W2" s="18"/>
      <c r="X2" s="22"/>
      <c r="Y2" s="22"/>
      <c r="Z2" s="22"/>
      <c r="AA2" s="22"/>
      <c r="AB2" s="22"/>
      <c r="AC2" s="22"/>
      <c r="AD2" s="18"/>
      <c r="AE2" s="18"/>
    </row>
    <row r="3" spans="1:31" ht="12.75" customHeight="1">
      <c r="A3" s="87"/>
      <c r="B3" s="88"/>
      <c r="C3" s="89"/>
      <c r="D3" s="90"/>
      <c r="E3" s="90"/>
      <c r="F3" s="91"/>
      <c r="G3" s="92"/>
      <c r="H3" s="90"/>
      <c r="I3" s="92"/>
      <c r="J3" s="90"/>
      <c r="K3" s="90"/>
      <c r="L3" s="90"/>
      <c r="M3" s="93"/>
      <c r="N3" s="20"/>
      <c r="O3" s="20"/>
      <c r="P3" s="20"/>
      <c r="Q3" s="20"/>
      <c r="R3" s="94"/>
      <c r="S3" s="21"/>
      <c r="T3" s="23"/>
      <c r="U3" s="23"/>
      <c r="V3" s="17"/>
      <c r="W3" s="18"/>
      <c r="X3" s="22"/>
      <c r="Y3" s="22"/>
      <c r="Z3" s="22"/>
      <c r="AA3" s="22"/>
      <c r="AB3" s="22"/>
      <c r="AC3" s="22"/>
      <c r="AD3" s="24"/>
      <c r="AE3" s="18"/>
    </row>
    <row r="4" spans="1:31" ht="24" customHeight="1">
      <c r="A4" s="1"/>
      <c r="B4" s="2"/>
      <c r="C4" s="3" t="s">
        <v>13</v>
      </c>
      <c r="D4" s="37"/>
      <c r="E4" s="4"/>
      <c r="F4" s="5"/>
      <c r="G4" s="6"/>
      <c r="H4" s="37"/>
      <c r="I4" s="7"/>
      <c r="J4" s="37"/>
      <c r="K4" s="8"/>
      <c r="L4" s="37"/>
      <c r="M4" s="20"/>
      <c r="N4" s="20"/>
      <c r="O4" s="20"/>
      <c r="P4" s="20"/>
      <c r="Q4" s="20"/>
      <c r="R4" s="21"/>
      <c r="S4" s="21"/>
      <c r="T4" s="23"/>
      <c r="U4" s="23"/>
      <c r="V4" s="17"/>
      <c r="W4" s="18"/>
      <c r="X4" s="22"/>
      <c r="Y4" s="22"/>
      <c r="Z4" s="22"/>
      <c r="AA4" s="22"/>
      <c r="AB4" s="22"/>
      <c r="AC4" s="22"/>
      <c r="AD4" s="24"/>
      <c r="AE4" s="18"/>
    </row>
    <row r="5" spans="1:31">
      <c r="A5" s="9">
        <v>1</v>
      </c>
      <c r="B5" s="9">
        <v>1</v>
      </c>
      <c r="C5" s="10" t="s">
        <v>14</v>
      </c>
      <c r="D5" s="31" t="s">
        <v>15</v>
      </c>
      <c r="E5" s="30">
        <v>330</v>
      </c>
      <c r="F5" s="28"/>
      <c r="G5" s="28">
        <f>ROUND(E5*F5,2)</f>
        <v>0</v>
      </c>
      <c r="H5" s="31">
        <v>8</v>
      </c>
      <c r="I5" s="29">
        <f>ROUND(F5*1.08,2)</f>
        <v>0</v>
      </c>
      <c r="J5" s="28">
        <f>ROUND(G5+(G5*0.08),0)</f>
        <v>0</v>
      </c>
      <c r="K5" s="31"/>
      <c r="L5" s="31"/>
    </row>
    <row r="6" spans="1:31">
      <c r="A6" s="9">
        <v>1</v>
      </c>
      <c r="B6" s="9">
        <v>2</v>
      </c>
      <c r="C6" s="10" t="s">
        <v>16</v>
      </c>
      <c r="D6" s="31" t="s">
        <v>15</v>
      </c>
      <c r="E6" s="30">
        <v>2500</v>
      </c>
      <c r="F6" s="28"/>
      <c r="G6" s="28">
        <f t="shared" ref="G6:G46" si="0">ROUND(E6*F6,2)</f>
        <v>0</v>
      </c>
      <c r="H6" s="31">
        <v>8</v>
      </c>
      <c r="I6" s="29">
        <f t="shared" ref="I6:I46" si="1">ROUND(F6*1.08,2)</f>
        <v>0</v>
      </c>
      <c r="J6" s="28">
        <f t="shared" ref="J6:J46" si="2">ROUND(G6+(G6*0.08),0)</f>
        <v>0</v>
      </c>
      <c r="K6" s="31"/>
      <c r="L6" s="31"/>
    </row>
    <row r="7" spans="1:31">
      <c r="A7" s="9">
        <v>1</v>
      </c>
      <c r="B7" s="9">
        <v>3</v>
      </c>
      <c r="C7" s="10" t="s">
        <v>52</v>
      </c>
      <c r="D7" s="31" t="s">
        <v>15</v>
      </c>
      <c r="E7" s="30">
        <v>2</v>
      </c>
      <c r="F7" s="28"/>
      <c r="G7" s="28">
        <f t="shared" si="0"/>
        <v>0</v>
      </c>
      <c r="H7" s="31">
        <v>8</v>
      </c>
      <c r="I7" s="29">
        <f t="shared" si="1"/>
        <v>0</v>
      </c>
      <c r="J7" s="28">
        <f t="shared" si="2"/>
        <v>0</v>
      </c>
      <c r="K7" s="31"/>
      <c r="L7" s="31"/>
    </row>
    <row r="8" spans="1:31">
      <c r="A8" s="9">
        <v>1</v>
      </c>
      <c r="B8" s="9">
        <v>4</v>
      </c>
      <c r="C8" s="10" t="s">
        <v>51</v>
      </c>
      <c r="D8" s="31" t="s">
        <v>15</v>
      </c>
      <c r="E8" s="30">
        <v>2</v>
      </c>
      <c r="F8" s="28"/>
      <c r="G8" s="28">
        <f t="shared" si="0"/>
        <v>0</v>
      </c>
      <c r="H8" s="31">
        <v>8</v>
      </c>
      <c r="I8" s="29">
        <f t="shared" si="1"/>
        <v>0</v>
      </c>
      <c r="J8" s="28">
        <f t="shared" si="2"/>
        <v>0</v>
      </c>
      <c r="K8" s="31"/>
      <c r="L8" s="31"/>
    </row>
    <row r="9" spans="1:31">
      <c r="A9" s="9">
        <v>1</v>
      </c>
      <c r="B9" s="9">
        <v>5</v>
      </c>
      <c r="C9" s="10" t="s">
        <v>55</v>
      </c>
      <c r="D9" s="31" t="s">
        <v>15</v>
      </c>
      <c r="E9" s="30">
        <v>4</v>
      </c>
      <c r="F9" s="28"/>
      <c r="G9" s="28">
        <f t="shared" si="0"/>
        <v>0</v>
      </c>
      <c r="H9" s="31">
        <v>8</v>
      </c>
      <c r="I9" s="29">
        <f t="shared" si="1"/>
        <v>0</v>
      </c>
      <c r="J9" s="28">
        <f t="shared" si="2"/>
        <v>0</v>
      </c>
      <c r="K9" s="31"/>
      <c r="L9" s="46"/>
    </row>
    <row r="10" spans="1:31">
      <c r="A10" s="9">
        <v>1</v>
      </c>
      <c r="B10" s="9">
        <v>6</v>
      </c>
      <c r="C10" s="10" t="s">
        <v>35</v>
      </c>
      <c r="D10" s="31" t="s">
        <v>15</v>
      </c>
      <c r="E10" s="30">
        <v>100</v>
      </c>
      <c r="F10" s="28"/>
      <c r="G10" s="28">
        <f t="shared" si="0"/>
        <v>0</v>
      </c>
      <c r="H10" s="31">
        <v>8</v>
      </c>
      <c r="I10" s="29">
        <f t="shared" si="1"/>
        <v>0</v>
      </c>
      <c r="J10" s="28">
        <f t="shared" si="2"/>
        <v>0</v>
      </c>
      <c r="K10" s="31"/>
      <c r="L10" s="31"/>
    </row>
    <row r="11" spans="1:31" ht="22.5">
      <c r="A11" s="9">
        <v>1</v>
      </c>
      <c r="B11" s="9">
        <v>7</v>
      </c>
      <c r="C11" s="10" t="s">
        <v>18</v>
      </c>
      <c r="D11" s="31" t="s">
        <v>15</v>
      </c>
      <c r="E11" s="30">
        <v>20</v>
      </c>
      <c r="F11" s="28"/>
      <c r="G11" s="28">
        <f t="shared" si="0"/>
        <v>0</v>
      </c>
      <c r="H11" s="31">
        <v>8</v>
      </c>
      <c r="I11" s="29">
        <f t="shared" si="1"/>
        <v>0</v>
      </c>
      <c r="J11" s="28">
        <f t="shared" si="2"/>
        <v>0</v>
      </c>
      <c r="K11" s="31"/>
      <c r="L11" s="31"/>
    </row>
    <row r="12" spans="1:31" ht="22.5">
      <c r="A12" s="9">
        <v>1</v>
      </c>
      <c r="B12" s="9">
        <v>8</v>
      </c>
      <c r="C12" s="10" t="s">
        <v>19</v>
      </c>
      <c r="D12" s="31" t="s">
        <v>15</v>
      </c>
      <c r="E12" s="30">
        <v>260</v>
      </c>
      <c r="F12" s="28"/>
      <c r="G12" s="28">
        <f t="shared" si="0"/>
        <v>0</v>
      </c>
      <c r="H12" s="31">
        <v>8</v>
      </c>
      <c r="I12" s="29">
        <f t="shared" si="1"/>
        <v>0</v>
      </c>
      <c r="J12" s="28">
        <f t="shared" si="2"/>
        <v>0</v>
      </c>
      <c r="K12" s="31"/>
      <c r="L12" s="31"/>
    </row>
    <row r="13" spans="1:31" ht="22.5">
      <c r="A13" s="9">
        <v>1</v>
      </c>
      <c r="B13" s="9">
        <v>9</v>
      </c>
      <c r="C13" s="10" t="s">
        <v>50</v>
      </c>
      <c r="D13" s="31" t="s">
        <v>15</v>
      </c>
      <c r="E13" s="30">
        <v>1</v>
      </c>
      <c r="F13" s="28"/>
      <c r="G13" s="28">
        <f t="shared" si="0"/>
        <v>0</v>
      </c>
      <c r="H13" s="31">
        <v>8</v>
      </c>
      <c r="I13" s="29">
        <f t="shared" si="1"/>
        <v>0</v>
      </c>
      <c r="J13" s="28">
        <f t="shared" si="2"/>
        <v>0</v>
      </c>
      <c r="K13" s="31"/>
      <c r="L13" s="31"/>
    </row>
    <row r="14" spans="1:31" ht="22.5">
      <c r="A14" s="9">
        <v>1</v>
      </c>
      <c r="B14" s="9">
        <v>10</v>
      </c>
      <c r="C14" s="10" t="s">
        <v>49</v>
      </c>
      <c r="D14" s="31" t="s">
        <v>15</v>
      </c>
      <c r="E14" s="30">
        <v>1</v>
      </c>
      <c r="F14" s="28"/>
      <c r="G14" s="28">
        <f t="shared" si="0"/>
        <v>0</v>
      </c>
      <c r="H14" s="31">
        <v>8</v>
      </c>
      <c r="I14" s="29">
        <f t="shared" si="1"/>
        <v>0</v>
      </c>
      <c r="J14" s="28">
        <f t="shared" si="2"/>
        <v>0</v>
      </c>
      <c r="K14" s="31"/>
      <c r="L14" s="31"/>
    </row>
    <row r="15" spans="1:31">
      <c r="A15" s="9">
        <v>1</v>
      </c>
      <c r="B15" s="9">
        <v>11</v>
      </c>
      <c r="C15" s="10" t="s">
        <v>22</v>
      </c>
      <c r="D15" s="31" t="s">
        <v>15</v>
      </c>
      <c r="E15" s="30">
        <v>1000</v>
      </c>
      <c r="F15" s="28"/>
      <c r="G15" s="28">
        <f t="shared" si="0"/>
        <v>0</v>
      </c>
      <c r="H15" s="31">
        <v>8</v>
      </c>
      <c r="I15" s="29">
        <f t="shared" si="1"/>
        <v>0</v>
      </c>
      <c r="J15" s="28">
        <f t="shared" si="2"/>
        <v>0</v>
      </c>
      <c r="K15" s="31"/>
      <c r="L15" s="31"/>
    </row>
    <row r="16" spans="1:31">
      <c r="A16" s="9">
        <v>1</v>
      </c>
      <c r="B16" s="9">
        <v>12</v>
      </c>
      <c r="C16" s="10" t="s">
        <v>21</v>
      </c>
      <c r="D16" s="31" t="s">
        <v>15</v>
      </c>
      <c r="E16" s="30">
        <v>3000</v>
      </c>
      <c r="F16" s="28"/>
      <c r="G16" s="28">
        <f t="shared" si="0"/>
        <v>0</v>
      </c>
      <c r="H16" s="31">
        <v>8</v>
      </c>
      <c r="I16" s="29">
        <f t="shared" si="1"/>
        <v>0</v>
      </c>
      <c r="J16" s="28">
        <f t="shared" si="2"/>
        <v>0</v>
      </c>
      <c r="K16" s="31"/>
      <c r="L16" s="31"/>
    </row>
    <row r="17" spans="1:12">
      <c r="A17" s="9">
        <v>1</v>
      </c>
      <c r="B17" s="9">
        <v>13</v>
      </c>
      <c r="C17" s="10" t="s">
        <v>20</v>
      </c>
      <c r="D17" s="31" t="s">
        <v>15</v>
      </c>
      <c r="E17" s="30">
        <v>1100</v>
      </c>
      <c r="F17" s="28"/>
      <c r="G17" s="28">
        <f t="shared" si="0"/>
        <v>0</v>
      </c>
      <c r="H17" s="31">
        <v>8</v>
      </c>
      <c r="I17" s="29">
        <f t="shared" si="1"/>
        <v>0</v>
      </c>
      <c r="J17" s="28">
        <f t="shared" si="2"/>
        <v>0</v>
      </c>
      <c r="K17" s="31"/>
      <c r="L17" s="31"/>
    </row>
    <row r="18" spans="1:12">
      <c r="A18" s="9">
        <v>1</v>
      </c>
      <c r="B18" s="9">
        <v>14</v>
      </c>
      <c r="C18" s="10" t="s">
        <v>36</v>
      </c>
      <c r="D18" s="31" t="s">
        <v>17</v>
      </c>
      <c r="E18" s="30">
        <v>20</v>
      </c>
      <c r="F18" s="28"/>
      <c r="G18" s="28">
        <f t="shared" si="0"/>
        <v>0</v>
      </c>
      <c r="H18" s="31">
        <v>8</v>
      </c>
      <c r="I18" s="29">
        <f t="shared" si="1"/>
        <v>0</v>
      </c>
      <c r="J18" s="28">
        <f t="shared" si="2"/>
        <v>0</v>
      </c>
      <c r="K18" s="31"/>
      <c r="L18" s="31"/>
    </row>
    <row r="19" spans="1:12">
      <c r="A19" s="9">
        <v>1</v>
      </c>
      <c r="B19" s="9">
        <v>15</v>
      </c>
      <c r="C19" s="10" t="s">
        <v>23</v>
      </c>
      <c r="D19" s="31" t="s">
        <v>17</v>
      </c>
      <c r="E19" s="30">
        <v>1200</v>
      </c>
      <c r="F19" s="28"/>
      <c r="G19" s="28">
        <f t="shared" si="0"/>
        <v>0</v>
      </c>
      <c r="H19" s="31">
        <v>8</v>
      </c>
      <c r="I19" s="29">
        <f t="shared" si="1"/>
        <v>0</v>
      </c>
      <c r="J19" s="28">
        <f t="shared" si="2"/>
        <v>0</v>
      </c>
      <c r="K19" s="31"/>
      <c r="L19" s="31"/>
    </row>
    <row r="20" spans="1:12">
      <c r="A20" s="9">
        <v>1</v>
      </c>
      <c r="B20" s="9">
        <v>16</v>
      </c>
      <c r="C20" s="10" t="s">
        <v>24</v>
      </c>
      <c r="D20" s="31" t="s">
        <v>17</v>
      </c>
      <c r="E20" s="30">
        <v>5600</v>
      </c>
      <c r="F20" s="28"/>
      <c r="G20" s="28">
        <f t="shared" si="0"/>
        <v>0</v>
      </c>
      <c r="H20" s="31">
        <v>8</v>
      </c>
      <c r="I20" s="29">
        <f t="shared" si="1"/>
        <v>0</v>
      </c>
      <c r="J20" s="28">
        <f t="shared" si="2"/>
        <v>0</v>
      </c>
      <c r="K20" s="31"/>
      <c r="L20" s="31"/>
    </row>
    <row r="21" spans="1:12">
      <c r="A21" s="9">
        <v>1</v>
      </c>
      <c r="B21" s="9">
        <v>17</v>
      </c>
      <c r="C21" s="10" t="s">
        <v>25</v>
      </c>
      <c r="D21" s="31" t="s">
        <v>17</v>
      </c>
      <c r="E21" s="30">
        <v>2000</v>
      </c>
      <c r="F21" s="28"/>
      <c r="G21" s="28">
        <f t="shared" si="0"/>
        <v>0</v>
      </c>
      <c r="H21" s="31">
        <v>8</v>
      </c>
      <c r="I21" s="29">
        <f t="shared" si="1"/>
        <v>0</v>
      </c>
      <c r="J21" s="28">
        <f t="shared" si="2"/>
        <v>0</v>
      </c>
      <c r="K21" s="31"/>
      <c r="L21" s="31"/>
    </row>
    <row r="22" spans="1:12" ht="22.5">
      <c r="A22" s="9">
        <v>1</v>
      </c>
      <c r="B22" s="9">
        <v>18</v>
      </c>
      <c r="C22" s="10" t="s">
        <v>26</v>
      </c>
      <c r="D22" s="31" t="s">
        <v>17</v>
      </c>
      <c r="E22" s="30">
        <v>580</v>
      </c>
      <c r="F22" s="28"/>
      <c r="G22" s="28">
        <f t="shared" si="0"/>
        <v>0</v>
      </c>
      <c r="H22" s="31">
        <v>8</v>
      </c>
      <c r="I22" s="29">
        <f t="shared" si="1"/>
        <v>0</v>
      </c>
      <c r="J22" s="28">
        <f t="shared" si="2"/>
        <v>0</v>
      </c>
      <c r="K22" s="31"/>
      <c r="L22" s="31"/>
    </row>
    <row r="23" spans="1:12" ht="22.5">
      <c r="A23" s="9">
        <v>1</v>
      </c>
      <c r="B23" s="9">
        <v>19</v>
      </c>
      <c r="C23" s="10" t="s">
        <v>27</v>
      </c>
      <c r="D23" s="31" t="s">
        <v>17</v>
      </c>
      <c r="E23" s="30">
        <v>600</v>
      </c>
      <c r="F23" s="28"/>
      <c r="G23" s="28">
        <f t="shared" si="0"/>
        <v>0</v>
      </c>
      <c r="H23" s="31">
        <v>8</v>
      </c>
      <c r="I23" s="29">
        <f t="shared" si="1"/>
        <v>0</v>
      </c>
      <c r="J23" s="28">
        <f t="shared" si="2"/>
        <v>0</v>
      </c>
      <c r="K23" s="31"/>
      <c r="L23" s="31"/>
    </row>
    <row r="24" spans="1:12" ht="22.5">
      <c r="A24" s="9">
        <v>1</v>
      </c>
      <c r="B24" s="9">
        <v>20</v>
      </c>
      <c r="C24" s="10" t="s">
        <v>69</v>
      </c>
      <c r="D24" s="31" t="s">
        <v>17</v>
      </c>
      <c r="E24" s="30">
        <v>150</v>
      </c>
      <c r="F24" s="28"/>
      <c r="G24" s="28">
        <f t="shared" si="0"/>
        <v>0</v>
      </c>
      <c r="H24" s="31">
        <v>8</v>
      </c>
      <c r="I24" s="29">
        <f t="shared" si="1"/>
        <v>0</v>
      </c>
      <c r="J24" s="28">
        <f t="shared" si="2"/>
        <v>0</v>
      </c>
      <c r="K24" s="31"/>
      <c r="L24" s="31"/>
    </row>
    <row r="25" spans="1:12" ht="22.5">
      <c r="A25" s="9">
        <v>1</v>
      </c>
      <c r="B25" s="9">
        <v>21</v>
      </c>
      <c r="C25" s="10" t="s">
        <v>71</v>
      </c>
      <c r="D25" s="31" t="s">
        <v>17</v>
      </c>
      <c r="E25" s="30">
        <v>150</v>
      </c>
      <c r="F25" s="28"/>
      <c r="G25" s="28">
        <f t="shared" si="0"/>
        <v>0</v>
      </c>
      <c r="H25" s="31">
        <v>8</v>
      </c>
      <c r="I25" s="29">
        <f t="shared" si="1"/>
        <v>0</v>
      </c>
      <c r="J25" s="28">
        <f t="shared" si="2"/>
        <v>0</v>
      </c>
      <c r="K25" s="31"/>
      <c r="L25" s="31"/>
    </row>
    <row r="26" spans="1:12" ht="22.5">
      <c r="A26" s="9">
        <v>1</v>
      </c>
      <c r="B26" s="9">
        <v>22</v>
      </c>
      <c r="C26" s="10" t="s">
        <v>70</v>
      </c>
      <c r="D26" s="31" t="s">
        <v>17</v>
      </c>
      <c r="E26" s="30">
        <v>350</v>
      </c>
      <c r="F26" s="28"/>
      <c r="G26" s="28">
        <f t="shared" si="0"/>
        <v>0</v>
      </c>
      <c r="H26" s="31">
        <v>8</v>
      </c>
      <c r="I26" s="29">
        <f t="shared" si="1"/>
        <v>0</v>
      </c>
      <c r="J26" s="28">
        <f t="shared" si="2"/>
        <v>0</v>
      </c>
      <c r="K26" s="31"/>
      <c r="L26" s="31"/>
    </row>
    <row r="27" spans="1:12">
      <c r="A27" s="9">
        <v>1</v>
      </c>
      <c r="B27" s="9">
        <v>23</v>
      </c>
      <c r="C27" s="10" t="s">
        <v>28</v>
      </c>
      <c r="D27" s="31" t="s">
        <v>15</v>
      </c>
      <c r="E27" s="30">
        <v>50</v>
      </c>
      <c r="F27" s="28"/>
      <c r="G27" s="28">
        <f t="shared" si="0"/>
        <v>0</v>
      </c>
      <c r="H27" s="31">
        <v>8</v>
      </c>
      <c r="I27" s="29">
        <f t="shared" si="1"/>
        <v>0</v>
      </c>
      <c r="J27" s="28">
        <f t="shared" si="2"/>
        <v>0</v>
      </c>
      <c r="K27" s="31"/>
      <c r="L27" s="46"/>
    </row>
    <row r="28" spans="1:12">
      <c r="A28" s="9">
        <v>1</v>
      </c>
      <c r="B28" s="9">
        <v>24</v>
      </c>
      <c r="C28" s="10" t="s">
        <v>34</v>
      </c>
      <c r="D28" s="31" t="s">
        <v>17</v>
      </c>
      <c r="E28" s="30">
        <v>400</v>
      </c>
      <c r="F28" s="28"/>
      <c r="G28" s="28">
        <f t="shared" si="0"/>
        <v>0</v>
      </c>
      <c r="H28" s="31">
        <v>8</v>
      </c>
      <c r="I28" s="29">
        <f t="shared" si="1"/>
        <v>0</v>
      </c>
      <c r="J28" s="28">
        <f t="shared" si="2"/>
        <v>0</v>
      </c>
      <c r="K28" s="31"/>
      <c r="L28" s="31"/>
    </row>
    <row r="29" spans="1:12">
      <c r="A29" s="9">
        <v>1</v>
      </c>
      <c r="B29" s="9">
        <v>25</v>
      </c>
      <c r="C29" s="10" t="s">
        <v>29</v>
      </c>
      <c r="D29" s="31" t="s">
        <v>15</v>
      </c>
      <c r="E29" s="30">
        <v>400</v>
      </c>
      <c r="F29" s="28"/>
      <c r="G29" s="28">
        <f t="shared" si="0"/>
        <v>0</v>
      </c>
      <c r="H29" s="31">
        <v>8</v>
      </c>
      <c r="I29" s="29">
        <f t="shared" si="1"/>
        <v>0</v>
      </c>
      <c r="J29" s="28">
        <f t="shared" si="2"/>
        <v>0</v>
      </c>
      <c r="K29" s="31"/>
      <c r="L29" s="31"/>
    </row>
    <row r="30" spans="1:12">
      <c r="A30" s="9">
        <v>1</v>
      </c>
      <c r="B30" s="9">
        <v>26</v>
      </c>
      <c r="C30" s="10" t="s">
        <v>46</v>
      </c>
      <c r="D30" s="31" t="s">
        <v>17</v>
      </c>
      <c r="E30" s="30">
        <v>770</v>
      </c>
      <c r="F30" s="28"/>
      <c r="G30" s="28">
        <f t="shared" si="0"/>
        <v>0</v>
      </c>
      <c r="H30" s="31">
        <v>8</v>
      </c>
      <c r="I30" s="29">
        <f t="shared" si="1"/>
        <v>0</v>
      </c>
      <c r="J30" s="28">
        <f t="shared" si="2"/>
        <v>0</v>
      </c>
      <c r="K30" s="31"/>
      <c r="L30" s="31"/>
    </row>
    <row r="31" spans="1:12">
      <c r="A31" s="9">
        <v>1</v>
      </c>
      <c r="B31" s="9">
        <v>27</v>
      </c>
      <c r="C31" s="10" t="s">
        <v>45</v>
      </c>
      <c r="D31" s="31" t="s">
        <v>17</v>
      </c>
      <c r="E31" s="30">
        <v>400</v>
      </c>
      <c r="F31" s="28"/>
      <c r="G31" s="28">
        <f t="shared" si="0"/>
        <v>0</v>
      </c>
      <c r="H31" s="31">
        <v>8</v>
      </c>
      <c r="I31" s="29">
        <f t="shared" si="1"/>
        <v>0</v>
      </c>
      <c r="J31" s="28">
        <f t="shared" si="2"/>
        <v>0</v>
      </c>
      <c r="K31" s="31"/>
      <c r="L31" s="31"/>
    </row>
    <row r="32" spans="1:12">
      <c r="A32" s="9">
        <v>1</v>
      </c>
      <c r="B32" s="9">
        <v>28</v>
      </c>
      <c r="C32" s="10" t="s">
        <v>48</v>
      </c>
      <c r="D32" s="31" t="s">
        <v>17</v>
      </c>
      <c r="E32" s="30">
        <v>500</v>
      </c>
      <c r="F32" s="28"/>
      <c r="G32" s="28">
        <f t="shared" si="0"/>
        <v>0</v>
      </c>
      <c r="H32" s="31">
        <v>8</v>
      </c>
      <c r="I32" s="29">
        <f t="shared" si="1"/>
        <v>0</v>
      </c>
      <c r="J32" s="28">
        <f t="shared" si="2"/>
        <v>0</v>
      </c>
      <c r="K32" s="31"/>
      <c r="L32" s="31"/>
    </row>
    <row r="33" spans="1:12">
      <c r="A33" s="9">
        <v>1</v>
      </c>
      <c r="B33" s="9">
        <v>29</v>
      </c>
      <c r="C33" s="10" t="s">
        <v>47</v>
      </c>
      <c r="D33" s="31" t="s">
        <v>17</v>
      </c>
      <c r="E33" s="30">
        <v>300</v>
      </c>
      <c r="F33" s="28"/>
      <c r="G33" s="28">
        <f t="shared" si="0"/>
        <v>0</v>
      </c>
      <c r="H33" s="31">
        <v>8</v>
      </c>
      <c r="I33" s="29">
        <f t="shared" si="1"/>
        <v>0</v>
      </c>
      <c r="J33" s="28">
        <f t="shared" si="2"/>
        <v>0</v>
      </c>
      <c r="K33" s="31"/>
      <c r="L33" s="31"/>
    </row>
    <row r="34" spans="1:12" ht="22.5">
      <c r="A34" s="9">
        <v>1</v>
      </c>
      <c r="B34" s="9">
        <v>30</v>
      </c>
      <c r="C34" s="10" t="s">
        <v>30</v>
      </c>
      <c r="D34" s="31" t="s">
        <v>17</v>
      </c>
      <c r="E34" s="30">
        <v>2050</v>
      </c>
      <c r="F34" s="28"/>
      <c r="G34" s="28">
        <f t="shared" si="0"/>
        <v>0</v>
      </c>
      <c r="H34" s="31">
        <v>8</v>
      </c>
      <c r="I34" s="29">
        <f t="shared" si="1"/>
        <v>0</v>
      </c>
      <c r="J34" s="28">
        <f t="shared" si="2"/>
        <v>0</v>
      </c>
      <c r="K34" s="31"/>
      <c r="L34" s="31"/>
    </row>
    <row r="35" spans="1:12">
      <c r="A35" s="9">
        <v>1</v>
      </c>
      <c r="B35" s="9">
        <v>31</v>
      </c>
      <c r="C35" s="10" t="s">
        <v>56</v>
      </c>
      <c r="D35" s="31" t="s">
        <v>17</v>
      </c>
      <c r="E35" s="30">
        <v>60</v>
      </c>
      <c r="F35" s="28"/>
      <c r="G35" s="28">
        <f t="shared" si="0"/>
        <v>0</v>
      </c>
      <c r="H35" s="45">
        <v>8</v>
      </c>
      <c r="I35" s="29">
        <f t="shared" si="1"/>
        <v>0</v>
      </c>
      <c r="J35" s="28">
        <f t="shared" si="2"/>
        <v>0</v>
      </c>
      <c r="K35" s="31"/>
      <c r="L35" s="31"/>
    </row>
    <row r="36" spans="1:12" ht="22.5">
      <c r="A36" s="9">
        <v>1</v>
      </c>
      <c r="B36" s="9">
        <v>32</v>
      </c>
      <c r="C36" s="10" t="s">
        <v>60</v>
      </c>
      <c r="D36" s="31" t="s">
        <v>15</v>
      </c>
      <c r="E36" s="30">
        <v>75</v>
      </c>
      <c r="F36" s="28"/>
      <c r="G36" s="28">
        <f t="shared" si="0"/>
        <v>0</v>
      </c>
      <c r="H36" s="31">
        <v>8</v>
      </c>
      <c r="I36" s="29">
        <f t="shared" si="1"/>
        <v>0</v>
      </c>
      <c r="J36" s="28">
        <f t="shared" si="2"/>
        <v>0</v>
      </c>
      <c r="K36" s="31"/>
      <c r="L36" s="31"/>
    </row>
    <row r="37" spans="1:12" ht="22.5">
      <c r="A37" s="9">
        <v>1</v>
      </c>
      <c r="B37" s="9">
        <v>33</v>
      </c>
      <c r="C37" s="10" t="s">
        <v>57</v>
      </c>
      <c r="D37" s="31" t="s">
        <v>15</v>
      </c>
      <c r="E37" s="30">
        <v>60</v>
      </c>
      <c r="F37" s="28"/>
      <c r="G37" s="28">
        <f t="shared" si="0"/>
        <v>0</v>
      </c>
      <c r="H37" s="31">
        <v>8</v>
      </c>
      <c r="I37" s="29">
        <f t="shared" si="1"/>
        <v>0</v>
      </c>
      <c r="J37" s="28">
        <f t="shared" si="2"/>
        <v>0</v>
      </c>
      <c r="K37" s="31"/>
      <c r="L37" s="31"/>
    </row>
    <row r="38" spans="1:12" ht="22.5">
      <c r="A38" s="9">
        <v>1</v>
      </c>
      <c r="B38" s="9">
        <v>34</v>
      </c>
      <c r="C38" s="10" t="s">
        <v>59</v>
      </c>
      <c r="D38" s="27" t="s">
        <v>15</v>
      </c>
      <c r="E38" s="47">
        <v>50</v>
      </c>
      <c r="F38" s="28"/>
      <c r="G38" s="28">
        <f t="shared" si="0"/>
        <v>0</v>
      </c>
      <c r="H38" s="31">
        <v>8</v>
      </c>
      <c r="I38" s="29">
        <f t="shared" si="1"/>
        <v>0</v>
      </c>
      <c r="J38" s="28">
        <f t="shared" si="2"/>
        <v>0</v>
      </c>
      <c r="K38" s="46"/>
      <c r="L38" s="31"/>
    </row>
    <row r="39" spans="1:12" ht="22.5">
      <c r="A39" s="9">
        <v>1</v>
      </c>
      <c r="B39" s="9">
        <v>35</v>
      </c>
      <c r="C39" s="10" t="s">
        <v>58</v>
      </c>
      <c r="D39" s="31" t="s">
        <v>15</v>
      </c>
      <c r="E39" s="30">
        <v>10</v>
      </c>
      <c r="F39" s="28"/>
      <c r="G39" s="28">
        <f t="shared" si="0"/>
        <v>0</v>
      </c>
      <c r="H39" s="31">
        <v>8</v>
      </c>
      <c r="I39" s="29">
        <f t="shared" si="1"/>
        <v>0</v>
      </c>
      <c r="J39" s="28">
        <f t="shared" si="2"/>
        <v>0</v>
      </c>
      <c r="K39" s="31"/>
      <c r="L39" s="31"/>
    </row>
    <row r="40" spans="1:12">
      <c r="A40" s="9">
        <v>1</v>
      </c>
      <c r="B40" s="9">
        <v>36</v>
      </c>
      <c r="C40" s="10" t="s">
        <v>31</v>
      </c>
      <c r="D40" s="31" t="s">
        <v>15</v>
      </c>
      <c r="E40" s="30">
        <v>60</v>
      </c>
      <c r="F40" s="28"/>
      <c r="G40" s="28">
        <f t="shared" si="0"/>
        <v>0</v>
      </c>
      <c r="H40" s="31">
        <v>8</v>
      </c>
      <c r="I40" s="29">
        <f t="shared" si="1"/>
        <v>0</v>
      </c>
      <c r="J40" s="28">
        <f t="shared" si="2"/>
        <v>0</v>
      </c>
      <c r="K40" s="31"/>
      <c r="L40" s="31"/>
    </row>
    <row r="41" spans="1:12">
      <c r="A41" s="9">
        <v>1</v>
      </c>
      <c r="B41" s="9">
        <v>37</v>
      </c>
      <c r="C41" s="10" t="s">
        <v>32</v>
      </c>
      <c r="D41" s="31" t="s">
        <v>15</v>
      </c>
      <c r="E41" s="30">
        <v>50</v>
      </c>
      <c r="F41" s="28"/>
      <c r="G41" s="28">
        <f t="shared" si="0"/>
        <v>0</v>
      </c>
      <c r="H41" s="31">
        <v>8</v>
      </c>
      <c r="I41" s="29">
        <f t="shared" si="1"/>
        <v>0</v>
      </c>
      <c r="J41" s="28">
        <f t="shared" si="2"/>
        <v>0</v>
      </c>
      <c r="K41" s="31"/>
      <c r="L41" s="31"/>
    </row>
    <row r="42" spans="1:12" ht="22.5">
      <c r="A42" s="9">
        <v>1</v>
      </c>
      <c r="B42" s="9">
        <v>38</v>
      </c>
      <c r="C42" s="10" t="s">
        <v>33</v>
      </c>
      <c r="D42" s="31" t="s">
        <v>15</v>
      </c>
      <c r="E42" s="30">
        <v>350</v>
      </c>
      <c r="F42" s="28"/>
      <c r="G42" s="28">
        <f t="shared" si="0"/>
        <v>0</v>
      </c>
      <c r="H42" s="31">
        <v>8</v>
      </c>
      <c r="I42" s="29">
        <f t="shared" si="1"/>
        <v>0</v>
      </c>
      <c r="J42" s="28">
        <f t="shared" si="2"/>
        <v>0</v>
      </c>
      <c r="K42" s="31"/>
      <c r="L42" s="31"/>
    </row>
    <row r="43" spans="1:12" ht="22.5">
      <c r="A43" s="9">
        <v>1</v>
      </c>
      <c r="B43" s="9">
        <v>39</v>
      </c>
      <c r="C43" s="10" t="s">
        <v>53</v>
      </c>
      <c r="D43" s="31" t="s">
        <v>15</v>
      </c>
      <c r="E43" s="30">
        <v>80</v>
      </c>
      <c r="F43" s="28"/>
      <c r="G43" s="28">
        <f t="shared" si="0"/>
        <v>0</v>
      </c>
      <c r="H43" s="31">
        <v>8</v>
      </c>
      <c r="I43" s="29">
        <f t="shared" si="1"/>
        <v>0</v>
      </c>
      <c r="J43" s="28">
        <f t="shared" si="2"/>
        <v>0</v>
      </c>
      <c r="K43" s="31"/>
      <c r="L43" s="31"/>
    </row>
    <row r="44" spans="1:12" ht="22.5">
      <c r="A44" s="9">
        <v>1</v>
      </c>
      <c r="B44" s="9">
        <v>40</v>
      </c>
      <c r="C44" s="10" t="s">
        <v>54</v>
      </c>
      <c r="D44" s="31" t="s">
        <v>15</v>
      </c>
      <c r="E44" s="30">
        <v>40</v>
      </c>
      <c r="F44" s="28"/>
      <c r="G44" s="28">
        <f t="shared" si="0"/>
        <v>0</v>
      </c>
      <c r="H44" s="31">
        <v>8</v>
      </c>
      <c r="I44" s="29">
        <f t="shared" si="1"/>
        <v>0</v>
      </c>
      <c r="J44" s="28">
        <f t="shared" si="2"/>
        <v>0</v>
      </c>
      <c r="K44" s="31"/>
      <c r="L44" s="46"/>
    </row>
    <row r="45" spans="1:12">
      <c r="A45" s="9">
        <v>1</v>
      </c>
      <c r="B45" s="9">
        <v>41</v>
      </c>
      <c r="C45" s="10" t="s">
        <v>72</v>
      </c>
      <c r="D45" s="31" t="s">
        <v>15</v>
      </c>
      <c r="E45" s="30">
        <v>100</v>
      </c>
      <c r="F45" s="28"/>
      <c r="G45" s="28">
        <f t="shared" si="0"/>
        <v>0</v>
      </c>
      <c r="H45" s="31">
        <v>8</v>
      </c>
      <c r="I45" s="29">
        <f t="shared" si="1"/>
        <v>0</v>
      </c>
      <c r="J45" s="28">
        <f t="shared" si="2"/>
        <v>0</v>
      </c>
      <c r="K45" s="31"/>
      <c r="L45" s="31"/>
    </row>
    <row r="46" spans="1:12">
      <c r="A46" s="9">
        <v>1</v>
      </c>
      <c r="B46" s="9">
        <v>42</v>
      </c>
      <c r="C46" s="10" t="s">
        <v>61</v>
      </c>
      <c r="D46" s="31" t="s">
        <v>15</v>
      </c>
      <c r="E46" s="30">
        <v>2</v>
      </c>
      <c r="F46" s="28"/>
      <c r="G46" s="28">
        <f t="shared" si="0"/>
        <v>0</v>
      </c>
      <c r="H46" s="31">
        <v>8</v>
      </c>
      <c r="I46" s="29">
        <f t="shared" si="1"/>
        <v>0</v>
      </c>
      <c r="J46" s="28">
        <f t="shared" si="2"/>
        <v>0</v>
      </c>
      <c r="K46" s="31"/>
      <c r="L46" s="31"/>
    </row>
    <row r="47" spans="1:12">
      <c r="A47" s="40"/>
      <c r="B47" s="38"/>
      <c r="C47" s="41" t="s">
        <v>62</v>
      </c>
      <c r="D47" s="42"/>
      <c r="E47" s="48"/>
      <c r="F47" s="39"/>
      <c r="G47" s="39">
        <f>SUM(G5:G46)</f>
        <v>0</v>
      </c>
      <c r="H47" s="39"/>
      <c r="I47" s="39"/>
      <c r="J47" s="39">
        <f t="shared" ref="J47" si="3">SUM(J5:J46)</f>
        <v>0</v>
      </c>
      <c r="K47" s="42"/>
      <c r="L47" s="42"/>
    </row>
    <row r="48" spans="1:12" ht="14.85" customHeight="1">
      <c r="A48" s="11"/>
      <c r="B48" s="9"/>
      <c r="C48" s="14" t="s">
        <v>37</v>
      </c>
      <c r="D48" s="31"/>
      <c r="E48" s="31"/>
      <c r="F48" s="28"/>
      <c r="G48" s="28"/>
      <c r="H48" s="31"/>
      <c r="I48" s="28"/>
      <c r="J48" s="28"/>
      <c r="K48" s="31"/>
      <c r="L48" s="31"/>
    </row>
    <row r="49" spans="1:12" ht="22.5" customHeight="1">
      <c r="A49" s="11"/>
      <c r="B49" s="12"/>
      <c r="C49" s="25"/>
      <c r="D49" s="27"/>
      <c r="E49" s="27"/>
      <c r="F49" s="28"/>
      <c r="G49" s="28"/>
      <c r="H49" s="31"/>
      <c r="I49" s="28"/>
      <c r="J49" s="28"/>
      <c r="K49" s="46"/>
      <c r="L49" s="46"/>
    </row>
    <row r="50" spans="1:12" ht="25.5" customHeight="1">
      <c r="A50" s="50"/>
      <c r="B50" s="51"/>
      <c r="C50" s="26" t="s">
        <v>38</v>
      </c>
      <c r="D50" s="52"/>
      <c r="E50" s="52"/>
      <c r="F50" s="53"/>
      <c r="G50" s="53"/>
      <c r="H50" s="52"/>
      <c r="I50" s="53"/>
      <c r="J50" s="53"/>
      <c r="K50" s="54"/>
      <c r="L50" s="54"/>
    </row>
    <row r="51" spans="1:12" ht="15.75">
      <c r="A51" s="50"/>
      <c r="B51" s="50"/>
      <c r="C51" s="26" t="s">
        <v>39</v>
      </c>
      <c r="D51" s="52"/>
      <c r="E51" s="55"/>
      <c r="F51" s="53"/>
      <c r="G51" s="53"/>
      <c r="H51" s="52"/>
      <c r="I51" s="56"/>
      <c r="J51" s="53"/>
      <c r="K51" s="52"/>
      <c r="L51" s="52"/>
    </row>
    <row r="52" spans="1:12" ht="121.5">
      <c r="A52" s="50">
        <v>2</v>
      </c>
      <c r="B52" s="50">
        <v>1</v>
      </c>
      <c r="C52" s="57" t="s">
        <v>75</v>
      </c>
      <c r="D52" s="52" t="s">
        <v>15</v>
      </c>
      <c r="E52" s="55">
        <v>250</v>
      </c>
      <c r="F52" s="53"/>
      <c r="G52" s="53"/>
      <c r="H52" s="52">
        <v>8</v>
      </c>
      <c r="I52" s="56">
        <f>ROUND(F52*1.08,2)</f>
        <v>0</v>
      </c>
      <c r="J52" s="53">
        <f>ROUND(G52+(G52*0.08),0)</f>
        <v>0</v>
      </c>
      <c r="K52" s="52"/>
      <c r="L52" s="52"/>
    </row>
    <row r="53" spans="1:12" ht="121.5">
      <c r="A53" s="50">
        <v>2</v>
      </c>
      <c r="B53" s="50">
        <v>2</v>
      </c>
      <c r="C53" s="57" t="s">
        <v>76</v>
      </c>
      <c r="D53" s="52" t="s">
        <v>15</v>
      </c>
      <c r="E53" s="55">
        <v>700</v>
      </c>
      <c r="F53" s="53"/>
      <c r="G53" s="53"/>
      <c r="H53" s="52">
        <v>8</v>
      </c>
      <c r="I53" s="56">
        <f t="shared" ref="I53:I68" si="4">ROUND(F53*1.08,2)</f>
        <v>0</v>
      </c>
      <c r="J53" s="53">
        <f t="shared" ref="J53:J68" si="5">ROUND(G53+(G53*0.08),0)</f>
        <v>0</v>
      </c>
      <c r="K53" s="52"/>
      <c r="L53" s="52"/>
    </row>
    <row r="54" spans="1:12" ht="70.150000000000006" customHeight="1">
      <c r="A54" s="50">
        <v>2</v>
      </c>
      <c r="B54" s="50">
        <v>3</v>
      </c>
      <c r="C54" s="57" t="s">
        <v>77</v>
      </c>
      <c r="D54" s="52" t="s">
        <v>15</v>
      </c>
      <c r="E54" s="55">
        <v>200</v>
      </c>
      <c r="F54" s="53"/>
      <c r="G54" s="53"/>
      <c r="H54" s="52">
        <v>8</v>
      </c>
      <c r="I54" s="56">
        <f t="shared" si="4"/>
        <v>0</v>
      </c>
      <c r="J54" s="53">
        <f t="shared" si="5"/>
        <v>0</v>
      </c>
      <c r="K54" s="52"/>
      <c r="L54" s="52"/>
    </row>
    <row r="55" spans="1:12" ht="122.25">
      <c r="A55" s="50">
        <v>2</v>
      </c>
      <c r="B55" s="50">
        <v>4</v>
      </c>
      <c r="C55" s="57" t="s">
        <v>78</v>
      </c>
      <c r="D55" s="52" t="s">
        <v>15</v>
      </c>
      <c r="E55" s="55">
        <v>1200</v>
      </c>
      <c r="F55" s="53"/>
      <c r="G55" s="53"/>
      <c r="H55" s="52">
        <v>8</v>
      </c>
      <c r="I55" s="56">
        <f t="shared" si="4"/>
        <v>0</v>
      </c>
      <c r="J55" s="53">
        <f t="shared" si="5"/>
        <v>0</v>
      </c>
      <c r="K55" s="52"/>
      <c r="L55" s="52"/>
    </row>
    <row r="56" spans="1:12" ht="122.25">
      <c r="A56" s="50">
        <v>2</v>
      </c>
      <c r="B56" s="50">
        <v>5</v>
      </c>
      <c r="C56" s="57" t="s">
        <v>79</v>
      </c>
      <c r="D56" s="52" t="s">
        <v>15</v>
      </c>
      <c r="E56" s="55">
        <v>2000</v>
      </c>
      <c r="F56" s="53"/>
      <c r="G56" s="53"/>
      <c r="H56" s="52">
        <v>8</v>
      </c>
      <c r="I56" s="56">
        <f t="shared" si="4"/>
        <v>0</v>
      </c>
      <c r="J56" s="53">
        <f t="shared" si="5"/>
        <v>0</v>
      </c>
      <c r="K56" s="52"/>
      <c r="L56" s="52"/>
    </row>
    <row r="57" spans="1:12" ht="67.900000000000006" customHeight="1">
      <c r="A57" s="50">
        <v>2</v>
      </c>
      <c r="B57" s="50">
        <v>6</v>
      </c>
      <c r="C57" s="57" t="s">
        <v>80</v>
      </c>
      <c r="D57" s="52" t="s">
        <v>15</v>
      </c>
      <c r="E57" s="58">
        <v>1200</v>
      </c>
      <c r="F57" s="53"/>
      <c r="G57" s="53"/>
      <c r="H57" s="52">
        <v>8</v>
      </c>
      <c r="I57" s="56">
        <f t="shared" si="4"/>
        <v>0</v>
      </c>
      <c r="J57" s="53">
        <f t="shared" si="5"/>
        <v>0</v>
      </c>
      <c r="K57" s="52"/>
      <c r="L57" s="52"/>
    </row>
    <row r="58" spans="1:12" ht="78.75" customHeight="1">
      <c r="A58" s="50">
        <v>2</v>
      </c>
      <c r="B58" s="50">
        <v>7</v>
      </c>
      <c r="C58" s="57" t="s">
        <v>81</v>
      </c>
      <c r="D58" s="52" t="s">
        <v>15</v>
      </c>
      <c r="E58" s="55">
        <v>160</v>
      </c>
      <c r="F58" s="53"/>
      <c r="G58" s="53"/>
      <c r="H58" s="52">
        <v>8</v>
      </c>
      <c r="I58" s="56">
        <f t="shared" si="4"/>
        <v>0</v>
      </c>
      <c r="J58" s="53">
        <f t="shared" si="5"/>
        <v>0</v>
      </c>
      <c r="K58" s="52"/>
      <c r="L58" s="52"/>
    </row>
    <row r="59" spans="1:12" ht="78.75" customHeight="1">
      <c r="A59" s="50">
        <v>2</v>
      </c>
      <c r="B59" s="50">
        <v>8</v>
      </c>
      <c r="C59" s="57" t="s">
        <v>82</v>
      </c>
      <c r="D59" s="52" t="s">
        <v>15</v>
      </c>
      <c r="E59" s="55">
        <v>20</v>
      </c>
      <c r="F59" s="53"/>
      <c r="G59" s="53"/>
      <c r="H59" s="52">
        <v>8</v>
      </c>
      <c r="I59" s="56">
        <f t="shared" si="4"/>
        <v>0</v>
      </c>
      <c r="J59" s="53">
        <f t="shared" si="5"/>
        <v>0</v>
      </c>
      <c r="K59" s="52"/>
      <c r="L59" s="52"/>
    </row>
    <row r="60" spans="1:12" ht="78.75" customHeight="1">
      <c r="A60" s="50">
        <v>2</v>
      </c>
      <c r="B60" s="50">
        <v>9</v>
      </c>
      <c r="C60" s="57" t="s">
        <v>83</v>
      </c>
      <c r="D60" s="52" t="s">
        <v>15</v>
      </c>
      <c r="E60" s="55">
        <v>40</v>
      </c>
      <c r="F60" s="53"/>
      <c r="G60" s="53"/>
      <c r="H60" s="52">
        <v>8</v>
      </c>
      <c r="I60" s="56">
        <f t="shared" si="4"/>
        <v>0</v>
      </c>
      <c r="J60" s="53">
        <f t="shared" si="5"/>
        <v>0</v>
      </c>
      <c r="K60" s="52"/>
      <c r="L60" s="52"/>
    </row>
    <row r="61" spans="1:12" ht="78.75" customHeight="1">
      <c r="A61" s="50">
        <v>2</v>
      </c>
      <c r="B61" s="50">
        <v>10</v>
      </c>
      <c r="C61" s="57" t="s">
        <v>84</v>
      </c>
      <c r="D61" s="52" t="s">
        <v>15</v>
      </c>
      <c r="E61" s="55">
        <v>50</v>
      </c>
      <c r="F61" s="53"/>
      <c r="G61" s="53"/>
      <c r="H61" s="52">
        <v>8</v>
      </c>
      <c r="I61" s="56">
        <f t="shared" si="4"/>
        <v>0</v>
      </c>
      <c r="J61" s="53">
        <f t="shared" si="5"/>
        <v>0</v>
      </c>
      <c r="K61" s="52"/>
      <c r="L61" s="52"/>
    </row>
    <row r="62" spans="1:12" ht="71.650000000000006" customHeight="1">
      <c r="A62" s="50">
        <v>2</v>
      </c>
      <c r="B62" s="50">
        <v>11</v>
      </c>
      <c r="C62" s="57" t="s">
        <v>85</v>
      </c>
      <c r="D62" s="52" t="s">
        <v>15</v>
      </c>
      <c r="E62" s="55">
        <v>50</v>
      </c>
      <c r="F62" s="53"/>
      <c r="G62" s="53"/>
      <c r="H62" s="52">
        <v>8</v>
      </c>
      <c r="I62" s="56">
        <f t="shared" si="4"/>
        <v>0</v>
      </c>
      <c r="J62" s="53">
        <f t="shared" si="5"/>
        <v>0</v>
      </c>
      <c r="K62" s="52"/>
      <c r="L62" s="52"/>
    </row>
    <row r="63" spans="1:12" ht="66.400000000000006" customHeight="1">
      <c r="A63" s="50">
        <v>2</v>
      </c>
      <c r="B63" s="50">
        <v>12</v>
      </c>
      <c r="C63" s="57" t="s">
        <v>86</v>
      </c>
      <c r="D63" s="52" t="s">
        <v>15</v>
      </c>
      <c r="E63" s="55">
        <v>5</v>
      </c>
      <c r="F63" s="53"/>
      <c r="G63" s="53"/>
      <c r="H63" s="52">
        <v>8</v>
      </c>
      <c r="I63" s="56">
        <f t="shared" si="4"/>
        <v>0</v>
      </c>
      <c r="J63" s="53">
        <f t="shared" si="5"/>
        <v>0</v>
      </c>
      <c r="K63" s="52"/>
      <c r="L63" s="52"/>
    </row>
    <row r="64" spans="1:12" ht="63.4" customHeight="1">
      <c r="A64" s="50">
        <v>2</v>
      </c>
      <c r="B64" s="50">
        <v>13</v>
      </c>
      <c r="C64" s="57" t="s">
        <v>87</v>
      </c>
      <c r="D64" s="52" t="s">
        <v>15</v>
      </c>
      <c r="E64" s="55">
        <v>5</v>
      </c>
      <c r="F64" s="53"/>
      <c r="G64" s="53"/>
      <c r="H64" s="52">
        <v>8</v>
      </c>
      <c r="I64" s="56">
        <f t="shared" si="4"/>
        <v>0</v>
      </c>
      <c r="J64" s="53">
        <f t="shared" si="5"/>
        <v>0</v>
      </c>
      <c r="K64" s="52"/>
      <c r="L64" s="52"/>
    </row>
    <row r="65" spans="1:12" ht="66.400000000000006" customHeight="1">
      <c r="A65" s="50">
        <v>2</v>
      </c>
      <c r="B65" s="50">
        <v>14</v>
      </c>
      <c r="C65" s="57" t="s">
        <v>88</v>
      </c>
      <c r="D65" s="52" t="s">
        <v>15</v>
      </c>
      <c r="E65" s="55">
        <v>5</v>
      </c>
      <c r="F65" s="53"/>
      <c r="G65" s="53"/>
      <c r="H65" s="52">
        <v>8</v>
      </c>
      <c r="I65" s="56">
        <f t="shared" si="4"/>
        <v>0</v>
      </c>
      <c r="J65" s="53">
        <f t="shared" si="5"/>
        <v>0</v>
      </c>
      <c r="K65" s="52"/>
      <c r="L65" s="52"/>
    </row>
    <row r="66" spans="1:12" ht="66.400000000000006" customHeight="1">
      <c r="A66" s="50">
        <v>2</v>
      </c>
      <c r="B66" s="50">
        <v>15</v>
      </c>
      <c r="C66" s="57" t="s">
        <v>89</v>
      </c>
      <c r="D66" s="52" t="s">
        <v>15</v>
      </c>
      <c r="E66" s="55">
        <v>10</v>
      </c>
      <c r="F66" s="53"/>
      <c r="G66" s="53"/>
      <c r="H66" s="52">
        <v>8</v>
      </c>
      <c r="I66" s="56">
        <f t="shared" si="4"/>
        <v>0</v>
      </c>
      <c r="J66" s="53">
        <f t="shared" si="5"/>
        <v>0</v>
      </c>
      <c r="K66" s="52"/>
      <c r="L66" s="52"/>
    </row>
    <row r="67" spans="1:12" ht="70.150000000000006" customHeight="1">
      <c r="A67" s="50">
        <v>2</v>
      </c>
      <c r="B67" s="50">
        <v>16</v>
      </c>
      <c r="C67" s="57" t="s">
        <v>90</v>
      </c>
      <c r="D67" s="52" t="s">
        <v>15</v>
      </c>
      <c r="E67" s="55">
        <v>20</v>
      </c>
      <c r="F67" s="53"/>
      <c r="G67" s="53"/>
      <c r="H67" s="52">
        <v>8</v>
      </c>
      <c r="I67" s="56">
        <f t="shared" si="4"/>
        <v>0</v>
      </c>
      <c r="J67" s="53">
        <f t="shared" si="5"/>
        <v>0</v>
      </c>
      <c r="K67" s="52"/>
      <c r="L67" s="52"/>
    </row>
    <row r="68" spans="1:12" ht="57" customHeight="1">
      <c r="A68" s="50">
        <v>2</v>
      </c>
      <c r="B68" s="50">
        <v>17</v>
      </c>
      <c r="C68" s="57" t="s">
        <v>91</v>
      </c>
      <c r="D68" s="52" t="s">
        <v>63</v>
      </c>
      <c r="E68" s="52">
        <v>20</v>
      </c>
      <c r="F68" s="53"/>
      <c r="G68" s="53"/>
      <c r="H68" s="52">
        <v>8</v>
      </c>
      <c r="I68" s="56">
        <f t="shared" si="4"/>
        <v>0</v>
      </c>
      <c r="J68" s="53">
        <f t="shared" si="5"/>
        <v>0</v>
      </c>
      <c r="K68" s="52"/>
      <c r="L68" s="52"/>
    </row>
    <row r="69" spans="1:12" ht="57" customHeight="1">
      <c r="A69" s="59"/>
      <c r="B69" s="59"/>
      <c r="C69" s="60" t="s">
        <v>64</v>
      </c>
      <c r="D69" s="61"/>
      <c r="E69" s="61"/>
      <c r="F69" s="62"/>
      <c r="G69" s="62"/>
      <c r="H69" s="61"/>
      <c r="I69" s="63"/>
      <c r="J69" s="62">
        <f>SUM(J52:J68)</f>
        <v>0</v>
      </c>
      <c r="K69" s="61"/>
      <c r="L69" s="61"/>
    </row>
    <row r="70" spans="1:12" ht="59.65" customHeight="1">
      <c r="A70" s="50"/>
      <c r="B70" s="50"/>
      <c r="C70" s="26" t="s">
        <v>40</v>
      </c>
      <c r="D70" s="52"/>
      <c r="E70" s="64"/>
      <c r="F70" s="53"/>
      <c r="G70" s="53"/>
      <c r="H70" s="52"/>
      <c r="I70" s="65"/>
      <c r="J70" s="53"/>
      <c r="K70" s="52"/>
      <c r="L70" s="52"/>
    </row>
    <row r="71" spans="1:12" ht="59.65" customHeight="1">
      <c r="A71" s="50">
        <v>2</v>
      </c>
      <c r="B71" s="50">
        <v>1</v>
      </c>
      <c r="C71" s="57" t="s">
        <v>92</v>
      </c>
      <c r="D71" s="52" t="s">
        <v>41</v>
      </c>
      <c r="E71" s="64">
        <v>3000</v>
      </c>
      <c r="F71" s="53"/>
      <c r="G71" s="53"/>
      <c r="H71" s="52">
        <v>8</v>
      </c>
      <c r="I71" s="66">
        <f>ROUND(F71*1.08,2)</f>
        <v>0</v>
      </c>
      <c r="J71" s="53">
        <f>ROUND(G71+(G71*0.08),0)</f>
        <v>0</v>
      </c>
      <c r="K71" s="52"/>
      <c r="L71" s="52"/>
    </row>
    <row r="72" spans="1:12" ht="59.65" customHeight="1">
      <c r="A72" s="50">
        <v>2</v>
      </c>
      <c r="B72" s="50">
        <v>2</v>
      </c>
      <c r="C72" s="57" t="s">
        <v>93</v>
      </c>
      <c r="D72" s="52" t="s">
        <v>41</v>
      </c>
      <c r="E72" s="64">
        <v>2100</v>
      </c>
      <c r="F72" s="53"/>
      <c r="G72" s="53"/>
      <c r="H72" s="52">
        <v>8</v>
      </c>
      <c r="I72" s="66">
        <f t="shared" ref="I72:I75" si="6">ROUND(F72*1.08,2)</f>
        <v>0</v>
      </c>
      <c r="J72" s="53">
        <f t="shared" ref="J72:J75" si="7">ROUND(G72+(G72*0.08),0)</f>
        <v>0</v>
      </c>
      <c r="K72" s="52"/>
      <c r="L72" s="52"/>
    </row>
    <row r="73" spans="1:12" ht="59.65" customHeight="1">
      <c r="A73" s="50">
        <v>2</v>
      </c>
      <c r="B73" s="50">
        <v>3</v>
      </c>
      <c r="C73" s="57" t="s">
        <v>94</v>
      </c>
      <c r="D73" s="52" t="s">
        <v>41</v>
      </c>
      <c r="E73" s="64">
        <v>2300</v>
      </c>
      <c r="F73" s="53"/>
      <c r="G73" s="53"/>
      <c r="H73" s="52">
        <v>8</v>
      </c>
      <c r="I73" s="66">
        <f t="shared" si="6"/>
        <v>0</v>
      </c>
      <c r="J73" s="53">
        <f t="shared" si="7"/>
        <v>0</v>
      </c>
      <c r="K73" s="52"/>
      <c r="L73" s="52"/>
    </row>
    <row r="74" spans="1:12" ht="59.65" customHeight="1">
      <c r="A74" s="50">
        <v>2</v>
      </c>
      <c r="B74" s="50">
        <v>4</v>
      </c>
      <c r="C74" s="57" t="s">
        <v>95</v>
      </c>
      <c r="D74" s="52" t="s">
        <v>41</v>
      </c>
      <c r="E74" s="64">
        <v>800</v>
      </c>
      <c r="F74" s="53"/>
      <c r="G74" s="53"/>
      <c r="H74" s="52">
        <v>8</v>
      </c>
      <c r="I74" s="66">
        <f t="shared" si="6"/>
        <v>0</v>
      </c>
      <c r="J74" s="53">
        <f t="shared" si="7"/>
        <v>0</v>
      </c>
      <c r="K74" s="52"/>
      <c r="L74" s="52"/>
    </row>
    <row r="75" spans="1:12" ht="67.5" customHeight="1">
      <c r="A75" s="50">
        <v>2</v>
      </c>
      <c r="B75" s="50">
        <v>5</v>
      </c>
      <c r="C75" s="57" t="s">
        <v>96</v>
      </c>
      <c r="D75" s="52" t="s">
        <v>41</v>
      </c>
      <c r="E75" s="52">
        <v>250</v>
      </c>
      <c r="F75" s="53"/>
      <c r="G75" s="53"/>
      <c r="H75" s="52">
        <v>8</v>
      </c>
      <c r="I75" s="66">
        <f t="shared" si="6"/>
        <v>0</v>
      </c>
      <c r="J75" s="53">
        <f t="shared" si="7"/>
        <v>0</v>
      </c>
      <c r="K75" s="52"/>
      <c r="L75" s="52"/>
    </row>
    <row r="76" spans="1:12" ht="67.5" customHeight="1">
      <c r="A76" s="59"/>
      <c r="B76" s="59"/>
      <c r="C76" s="60" t="s">
        <v>62</v>
      </c>
      <c r="D76" s="61"/>
      <c r="E76" s="61"/>
      <c r="F76" s="62"/>
      <c r="G76" s="62">
        <f>SUM(G71:G75)</f>
        <v>0</v>
      </c>
      <c r="H76" s="61"/>
      <c r="I76" s="62"/>
      <c r="J76" s="62">
        <f>SUM(J71:J75)</f>
        <v>0</v>
      </c>
      <c r="K76" s="61"/>
      <c r="L76" s="61"/>
    </row>
    <row r="77" spans="1:12" ht="67.150000000000006" customHeight="1">
      <c r="A77" s="50"/>
      <c r="B77" s="50"/>
      <c r="C77" s="26" t="s">
        <v>42</v>
      </c>
      <c r="D77" s="52"/>
      <c r="E77" s="64"/>
      <c r="F77" s="53"/>
      <c r="G77" s="53"/>
      <c r="H77" s="52"/>
      <c r="I77" s="66"/>
      <c r="J77" s="53"/>
      <c r="K77" s="52"/>
      <c r="L77" s="52"/>
    </row>
    <row r="78" spans="1:12" ht="67.150000000000006" customHeight="1">
      <c r="A78" s="50">
        <v>2</v>
      </c>
      <c r="B78" s="50">
        <v>1</v>
      </c>
      <c r="C78" s="57" t="s">
        <v>97</v>
      </c>
      <c r="D78" s="52" t="s">
        <v>41</v>
      </c>
      <c r="E78" s="64">
        <v>100</v>
      </c>
      <c r="F78" s="53"/>
      <c r="G78" s="53"/>
      <c r="H78" s="52">
        <v>8</v>
      </c>
      <c r="I78" s="66">
        <f>ROUND(F78*1.08,2)</f>
        <v>0</v>
      </c>
      <c r="J78" s="53">
        <f>ROUND(G78+(G78*0.08),0)</f>
        <v>0</v>
      </c>
      <c r="K78" s="52"/>
      <c r="L78" s="52"/>
    </row>
    <row r="79" spans="1:12" ht="67.150000000000006" customHeight="1">
      <c r="A79" s="50">
        <v>2</v>
      </c>
      <c r="B79" s="50">
        <v>2</v>
      </c>
      <c r="C79" s="57" t="s">
        <v>98</v>
      </c>
      <c r="D79" s="52" t="s">
        <v>41</v>
      </c>
      <c r="E79" s="64">
        <v>100</v>
      </c>
      <c r="F79" s="53"/>
      <c r="G79" s="53"/>
      <c r="H79" s="52">
        <v>8</v>
      </c>
      <c r="I79" s="66">
        <f t="shared" ref="I79:I85" si="8">ROUND(F79*1.08,2)</f>
        <v>0</v>
      </c>
      <c r="J79" s="53">
        <f t="shared" ref="J79:J85" si="9">ROUND(G79+(G79*0.08),0)</f>
        <v>0</v>
      </c>
      <c r="K79" s="52"/>
      <c r="L79" s="52"/>
    </row>
    <row r="80" spans="1:12" ht="51.75" customHeight="1">
      <c r="A80" s="50">
        <v>2</v>
      </c>
      <c r="B80" s="50">
        <v>3</v>
      </c>
      <c r="C80" s="67" t="s">
        <v>99</v>
      </c>
      <c r="D80" s="52" t="s">
        <v>41</v>
      </c>
      <c r="E80" s="64">
        <v>550</v>
      </c>
      <c r="F80" s="53"/>
      <c r="G80" s="53"/>
      <c r="H80" s="52">
        <v>8</v>
      </c>
      <c r="I80" s="66">
        <f t="shared" si="8"/>
        <v>0</v>
      </c>
      <c r="J80" s="53">
        <f t="shared" si="9"/>
        <v>0</v>
      </c>
      <c r="K80" s="52"/>
      <c r="L80" s="52"/>
    </row>
    <row r="81" spans="1:12" ht="67.150000000000006" customHeight="1">
      <c r="A81" s="50">
        <v>2</v>
      </c>
      <c r="B81" s="50">
        <v>4</v>
      </c>
      <c r="C81" s="68" t="s">
        <v>100</v>
      </c>
      <c r="D81" s="52" t="s">
        <v>41</v>
      </c>
      <c r="E81" s="64">
        <v>200</v>
      </c>
      <c r="F81" s="53"/>
      <c r="G81" s="53"/>
      <c r="H81" s="52">
        <v>8</v>
      </c>
      <c r="I81" s="66">
        <f t="shared" si="8"/>
        <v>0</v>
      </c>
      <c r="J81" s="53">
        <f t="shared" si="9"/>
        <v>0</v>
      </c>
      <c r="K81" s="52"/>
      <c r="L81" s="52"/>
    </row>
    <row r="82" spans="1:12" ht="60" customHeight="1">
      <c r="A82" s="50">
        <v>2</v>
      </c>
      <c r="B82" s="50">
        <v>5</v>
      </c>
      <c r="C82" s="57" t="s">
        <v>101</v>
      </c>
      <c r="D82" s="52" t="s">
        <v>41</v>
      </c>
      <c r="E82" s="64">
        <v>50</v>
      </c>
      <c r="F82" s="53"/>
      <c r="G82" s="53"/>
      <c r="H82" s="52">
        <v>8</v>
      </c>
      <c r="I82" s="66">
        <f t="shared" si="8"/>
        <v>0</v>
      </c>
      <c r="J82" s="53">
        <f t="shared" si="9"/>
        <v>0</v>
      </c>
      <c r="K82" s="52"/>
      <c r="L82" s="52"/>
    </row>
    <row r="83" spans="1:12" ht="60" customHeight="1">
      <c r="A83" s="50">
        <v>2</v>
      </c>
      <c r="B83" s="50">
        <v>6</v>
      </c>
      <c r="C83" s="68" t="s">
        <v>73</v>
      </c>
      <c r="D83" s="52" t="s">
        <v>41</v>
      </c>
      <c r="E83" s="64">
        <v>100</v>
      </c>
      <c r="F83" s="53"/>
      <c r="G83" s="53"/>
      <c r="H83" s="52">
        <v>8</v>
      </c>
      <c r="I83" s="66">
        <f t="shared" si="8"/>
        <v>0</v>
      </c>
      <c r="J83" s="53">
        <f t="shared" si="9"/>
        <v>0</v>
      </c>
      <c r="K83" s="52"/>
      <c r="L83" s="52"/>
    </row>
    <row r="84" spans="1:12" ht="60" customHeight="1">
      <c r="A84" s="50">
        <v>2</v>
      </c>
      <c r="B84" s="50">
        <v>7</v>
      </c>
      <c r="C84" s="68" t="s">
        <v>74</v>
      </c>
      <c r="D84" s="52" t="s">
        <v>41</v>
      </c>
      <c r="E84" s="64">
        <v>200</v>
      </c>
      <c r="F84" s="53"/>
      <c r="G84" s="53"/>
      <c r="H84" s="52">
        <v>8</v>
      </c>
      <c r="I84" s="66">
        <f t="shared" si="8"/>
        <v>0</v>
      </c>
      <c r="J84" s="53">
        <f t="shared" si="9"/>
        <v>0</v>
      </c>
      <c r="K84" s="52"/>
      <c r="L84" s="52"/>
    </row>
    <row r="85" spans="1:12" ht="61.5" customHeight="1">
      <c r="A85" s="50">
        <v>2</v>
      </c>
      <c r="B85" s="50">
        <v>8</v>
      </c>
      <c r="C85" s="57" t="s">
        <v>102</v>
      </c>
      <c r="D85" s="52" t="s">
        <v>41</v>
      </c>
      <c r="E85" s="64">
        <v>150</v>
      </c>
      <c r="F85" s="53"/>
      <c r="G85" s="53"/>
      <c r="H85" s="52">
        <v>8</v>
      </c>
      <c r="I85" s="66">
        <f t="shared" si="8"/>
        <v>0</v>
      </c>
      <c r="J85" s="53">
        <f t="shared" si="9"/>
        <v>0</v>
      </c>
      <c r="K85" s="52"/>
      <c r="L85" s="52"/>
    </row>
    <row r="86" spans="1:12" ht="52.9" customHeight="1">
      <c r="A86" s="59"/>
      <c r="B86" s="69"/>
      <c r="C86" s="59" t="s">
        <v>62</v>
      </c>
      <c r="D86" s="70"/>
      <c r="E86" s="70"/>
      <c r="F86" s="71"/>
      <c r="G86" s="72"/>
      <c r="H86" s="70"/>
      <c r="I86" s="72"/>
      <c r="J86" s="72">
        <f>SUM(J78:J85)</f>
        <v>0</v>
      </c>
      <c r="K86" s="70"/>
      <c r="L86" s="70"/>
    </row>
    <row r="87" spans="1:12" ht="33.75" customHeight="1">
      <c r="A87" s="95" t="s">
        <v>0</v>
      </c>
      <c r="B87" s="96" t="s">
        <v>1</v>
      </c>
      <c r="C87" s="97" t="s">
        <v>2</v>
      </c>
      <c r="D87" s="98" t="s">
        <v>3</v>
      </c>
      <c r="E87" s="98" t="s">
        <v>4</v>
      </c>
      <c r="F87" s="99" t="s">
        <v>5</v>
      </c>
      <c r="G87" s="100" t="s">
        <v>6</v>
      </c>
      <c r="H87" s="98" t="s">
        <v>7</v>
      </c>
      <c r="I87" s="100" t="s">
        <v>8</v>
      </c>
      <c r="J87" s="98" t="s">
        <v>9</v>
      </c>
      <c r="K87" s="98" t="s">
        <v>10</v>
      </c>
      <c r="L87" s="98" t="s">
        <v>11</v>
      </c>
    </row>
    <row r="88" spans="1:12" s="32" customFormat="1" ht="28.35" customHeight="1">
      <c r="A88" s="95"/>
      <c r="B88" s="96"/>
      <c r="C88" s="97"/>
      <c r="D88" s="98" t="s">
        <v>12</v>
      </c>
      <c r="E88" s="98"/>
      <c r="F88" s="99"/>
      <c r="G88" s="100"/>
      <c r="H88" s="98"/>
      <c r="I88" s="100"/>
      <c r="J88" s="98"/>
      <c r="K88" s="98"/>
      <c r="L88" s="98"/>
    </row>
    <row r="89" spans="1:12" s="32" customFormat="1" ht="30.75" customHeight="1">
      <c r="A89" s="95"/>
      <c r="B89" s="96"/>
      <c r="C89" s="97"/>
      <c r="D89" s="98"/>
      <c r="E89" s="98"/>
      <c r="F89" s="99"/>
      <c r="G89" s="100"/>
      <c r="H89" s="98"/>
      <c r="I89" s="100"/>
      <c r="J89" s="98"/>
      <c r="K89" s="98"/>
      <c r="L89" s="98"/>
    </row>
    <row r="90" spans="1:12" ht="30" customHeight="1">
      <c r="A90" s="73"/>
      <c r="B90" s="74"/>
      <c r="C90" s="75" t="s">
        <v>66</v>
      </c>
      <c r="D90" s="76"/>
      <c r="E90" s="77"/>
      <c r="F90" s="78"/>
      <c r="G90" s="79"/>
      <c r="H90" s="76"/>
      <c r="I90" s="80"/>
      <c r="J90" s="76"/>
      <c r="K90" s="81"/>
      <c r="L90" s="76"/>
    </row>
    <row r="91" spans="1:12" ht="32.25" customHeight="1">
      <c r="A91" s="50">
        <v>3</v>
      </c>
      <c r="B91" s="50">
        <v>1</v>
      </c>
      <c r="C91" s="57" t="s">
        <v>67</v>
      </c>
      <c r="D91" s="52" t="s">
        <v>15</v>
      </c>
      <c r="E91" s="58">
        <v>50</v>
      </c>
      <c r="F91" s="53"/>
      <c r="G91" s="53"/>
      <c r="H91" s="52">
        <v>8</v>
      </c>
      <c r="I91" s="56"/>
      <c r="J91" s="53">
        <f>ROUND(G91+(G91*0.08),2)</f>
        <v>0</v>
      </c>
      <c r="K91" s="52"/>
      <c r="L91" s="52"/>
    </row>
    <row r="92" spans="1:12" ht="45">
      <c r="A92" s="50">
        <v>3</v>
      </c>
      <c r="B92" s="50">
        <v>2</v>
      </c>
      <c r="C92" s="57" t="s">
        <v>68</v>
      </c>
      <c r="D92" s="52" t="s">
        <v>15</v>
      </c>
      <c r="E92" s="58">
        <v>15</v>
      </c>
      <c r="F92" s="53"/>
      <c r="G92" s="53"/>
      <c r="H92" s="52">
        <v>8</v>
      </c>
      <c r="I92" s="56"/>
      <c r="J92" s="53">
        <f t="shared" ref="J92" si="10">ROUND(G92+(G92*0.08),2)</f>
        <v>0</v>
      </c>
      <c r="K92" s="52"/>
      <c r="L92" s="52"/>
    </row>
    <row r="93" spans="1:12" ht="15.75">
      <c r="A93" s="82"/>
      <c r="B93" s="82"/>
      <c r="C93" s="83" t="s">
        <v>62</v>
      </c>
      <c r="D93" s="84"/>
      <c r="E93" s="84"/>
      <c r="F93" s="85"/>
      <c r="G93" s="86"/>
      <c r="H93" s="84"/>
      <c r="I93" s="86"/>
      <c r="J93" s="86">
        <f>SUM(J91,J92)</f>
        <v>0</v>
      </c>
      <c r="K93" s="84"/>
      <c r="L93" s="84"/>
    </row>
    <row r="95" spans="1:12" ht="14.1" customHeight="1">
      <c r="C95" s="13" t="s">
        <v>65</v>
      </c>
      <c r="J95" s="49"/>
    </row>
    <row r="96" spans="1:12" ht="12.75" customHeight="1">
      <c r="C96" s="34"/>
    </row>
    <row r="97" spans="3:8" ht="12.75" customHeight="1"/>
    <row r="98" spans="3:8" ht="31.5" customHeight="1"/>
    <row r="99" spans="3:8" ht="48.6" customHeight="1"/>
    <row r="100" spans="3:8" ht="15.75" customHeight="1">
      <c r="F100" s="44"/>
    </row>
    <row r="104" spans="3:8" ht="12.75" customHeight="1"/>
    <row r="106" spans="3:8">
      <c r="C106" s="35"/>
      <c r="F106" s="44"/>
    </row>
    <row r="107" spans="3:8">
      <c r="D107" s="44"/>
      <c r="E107" s="44"/>
      <c r="G107" s="44"/>
      <c r="H107" s="44"/>
    </row>
    <row r="108" spans="3:8" ht="12.75" customHeight="1">
      <c r="C108" s="36"/>
    </row>
    <row r="109" spans="3:8" ht="7.5" customHeight="1"/>
    <row r="110" spans="3:8" ht="32.85" customHeight="1"/>
    <row r="118" spans="3:11" ht="27.75" customHeight="1"/>
    <row r="119" spans="3:11" ht="41.85" customHeight="1">
      <c r="C119" s="33" t="s">
        <v>43</v>
      </c>
    </row>
    <row r="120" spans="3:11" ht="14.85" customHeight="1">
      <c r="F120" s="44"/>
    </row>
    <row r="121" spans="3:11" ht="12.75" customHeight="1">
      <c r="D121" s="44"/>
      <c r="E121" s="44"/>
      <c r="G121" s="44"/>
      <c r="H121" s="44"/>
      <c r="I121" s="44"/>
      <c r="J121" s="44"/>
      <c r="K121" s="44"/>
    </row>
    <row r="122" spans="3:11">
      <c r="C122" s="36"/>
    </row>
    <row r="123" spans="3:11">
      <c r="C123" s="13" t="s">
        <v>44</v>
      </c>
    </row>
    <row r="124" spans="3:11" ht="29.85" customHeight="1">
      <c r="C124" s="13" t="s">
        <v>44</v>
      </c>
    </row>
    <row r="125" spans="3:11" ht="12.75" customHeight="1"/>
    <row r="126" spans="3:11" ht="12.75" customHeight="1"/>
    <row r="127" spans="3:11" ht="16.350000000000001"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ortState ref="A48:L64">
    <sortCondition ref="C5:C43"/>
  </sortState>
  <mergeCells count="27">
    <mergeCell ref="K87:K89"/>
    <mergeCell ref="L87:L89"/>
    <mergeCell ref="F87:F89"/>
    <mergeCell ref="G87:G89"/>
    <mergeCell ref="H87:H89"/>
    <mergeCell ref="I87:I89"/>
    <mergeCell ref="J87:J89"/>
    <mergeCell ref="A87:A89"/>
    <mergeCell ref="B87:B89"/>
    <mergeCell ref="C87:C89"/>
    <mergeCell ref="D87:D89"/>
    <mergeCell ref="E87:E89"/>
    <mergeCell ref="K1:K3"/>
    <mergeCell ref="L1:L3"/>
    <mergeCell ref="M1:M3"/>
    <mergeCell ref="R1:R3"/>
    <mergeCell ref="T1:T2"/>
    <mergeCell ref="F1:F3"/>
    <mergeCell ref="G1:G3"/>
    <mergeCell ref="H1:H3"/>
    <mergeCell ref="I1:I3"/>
    <mergeCell ref="J1:J3"/>
    <mergeCell ref="A1:A3"/>
    <mergeCell ref="B1:B3"/>
    <mergeCell ref="C1:C3"/>
    <mergeCell ref="D1:D3"/>
    <mergeCell ref="E1:E3"/>
  </mergeCells>
  <pageMargins left="0.15748031496062992" right="0.15748031496062992" top="0.43307086614173229" bottom="0.35433070866141736" header="0.51181102362204722" footer="0.51181102362204722"/>
  <pageSetup paperSize="9" scale="53" firstPageNumber="0" fitToHeight="20"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zoomScaleNormal="100" workbookViewId="0"/>
  </sheetViews>
  <sheetFormatPr defaultRowHeight="12.75"/>
  <sheetData/>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dimension ref="A1"/>
  <sheetViews>
    <sheetView zoomScaleNormal="100" workbookViewId="0"/>
  </sheetViews>
  <sheetFormatPr defaultRowHeight="12.75"/>
  <sheetData/>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82650</TotalTime>
  <Application>LibreOffice/4.2.0.4$Windows_x86 LibreOffice_project/05dceb5d363845f2cf968344d7adab8dcfb2ba71</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Arkusz1</vt:lpstr>
      <vt:lpstr>Arkusz2</vt:lpstr>
      <vt:lpstr>Arkusz3</vt:lpstr>
      <vt:lpstr>Arkusz1!Obszar_wydruku</vt:lpstr>
      <vt:lpstr>Arkusz1!Tytuły_wydruku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dc:creator>
  <cp:lastModifiedBy>lenovo</cp:lastModifiedBy>
  <cp:revision>444</cp:revision>
  <cp:lastPrinted>2022-05-16T10:25:31Z</cp:lastPrinted>
  <dcterms:created xsi:type="dcterms:W3CDTF">2008-04-21T12:57:08Z</dcterms:created>
  <dcterms:modified xsi:type="dcterms:W3CDTF">2022-05-17T07:03:02Z</dcterms:modified>
  <dc:language>pl-PL</dc:language>
</cp:coreProperties>
</file>