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trojanowska\Desktop\przeglądy sprzętu kuchennego\"/>
    </mc:Choice>
  </mc:AlternateContent>
  <xr:revisionPtr revIDLastSave="0" documentId="13_ncr:1_{A5380D52-394C-48B0-81F2-973DE93409E1}" xr6:coauthVersionLast="47" xr6:coauthVersionMax="47" xr10:uidLastSave="{00000000-0000-0000-0000-000000000000}"/>
  <bookViews>
    <workbookView xWindow="-120" yWindow="-120" windowWidth="29040" windowHeight="15720" xr2:uid="{AA4C7A7C-4195-4843-9EE1-13114D21194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1" l="1"/>
  <c r="K32" i="1" s="1"/>
  <c r="M32" i="1" s="1"/>
  <c r="J5" i="1"/>
  <c r="K5" i="1" s="1"/>
  <c r="M5" i="1" s="1"/>
  <c r="J6" i="1"/>
  <c r="K6" i="1" s="1"/>
  <c r="M6" i="1" s="1"/>
  <c r="J7" i="1"/>
  <c r="K7" i="1" s="1"/>
  <c r="M7" i="1" s="1"/>
  <c r="J8" i="1"/>
  <c r="K8" i="1" s="1"/>
  <c r="M8" i="1" s="1"/>
  <c r="J9" i="1"/>
  <c r="K9" i="1" s="1"/>
  <c r="M9" i="1" s="1"/>
  <c r="J10" i="1"/>
  <c r="K10" i="1" s="1"/>
  <c r="M10" i="1" s="1"/>
  <c r="J11" i="1"/>
  <c r="K11" i="1" s="1"/>
  <c r="M11" i="1" s="1"/>
  <c r="J12" i="1"/>
  <c r="K12" i="1" s="1"/>
  <c r="M12" i="1" s="1"/>
  <c r="J13" i="1"/>
  <c r="K13" i="1" s="1"/>
  <c r="M13" i="1" s="1"/>
  <c r="J14" i="1"/>
  <c r="K14" i="1" s="1"/>
  <c r="M14" i="1" s="1"/>
  <c r="J15" i="1"/>
  <c r="K15" i="1" s="1"/>
  <c r="M15" i="1" s="1"/>
  <c r="J16" i="1"/>
  <c r="K16" i="1" s="1"/>
  <c r="M16" i="1" s="1"/>
  <c r="J17" i="1"/>
  <c r="K17" i="1" s="1"/>
  <c r="M17" i="1" s="1"/>
  <c r="J18" i="1"/>
  <c r="K18" i="1" s="1"/>
  <c r="M18" i="1" s="1"/>
  <c r="J19" i="1"/>
  <c r="K19" i="1" s="1"/>
  <c r="M19" i="1" s="1"/>
  <c r="J20" i="1"/>
  <c r="K20" i="1" s="1"/>
  <c r="M20" i="1" s="1"/>
  <c r="J21" i="1"/>
  <c r="K21" i="1" s="1"/>
  <c r="M21" i="1" s="1"/>
  <c r="J22" i="1"/>
  <c r="K22" i="1" s="1"/>
  <c r="M22" i="1" s="1"/>
  <c r="J23" i="1"/>
  <c r="K23" i="1" s="1"/>
  <c r="M23" i="1" s="1"/>
  <c r="J24" i="1"/>
  <c r="K24" i="1" s="1"/>
  <c r="M24" i="1" s="1"/>
  <c r="J25" i="1"/>
  <c r="K25" i="1" s="1"/>
  <c r="M25" i="1" s="1"/>
  <c r="J26" i="1"/>
  <c r="K26" i="1" s="1"/>
  <c r="M26" i="1" s="1"/>
  <c r="J27" i="1"/>
  <c r="K27" i="1" s="1"/>
  <c r="M27" i="1" s="1"/>
  <c r="J28" i="1"/>
  <c r="K28" i="1" s="1"/>
  <c r="M28" i="1" s="1"/>
  <c r="J29" i="1"/>
  <c r="K29" i="1" s="1"/>
  <c r="M29" i="1" s="1"/>
  <c r="J4" i="1"/>
  <c r="K4" i="1" s="1"/>
  <c r="M4" i="1" s="1"/>
  <c r="M30" i="1" l="1"/>
  <c r="M34" i="1" s="1"/>
  <c r="K30" i="1"/>
</calcChain>
</file>

<file path=xl/sharedStrings.xml><?xml version="1.0" encoding="utf-8"?>
<sst xmlns="http://schemas.openxmlformats.org/spreadsheetml/2006/main" count="142" uniqueCount="118">
  <si>
    <t xml:space="preserve">Załącznik nr 2 do umowy - Formularz cenowy orz harmonogram  konserwacji </t>
  </si>
  <si>
    <t>L.P</t>
  </si>
  <si>
    <t>Ilość urządzeń</t>
  </si>
  <si>
    <t>1.</t>
  </si>
  <si>
    <t>Szafa chłodnicza</t>
  </si>
  <si>
    <t>2 szt.</t>
  </si>
  <si>
    <t>3.</t>
  </si>
  <si>
    <t xml:space="preserve">kociołki warzelne 150l </t>
  </si>
  <si>
    <t>4.</t>
  </si>
  <si>
    <t xml:space="preserve">kociołek warzelny 300l </t>
  </si>
  <si>
    <t>1 szt.</t>
  </si>
  <si>
    <t>5.</t>
  </si>
  <si>
    <t>6.</t>
  </si>
  <si>
    <t>8.</t>
  </si>
  <si>
    <t>Oddział Psychiatryczny, DETOX, ZOL, OMP,</t>
  </si>
  <si>
    <t>11.</t>
  </si>
  <si>
    <t>Oddział Terapii uzależnień od alkoholu w Piecewie</t>
  </si>
  <si>
    <t>13.</t>
  </si>
  <si>
    <t xml:space="preserve">1 szt.  </t>
  </si>
  <si>
    <t>14.</t>
  </si>
  <si>
    <t>15.</t>
  </si>
  <si>
    <t>16.</t>
  </si>
  <si>
    <t>17.</t>
  </si>
  <si>
    <t>18.</t>
  </si>
  <si>
    <t>19.</t>
  </si>
  <si>
    <t>20.</t>
  </si>
  <si>
    <t>21.</t>
  </si>
  <si>
    <t>komórka organizacyjna/ oddział</t>
  </si>
  <si>
    <t>Wartość netto</t>
  </si>
  <si>
    <t>stawka Vat</t>
  </si>
  <si>
    <t>1 zestaw</t>
  </si>
  <si>
    <t>1 zestaw na gwarancji</t>
  </si>
  <si>
    <t>Wartość Vat</t>
  </si>
  <si>
    <t>Numer inwentarzowy</t>
  </si>
  <si>
    <t>Urządzenie/ numer seryjny</t>
  </si>
  <si>
    <t>1 szt. (na gwarancji )</t>
  </si>
  <si>
    <t>1 szt .</t>
  </si>
  <si>
    <t>Razem</t>
  </si>
  <si>
    <t>Data przeglądu</t>
  </si>
  <si>
    <t>9.</t>
  </si>
  <si>
    <t>10.</t>
  </si>
  <si>
    <t>12.</t>
  </si>
  <si>
    <t>STR-000671</t>
  </si>
  <si>
    <t>Szafa chłodnicza biała 1300 l</t>
  </si>
  <si>
    <t>STR-000767</t>
  </si>
  <si>
    <t>STR-000766</t>
  </si>
  <si>
    <t>NI-001039</t>
  </si>
  <si>
    <t>STR-000030</t>
  </si>
  <si>
    <t>kociołki warzelne 150l S/N 77043</t>
  </si>
  <si>
    <t>str-000813</t>
  </si>
  <si>
    <t>STR-000034</t>
  </si>
  <si>
    <t>STR-000033</t>
  </si>
  <si>
    <t>STR-000032</t>
  </si>
  <si>
    <t>STR-000707</t>
  </si>
  <si>
    <t>STR-001129</t>
  </si>
  <si>
    <t xml:space="preserve">zestaw kociołków przech. </t>
  </si>
  <si>
    <t>Krajalnica do żywności</t>
  </si>
  <si>
    <t>STR-000064</t>
  </si>
  <si>
    <t>NI-004615</t>
  </si>
  <si>
    <t>STR-000838</t>
  </si>
  <si>
    <t>NI-001038</t>
  </si>
  <si>
    <t>STR-000065</t>
  </si>
  <si>
    <t>STR-000839</t>
  </si>
  <si>
    <t>STR-000681</t>
  </si>
  <si>
    <t>STR-000870</t>
  </si>
  <si>
    <t>STR-000983</t>
  </si>
  <si>
    <t>NI-006809</t>
  </si>
  <si>
    <t>NI-004852</t>
  </si>
  <si>
    <t>Kuchnia szpitalna</t>
  </si>
  <si>
    <t>Numer seryjny</t>
  </si>
  <si>
    <t xml:space="preserve">Szafa chłodnicza i mroźna ecp-1402 led </t>
  </si>
  <si>
    <t>S/N 8101537146/1809208</t>
  </si>
  <si>
    <t>S/N 8101537145/1809207</t>
  </si>
  <si>
    <t xml:space="preserve">kociołki warzelne 150.8-H-X ( LOZAMET) </t>
  </si>
  <si>
    <t>s/n 78283</t>
  </si>
  <si>
    <t xml:space="preserve">zestaw kociołków przech. 30l ZE-6 </t>
  </si>
  <si>
    <t>s/n 94592</t>
  </si>
  <si>
    <t xml:space="preserve">2. </t>
  </si>
  <si>
    <t>7.</t>
  </si>
  <si>
    <t>28.</t>
  </si>
  <si>
    <t>29.</t>
  </si>
  <si>
    <t>31.</t>
  </si>
  <si>
    <t>32.</t>
  </si>
  <si>
    <t>33.</t>
  </si>
  <si>
    <t>35.</t>
  </si>
  <si>
    <t>36.</t>
  </si>
  <si>
    <t>Ilość przeglądów w trakcie trwania umowy</t>
  </si>
  <si>
    <t>Wartość miesięczna przeglądu  [zł brutto]</t>
  </si>
  <si>
    <t>Wartość roczna przeglądu [zł brutto]</t>
  </si>
  <si>
    <t>Łączna wartość umowy rocznej w zł brutto</t>
  </si>
  <si>
    <t>stawka za roboczogodzinę ( ewentualne naprawy-  awarie około 30 h /rok) w zł brutto</t>
  </si>
  <si>
    <t>1 szt. (na gwarancji )</t>
  </si>
  <si>
    <t>STR-000539</t>
  </si>
  <si>
    <t>n/s 77043</t>
  </si>
  <si>
    <t>n/s 4596</t>
  </si>
  <si>
    <t>Szatkownica do warzyw</t>
  </si>
  <si>
    <t>n/s 300415-000157</t>
  </si>
  <si>
    <t>n/s 2192</t>
  </si>
  <si>
    <t>Szatkownica MKJ 50.5</t>
  </si>
  <si>
    <t>n/s 3579</t>
  </si>
  <si>
    <t xml:space="preserve">Maszynka do mielenia wilk </t>
  </si>
  <si>
    <t>Mkotleciarka KM20-5800-00-0</t>
  </si>
  <si>
    <t>n/s 1188</t>
  </si>
  <si>
    <t>Obieraczka do warzyw OZP15N z płuczką</t>
  </si>
  <si>
    <t>n/s 56549</t>
  </si>
  <si>
    <t>Obieraczka do ziemniaków 50Z8N z wyposażeniem</t>
  </si>
  <si>
    <t>n/s 9565</t>
  </si>
  <si>
    <t>Kuchnia KERNAU KFC5008GMW gazowa czteropalnikowa</t>
  </si>
  <si>
    <t>n/s 00245730029119</t>
  </si>
  <si>
    <t>Kuchnia Be CSE62120 DW</t>
  </si>
  <si>
    <t>Zmywarko wypażarka AU 55.56 EASY PRS DDE RDE V400/3N</t>
  </si>
  <si>
    <t>n/s 03820118</t>
  </si>
  <si>
    <t>zmywarko wypażarka COP-504 B-DD-A</t>
  </si>
  <si>
    <t>n/s 8102233223</t>
  </si>
  <si>
    <t>STR-000764</t>
  </si>
  <si>
    <t>zmywarka podblatowa CO-501B DD 230V FAGOR+ podstawka pod zmywarkę PZ-2</t>
  </si>
  <si>
    <t>n/s 8101065870</t>
  </si>
  <si>
    <t>STR-000982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</si>
</sst>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.5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.5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10" fontId="2" fillId="0" borderId="0" xfId="0" applyNumberFormat="1" applyFont="1"/>
    <xf numFmtId="2" fontId="2" fillId="0" borderId="0" xfId="0" applyNumberFormat="1" applyFont="1"/>
    <xf numFmtId="0" fontId="1" fillId="0" borderId="1" xfId="0" applyFont="1" applyBorder="1" applyAlignment="1">
      <alignment vertical="center" wrapText="1"/>
    </xf>
    <xf numFmtId="10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4" fontId="2" fillId="0" borderId="0" xfId="0" applyNumberFormat="1" applyFont="1"/>
    <xf numFmtId="14" fontId="1" fillId="0" borderId="1" xfId="0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14" fontId="1" fillId="0" borderId="2" xfId="0" applyNumberFormat="1" applyFont="1" applyBorder="1" applyAlignment="1">
      <alignment vertical="center"/>
    </xf>
    <xf numFmtId="14" fontId="1" fillId="0" borderId="2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/>
    </xf>
    <xf numFmtId="2" fontId="1" fillId="2" borderId="1" xfId="0" applyNumberFormat="1" applyFont="1" applyFill="1" applyBorder="1" applyAlignment="1">
      <alignment vertical="center"/>
    </xf>
    <xf numFmtId="2" fontId="2" fillId="0" borderId="1" xfId="0" applyNumberFormat="1" applyFont="1" applyBorder="1"/>
    <xf numFmtId="9" fontId="2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47EC8-C6C8-4E77-A29F-511723D77F0A}">
  <dimension ref="A1:M36"/>
  <sheetViews>
    <sheetView tabSelected="1" workbookViewId="0">
      <selection activeCell="N12" sqref="N12"/>
    </sheetView>
  </sheetViews>
  <sheetFormatPr defaultRowHeight="14.25" x14ac:dyDescent="0.25"/>
  <cols>
    <col min="1" max="1" width="4.42578125" style="2" customWidth="1"/>
    <col min="2" max="2" width="19.7109375" style="2" customWidth="1"/>
    <col min="3" max="3" width="42.28515625" style="2" customWidth="1"/>
    <col min="4" max="5" width="23.7109375" style="2" customWidth="1"/>
    <col min="6" max="6" width="18.42578125" style="2" customWidth="1"/>
    <col min="7" max="7" width="18.42578125" style="16" customWidth="1"/>
    <col min="8" max="8" width="18.42578125" style="2" customWidth="1"/>
    <col min="9" max="9" width="8.28515625" style="3" customWidth="1"/>
    <col min="10" max="10" width="14.5703125" style="4" customWidth="1"/>
    <col min="11" max="11" width="18.42578125" style="4" customWidth="1"/>
    <col min="12" max="12" width="18.85546875" style="4" customWidth="1"/>
    <col min="13" max="13" width="16.42578125" style="24" customWidth="1"/>
    <col min="14" max="16384" width="9.140625" style="2"/>
  </cols>
  <sheetData>
    <row r="1" spans="1:13" x14ac:dyDescent="0.25">
      <c r="A1" s="1" t="s">
        <v>0</v>
      </c>
    </row>
    <row r="3" spans="1:13" ht="42.75" x14ac:dyDescent="0.25">
      <c r="A3" s="5" t="s">
        <v>1</v>
      </c>
      <c r="B3" s="5" t="s">
        <v>27</v>
      </c>
      <c r="C3" s="5" t="s">
        <v>34</v>
      </c>
      <c r="D3" s="5" t="s">
        <v>69</v>
      </c>
      <c r="E3" s="5" t="s">
        <v>33</v>
      </c>
      <c r="F3" s="5" t="s">
        <v>2</v>
      </c>
      <c r="G3" s="17" t="s">
        <v>38</v>
      </c>
      <c r="H3" s="5" t="s">
        <v>28</v>
      </c>
      <c r="I3" s="6" t="s">
        <v>29</v>
      </c>
      <c r="J3" s="7" t="s">
        <v>32</v>
      </c>
      <c r="K3" s="7" t="s">
        <v>87</v>
      </c>
      <c r="L3" s="23" t="s">
        <v>86</v>
      </c>
      <c r="M3" s="23" t="s">
        <v>88</v>
      </c>
    </row>
    <row r="4" spans="1:13" x14ac:dyDescent="0.25">
      <c r="A4" s="5" t="s">
        <v>3</v>
      </c>
      <c r="B4" s="32" t="s">
        <v>68</v>
      </c>
      <c r="C4" s="8" t="s">
        <v>43</v>
      </c>
      <c r="D4" s="8"/>
      <c r="E4" s="8" t="s">
        <v>42</v>
      </c>
      <c r="F4" s="8" t="s">
        <v>10</v>
      </c>
      <c r="G4" s="18">
        <v>45377</v>
      </c>
      <c r="H4" s="10">
        <v>0</v>
      </c>
      <c r="I4" s="29"/>
      <c r="J4" s="10">
        <f>H4*I4</f>
        <v>0</v>
      </c>
      <c r="K4" s="10">
        <f>H4+J4</f>
        <v>0</v>
      </c>
      <c r="L4" s="25">
        <v>12</v>
      </c>
      <c r="M4" s="30">
        <f>K4*L4</f>
        <v>0</v>
      </c>
    </row>
    <row r="5" spans="1:13" x14ac:dyDescent="0.25">
      <c r="A5" s="5" t="s">
        <v>77</v>
      </c>
      <c r="B5" s="33"/>
      <c r="C5" s="8" t="s">
        <v>43</v>
      </c>
      <c r="D5" s="8"/>
      <c r="E5" s="8" t="s">
        <v>92</v>
      </c>
      <c r="F5" s="8" t="s">
        <v>10</v>
      </c>
      <c r="G5" s="18">
        <v>45377</v>
      </c>
      <c r="H5" s="10">
        <v>0</v>
      </c>
      <c r="I5" s="29"/>
      <c r="J5" s="10">
        <f t="shared" ref="J5:J29" si="0">H5*I5</f>
        <v>0</v>
      </c>
      <c r="K5" s="10">
        <f t="shared" ref="K5:K29" si="1">H5+J5</f>
        <v>0</v>
      </c>
      <c r="L5" s="25">
        <v>12</v>
      </c>
      <c r="M5" s="30">
        <f t="shared" ref="M5:M29" si="2">K5*L5</f>
        <v>0</v>
      </c>
    </row>
    <row r="6" spans="1:13" ht="28.5" x14ac:dyDescent="0.25">
      <c r="A6" s="5" t="s">
        <v>6</v>
      </c>
      <c r="B6" s="33"/>
      <c r="C6" s="8" t="s">
        <v>70</v>
      </c>
      <c r="D6" s="8" t="s">
        <v>71</v>
      </c>
      <c r="E6" s="8" t="s">
        <v>44</v>
      </c>
      <c r="F6" s="8" t="s">
        <v>10</v>
      </c>
      <c r="G6" s="18">
        <v>45453</v>
      </c>
      <c r="H6" s="10">
        <v>0</v>
      </c>
      <c r="I6" s="29"/>
      <c r="J6" s="10">
        <f t="shared" si="0"/>
        <v>0</v>
      </c>
      <c r="K6" s="10">
        <f t="shared" si="1"/>
        <v>0</v>
      </c>
      <c r="L6" s="25">
        <v>12</v>
      </c>
      <c r="M6" s="30">
        <f t="shared" si="2"/>
        <v>0</v>
      </c>
    </row>
    <row r="7" spans="1:13" ht="28.5" x14ac:dyDescent="0.25">
      <c r="A7" s="5" t="s">
        <v>8</v>
      </c>
      <c r="B7" s="33"/>
      <c r="C7" s="8" t="s">
        <v>70</v>
      </c>
      <c r="D7" s="8" t="s">
        <v>72</v>
      </c>
      <c r="E7" s="8" t="s">
        <v>45</v>
      </c>
      <c r="F7" s="8" t="s">
        <v>10</v>
      </c>
      <c r="G7" s="18">
        <v>45453</v>
      </c>
      <c r="H7" s="10">
        <v>0</v>
      </c>
      <c r="I7" s="29"/>
      <c r="J7" s="10">
        <f t="shared" si="0"/>
        <v>0</v>
      </c>
      <c r="K7" s="10">
        <f t="shared" si="1"/>
        <v>0</v>
      </c>
      <c r="L7" s="25">
        <v>12</v>
      </c>
      <c r="M7" s="30">
        <f t="shared" si="2"/>
        <v>0</v>
      </c>
    </row>
    <row r="8" spans="1:13" x14ac:dyDescent="0.25">
      <c r="A8" s="5" t="s">
        <v>11</v>
      </c>
      <c r="B8" s="33"/>
      <c r="C8" s="8" t="s">
        <v>4</v>
      </c>
      <c r="D8" s="8"/>
      <c r="E8" s="8" t="s">
        <v>46</v>
      </c>
      <c r="F8" s="8" t="s">
        <v>10</v>
      </c>
      <c r="G8" s="18">
        <v>45377</v>
      </c>
      <c r="H8" s="10">
        <v>0</v>
      </c>
      <c r="I8" s="29"/>
      <c r="J8" s="10">
        <f t="shared" si="0"/>
        <v>0</v>
      </c>
      <c r="K8" s="10">
        <f t="shared" si="1"/>
        <v>0</v>
      </c>
      <c r="L8" s="25">
        <v>12</v>
      </c>
      <c r="M8" s="30">
        <f t="shared" si="2"/>
        <v>0</v>
      </c>
    </row>
    <row r="9" spans="1:13" x14ac:dyDescent="0.25">
      <c r="A9" s="5" t="s">
        <v>12</v>
      </c>
      <c r="B9" s="33"/>
      <c r="C9" s="8" t="s">
        <v>48</v>
      </c>
      <c r="D9" s="8" t="s">
        <v>93</v>
      </c>
      <c r="E9" s="8" t="s">
        <v>49</v>
      </c>
      <c r="F9" s="8" t="s">
        <v>10</v>
      </c>
      <c r="G9" s="18">
        <v>45377</v>
      </c>
      <c r="H9" s="10">
        <v>0</v>
      </c>
      <c r="I9" s="29"/>
      <c r="J9" s="10">
        <f t="shared" si="0"/>
        <v>0</v>
      </c>
      <c r="K9" s="10">
        <f t="shared" si="1"/>
        <v>0</v>
      </c>
      <c r="L9" s="25">
        <v>12</v>
      </c>
      <c r="M9" s="30">
        <f t="shared" si="2"/>
        <v>0</v>
      </c>
    </row>
    <row r="10" spans="1:13" x14ac:dyDescent="0.25">
      <c r="A10" s="5" t="s">
        <v>78</v>
      </c>
      <c r="B10" s="33"/>
      <c r="C10" s="8" t="s">
        <v>7</v>
      </c>
      <c r="D10" s="8"/>
      <c r="E10" s="8" t="s">
        <v>50</v>
      </c>
      <c r="F10" s="8" t="s">
        <v>10</v>
      </c>
      <c r="G10" s="18">
        <v>45377</v>
      </c>
      <c r="H10" s="10">
        <v>0</v>
      </c>
      <c r="I10" s="29"/>
      <c r="J10" s="10">
        <f t="shared" si="0"/>
        <v>0</v>
      </c>
      <c r="K10" s="10">
        <f t="shared" si="1"/>
        <v>0</v>
      </c>
      <c r="L10" s="25">
        <v>12</v>
      </c>
      <c r="M10" s="30">
        <f t="shared" si="2"/>
        <v>0</v>
      </c>
    </row>
    <row r="11" spans="1:13" x14ac:dyDescent="0.25">
      <c r="A11" s="5" t="s">
        <v>13</v>
      </c>
      <c r="B11" s="33"/>
      <c r="C11" s="8" t="s">
        <v>7</v>
      </c>
      <c r="D11" s="8"/>
      <c r="E11" s="8" t="s">
        <v>51</v>
      </c>
      <c r="F11" s="8" t="s">
        <v>10</v>
      </c>
      <c r="G11" s="18">
        <v>45377</v>
      </c>
      <c r="H11" s="10">
        <v>0</v>
      </c>
      <c r="I11" s="29"/>
      <c r="J11" s="10">
        <f t="shared" si="0"/>
        <v>0</v>
      </c>
      <c r="K11" s="10">
        <f t="shared" si="1"/>
        <v>0</v>
      </c>
      <c r="L11" s="25">
        <v>12</v>
      </c>
      <c r="M11" s="30">
        <f t="shared" si="2"/>
        <v>0</v>
      </c>
    </row>
    <row r="12" spans="1:13" x14ac:dyDescent="0.25">
      <c r="A12" s="5" t="s">
        <v>39</v>
      </c>
      <c r="B12" s="33"/>
      <c r="C12" s="8" t="s">
        <v>7</v>
      </c>
      <c r="D12" s="8"/>
      <c r="E12" s="8" t="s">
        <v>52</v>
      </c>
      <c r="F12" s="8" t="s">
        <v>10</v>
      </c>
      <c r="G12" s="18">
        <v>45377</v>
      </c>
      <c r="H12" s="10">
        <v>0</v>
      </c>
      <c r="I12" s="29"/>
      <c r="J12" s="10">
        <f t="shared" si="0"/>
        <v>0</v>
      </c>
      <c r="K12" s="10">
        <f t="shared" si="1"/>
        <v>0</v>
      </c>
      <c r="L12" s="25">
        <v>12</v>
      </c>
      <c r="M12" s="30">
        <f t="shared" si="2"/>
        <v>0</v>
      </c>
    </row>
    <row r="13" spans="1:13" x14ac:dyDescent="0.25">
      <c r="A13" s="5" t="s">
        <v>40</v>
      </c>
      <c r="B13" s="33"/>
      <c r="C13" s="8" t="s">
        <v>73</v>
      </c>
      <c r="D13" s="8" t="s">
        <v>74</v>
      </c>
      <c r="E13" s="8" t="s">
        <v>53</v>
      </c>
      <c r="F13" s="8" t="s">
        <v>10</v>
      </c>
      <c r="G13" s="18">
        <v>45377</v>
      </c>
      <c r="H13" s="10">
        <v>0</v>
      </c>
      <c r="I13" s="29"/>
      <c r="J13" s="10">
        <f t="shared" si="0"/>
        <v>0</v>
      </c>
      <c r="K13" s="10">
        <f t="shared" si="1"/>
        <v>0</v>
      </c>
      <c r="L13" s="25">
        <v>12</v>
      </c>
      <c r="M13" s="30">
        <f t="shared" si="2"/>
        <v>0</v>
      </c>
    </row>
    <row r="14" spans="1:13" x14ac:dyDescent="0.25">
      <c r="A14" s="5" t="s">
        <v>15</v>
      </c>
      <c r="B14" s="33"/>
      <c r="C14" s="8" t="s">
        <v>9</v>
      </c>
      <c r="D14" s="8"/>
      <c r="E14" s="8" t="s">
        <v>47</v>
      </c>
      <c r="F14" s="8" t="s">
        <v>10</v>
      </c>
      <c r="G14" s="18">
        <v>45377</v>
      </c>
      <c r="H14" s="10">
        <v>0</v>
      </c>
      <c r="I14" s="29"/>
      <c r="J14" s="10">
        <f t="shared" si="0"/>
        <v>0</v>
      </c>
      <c r="K14" s="10">
        <f t="shared" si="1"/>
        <v>0</v>
      </c>
      <c r="L14" s="25">
        <v>12</v>
      </c>
      <c r="M14" s="30">
        <f t="shared" si="2"/>
        <v>0</v>
      </c>
    </row>
    <row r="15" spans="1:13" ht="15.75" customHeight="1" x14ac:dyDescent="0.25">
      <c r="A15" s="5" t="s">
        <v>41</v>
      </c>
      <c r="B15" s="33"/>
      <c r="C15" s="41" t="s">
        <v>55</v>
      </c>
      <c r="D15" s="41"/>
      <c r="E15" s="39"/>
      <c r="F15" s="40" t="s">
        <v>30</v>
      </c>
      <c r="G15" s="18">
        <v>45377</v>
      </c>
      <c r="H15" s="10">
        <v>0</v>
      </c>
      <c r="I15" s="29"/>
      <c r="J15" s="10">
        <f t="shared" si="0"/>
        <v>0</v>
      </c>
      <c r="K15" s="10">
        <f t="shared" si="1"/>
        <v>0</v>
      </c>
      <c r="L15" s="25">
        <v>12</v>
      </c>
      <c r="M15" s="30">
        <f t="shared" si="2"/>
        <v>0</v>
      </c>
    </row>
    <row r="16" spans="1:13" ht="28.5" x14ac:dyDescent="0.25">
      <c r="A16" s="5" t="s">
        <v>17</v>
      </c>
      <c r="B16" s="33"/>
      <c r="C16" s="15" t="s">
        <v>75</v>
      </c>
      <c r="D16" s="15" t="s">
        <v>76</v>
      </c>
      <c r="E16" s="42" t="s">
        <v>54</v>
      </c>
      <c r="F16" s="15" t="s">
        <v>31</v>
      </c>
      <c r="G16" s="18">
        <v>45377</v>
      </c>
      <c r="H16" s="10">
        <v>0</v>
      </c>
      <c r="I16" s="29"/>
      <c r="J16" s="10">
        <f t="shared" si="0"/>
        <v>0</v>
      </c>
      <c r="K16" s="10">
        <f t="shared" si="1"/>
        <v>0</v>
      </c>
      <c r="L16" s="25">
        <v>12</v>
      </c>
      <c r="M16" s="30">
        <f t="shared" si="2"/>
        <v>0</v>
      </c>
    </row>
    <row r="17" spans="1:13" x14ac:dyDescent="0.25">
      <c r="A17" s="5" t="s">
        <v>19</v>
      </c>
      <c r="B17" s="33"/>
      <c r="C17" s="8" t="s">
        <v>56</v>
      </c>
      <c r="D17" s="8" t="s">
        <v>94</v>
      </c>
      <c r="E17" s="8" t="s">
        <v>57</v>
      </c>
      <c r="F17" s="8" t="s">
        <v>18</v>
      </c>
      <c r="G17" s="18">
        <v>45377</v>
      </c>
      <c r="H17" s="10">
        <v>0</v>
      </c>
      <c r="I17" s="29"/>
      <c r="J17" s="10">
        <f t="shared" si="0"/>
        <v>0</v>
      </c>
      <c r="K17" s="10">
        <f t="shared" si="1"/>
        <v>0</v>
      </c>
      <c r="L17" s="25">
        <v>12</v>
      </c>
      <c r="M17" s="30">
        <f t="shared" si="2"/>
        <v>0</v>
      </c>
    </row>
    <row r="18" spans="1:13" x14ac:dyDescent="0.25">
      <c r="A18" s="5" t="s">
        <v>20</v>
      </c>
      <c r="B18" s="33"/>
      <c r="C18" s="8" t="s">
        <v>95</v>
      </c>
      <c r="D18" s="8" t="s">
        <v>96</v>
      </c>
      <c r="E18" s="8" t="s">
        <v>58</v>
      </c>
      <c r="F18" s="8" t="s">
        <v>10</v>
      </c>
      <c r="G18" s="18">
        <v>45377</v>
      </c>
      <c r="H18" s="10">
        <v>0</v>
      </c>
      <c r="I18" s="29"/>
      <c r="J18" s="10">
        <f t="shared" si="0"/>
        <v>0</v>
      </c>
      <c r="K18" s="10">
        <f t="shared" si="1"/>
        <v>0</v>
      </c>
      <c r="L18" s="25">
        <v>12</v>
      </c>
      <c r="M18" s="30">
        <f t="shared" si="2"/>
        <v>0</v>
      </c>
    </row>
    <row r="19" spans="1:13" x14ac:dyDescent="0.25">
      <c r="A19" s="5" t="s">
        <v>21</v>
      </c>
      <c r="B19" s="33"/>
      <c r="C19" s="8" t="s">
        <v>95</v>
      </c>
      <c r="D19" s="8" t="s">
        <v>97</v>
      </c>
      <c r="E19" s="8" t="s">
        <v>59</v>
      </c>
      <c r="F19" s="8" t="s">
        <v>18</v>
      </c>
      <c r="G19" s="18">
        <v>45377</v>
      </c>
      <c r="H19" s="10">
        <v>0</v>
      </c>
      <c r="I19" s="29"/>
      <c r="J19" s="10">
        <f t="shared" si="0"/>
        <v>0</v>
      </c>
      <c r="K19" s="10">
        <f t="shared" si="1"/>
        <v>0</v>
      </c>
      <c r="L19" s="25">
        <v>12</v>
      </c>
      <c r="M19" s="30">
        <f t="shared" si="2"/>
        <v>0</v>
      </c>
    </row>
    <row r="20" spans="1:13" x14ac:dyDescent="0.25">
      <c r="A20" s="5" t="s">
        <v>22</v>
      </c>
      <c r="B20" s="33"/>
      <c r="C20" s="8" t="s">
        <v>98</v>
      </c>
      <c r="D20" s="8" t="s">
        <v>99</v>
      </c>
      <c r="E20" s="8" t="s">
        <v>60</v>
      </c>
      <c r="F20" s="8" t="s">
        <v>10</v>
      </c>
      <c r="G20" s="18">
        <v>45377</v>
      </c>
      <c r="H20" s="10">
        <v>0</v>
      </c>
      <c r="I20" s="29"/>
      <c r="J20" s="10">
        <f t="shared" si="0"/>
        <v>0</v>
      </c>
      <c r="K20" s="10">
        <f t="shared" si="1"/>
        <v>0</v>
      </c>
      <c r="L20" s="25">
        <v>12</v>
      </c>
      <c r="M20" s="30">
        <f t="shared" si="2"/>
        <v>0</v>
      </c>
    </row>
    <row r="21" spans="1:13" x14ac:dyDescent="0.25">
      <c r="A21" s="5" t="s">
        <v>23</v>
      </c>
      <c r="B21" s="33"/>
      <c r="C21" s="8" t="s">
        <v>100</v>
      </c>
      <c r="D21" s="8"/>
      <c r="E21" s="8" t="s">
        <v>61</v>
      </c>
      <c r="F21" s="8" t="s">
        <v>5</v>
      </c>
      <c r="G21" s="18">
        <v>45377</v>
      </c>
      <c r="H21" s="10">
        <v>0</v>
      </c>
      <c r="I21" s="29"/>
      <c r="J21" s="10">
        <f t="shared" si="0"/>
        <v>0</v>
      </c>
      <c r="K21" s="10">
        <f t="shared" si="1"/>
        <v>0</v>
      </c>
      <c r="L21" s="25">
        <v>12</v>
      </c>
      <c r="M21" s="30">
        <f t="shared" si="2"/>
        <v>0</v>
      </c>
    </row>
    <row r="22" spans="1:13" x14ac:dyDescent="0.25">
      <c r="A22" s="5" t="s">
        <v>24</v>
      </c>
      <c r="B22" s="33"/>
      <c r="C22" s="8" t="s">
        <v>101</v>
      </c>
      <c r="D22" s="8" t="s">
        <v>102</v>
      </c>
      <c r="E22" s="8" t="s">
        <v>62</v>
      </c>
      <c r="F22" s="21" t="s">
        <v>18</v>
      </c>
      <c r="G22" s="18">
        <v>45377</v>
      </c>
      <c r="H22" s="10">
        <v>0</v>
      </c>
      <c r="I22" s="29"/>
      <c r="J22" s="10">
        <f t="shared" si="0"/>
        <v>0</v>
      </c>
      <c r="K22" s="10">
        <f t="shared" si="1"/>
        <v>0</v>
      </c>
      <c r="L22" s="25">
        <v>12</v>
      </c>
      <c r="M22" s="30">
        <f t="shared" si="2"/>
        <v>0</v>
      </c>
    </row>
    <row r="23" spans="1:13" x14ac:dyDescent="0.25">
      <c r="A23" s="5" t="s">
        <v>25</v>
      </c>
      <c r="B23" s="33"/>
      <c r="C23" s="8" t="s">
        <v>103</v>
      </c>
      <c r="D23" s="8" t="s">
        <v>104</v>
      </c>
      <c r="E23" s="8" t="s">
        <v>63</v>
      </c>
      <c r="F23" s="8" t="s">
        <v>10</v>
      </c>
      <c r="G23" s="18">
        <v>45377</v>
      </c>
      <c r="H23" s="10">
        <v>0</v>
      </c>
      <c r="I23" s="29"/>
      <c r="J23" s="10">
        <f t="shared" si="0"/>
        <v>0</v>
      </c>
      <c r="K23" s="10">
        <f t="shared" si="1"/>
        <v>0</v>
      </c>
      <c r="L23" s="25">
        <v>12</v>
      </c>
      <c r="M23" s="30">
        <f t="shared" si="2"/>
        <v>0</v>
      </c>
    </row>
    <row r="24" spans="1:13" ht="28.5" x14ac:dyDescent="0.25">
      <c r="A24" s="5" t="s">
        <v>26</v>
      </c>
      <c r="B24" s="33"/>
      <c r="C24" s="8" t="s">
        <v>105</v>
      </c>
      <c r="D24" s="8" t="s">
        <v>106</v>
      </c>
      <c r="E24" s="8" t="s">
        <v>64</v>
      </c>
      <c r="F24" s="8" t="s">
        <v>18</v>
      </c>
      <c r="G24" s="18">
        <v>45377</v>
      </c>
      <c r="H24" s="10">
        <v>0</v>
      </c>
      <c r="I24" s="29"/>
      <c r="J24" s="10">
        <f t="shared" si="0"/>
        <v>0</v>
      </c>
      <c r="K24" s="10">
        <f t="shared" si="1"/>
        <v>0</v>
      </c>
      <c r="L24" s="25">
        <v>12</v>
      </c>
      <c r="M24" s="30">
        <f t="shared" si="2"/>
        <v>0</v>
      </c>
    </row>
    <row r="25" spans="1:13" ht="28.5" x14ac:dyDescent="0.25">
      <c r="A25" s="5" t="s">
        <v>79</v>
      </c>
      <c r="B25" s="33"/>
      <c r="C25" s="21" t="s">
        <v>107</v>
      </c>
      <c r="D25" s="21" t="s">
        <v>108</v>
      </c>
      <c r="E25" s="8" t="s">
        <v>66</v>
      </c>
      <c r="F25" s="8" t="s">
        <v>10</v>
      </c>
      <c r="G25" s="18">
        <v>45377</v>
      </c>
      <c r="H25" s="10">
        <v>0</v>
      </c>
      <c r="I25" s="29"/>
      <c r="J25" s="10">
        <f t="shared" si="0"/>
        <v>0</v>
      </c>
      <c r="K25" s="10">
        <f t="shared" si="1"/>
        <v>0</v>
      </c>
      <c r="L25" s="25">
        <v>12</v>
      </c>
      <c r="M25" s="30">
        <f t="shared" si="2"/>
        <v>0</v>
      </c>
    </row>
    <row r="26" spans="1:13" x14ac:dyDescent="0.25">
      <c r="A26" s="5" t="s">
        <v>80</v>
      </c>
      <c r="B26" s="33"/>
      <c r="C26" s="21" t="s">
        <v>109</v>
      </c>
      <c r="D26" s="21"/>
      <c r="E26" s="21" t="s">
        <v>67</v>
      </c>
      <c r="F26" s="8" t="s">
        <v>10</v>
      </c>
      <c r="G26" s="18">
        <v>45377</v>
      </c>
      <c r="H26" s="10">
        <v>0</v>
      </c>
      <c r="I26" s="29"/>
      <c r="J26" s="10">
        <f t="shared" si="0"/>
        <v>0</v>
      </c>
      <c r="K26" s="10">
        <f t="shared" si="1"/>
        <v>0</v>
      </c>
      <c r="L26" s="25">
        <v>12</v>
      </c>
      <c r="M26" s="30">
        <f t="shared" si="2"/>
        <v>0</v>
      </c>
    </row>
    <row r="27" spans="1:13" ht="28.5" x14ac:dyDescent="0.25">
      <c r="A27" s="5" t="s">
        <v>81</v>
      </c>
      <c r="B27" s="34"/>
      <c r="C27" s="15" t="s">
        <v>110</v>
      </c>
      <c r="D27" s="15" t="s">
        <v>111</v>
      </c>
      <c r="E27" s="15" t="s">
        <v>65</v>
      </c>
      <c r="F27" s="15" t="s">
        <v>91</v>
      </c>
      <c r="G27" s="18">
        <v>45377</v>
      </c>
      <c r="H27" s="10">
        <v>0</v>
      </c>
      <c r="I27" s="29"/>
      <c r="J27" s="10">
        <f t="shared" si="0"/>
        <v>0</v>
      </c>
      <c r="K27" s="10">
        <f t="shared" si="1"/>
        <v>0</v>
      </c>
      <c r="L27" s="25">
        <v>12</v>
      </c>
      <c r="M27" s="30">
        <f t="shared" si="2"/>
        <v>0</v>
      </c>
    </row>
    <row r="28" spans="1:13" ht="42.75" x14ac:dyDescent="0.25">
      <c r="A28" s="5" t="s">
        <v>82</v>
      </c>
      <c r="B28" s="5" t="s">
        <v>14</v>
      </c>
      <c r="C28" s="15" t="s">
        <v>112</v>
      </c>
      <c r="D28" s="15" t="s">
        <v>113</v>
      </c>
      <c r="E28" s="15" t="s">
        <v>117</v>
      </c>
      <c r="F28" s="15" t="s">
        <v>35</v>
      </c>
      <c r="G28" s="18">
        <v>45377</v>
      </c>
      <c r="H28" s="10">
        <v>0</v>
      </c>
      <c r="I28" s="29"/>
      <c r="J28" s="10">
        <f t="shared" si="0"/>
        <v>0</v>
      </c>
      <c r="K28" s="10">
        <f t="shared" si="1"/>
        <v>0</v>
      </c>
      <c r="L28" s="25">
        <v>12</v>
      </c>
      <c r="M28" s="30">
        <f t="shared" si="2"/>
        <v>0</v>
      </c>
    </row>
    <row r="29" spans="1:13" ht="42.75" x14ac:dyDescent="0.25">
      <c r="A29" s="5" t="s">
        <v>83</v>
      </c>
      <c r="B29" s="5" t="s">
        <v>16</v>
      </c>
      <c r="C29" s="8" t="s">
        <v>115</v>
      </c>
      <c r="D29" s="8" t="s">
        <v>116</v>
      </c>
      <c r="E29" s="8" t="s">
        <v>114</v>
      </c>
      <c r="F29" s="8" t="s">
        <v>36</v>
      </c>
      <c r="G29" s="18">
        <v>45377</v>
      </c>
      <c r="H29" s="10">
        <v>0</v>
      </c>
      <c r="I29" s="29"/>
      <c r="J29" s="10">
        <f t="shared" si="0"/>
        <v>0</v>
      </c>
      <c r="K29" s="10">
        <f t="shared" si="1"/>
        <v>0</v>
      </c>
      <c r="L29" s="25">
        <v>12</v>
      </c>
      <c r="M29" s="30">
        <f t="shared" si="2"/>
        <v>0</v>
      </c>
    </row>
    <row r="30" spans="1:13" x14ac:dyDescent="0.25">
      <c r="A30" s="5" t="s">
        <v>84</v>
      </c>
      <c r="B30" s="11"/>
      <c r="C30" s="12"/>
      <c r="D30" s="12"/>
      <c r="E30" s="12"/>
      <c r="F30" s="12"/>
      <c r="G30" s="19"/>
      <c r="H30" s="12"/>
      <c r="I30" s="12"/>
      <c r="J30" s="22" t="s">
        <v>37</v>
      </c>
      <c r="K30" s="27">
        <f>SUM(K4:K29)</f>
        <v>0</v>
      </c>
      <c r="L30" s="26" t="s">
        <v>37</v>
      </c>
      <c r="M30" s="14">
        <f>SUM(M4:M29)</f>
        <v>0</v>
      </c>
    </row>
    <row r="31" spans="1:13" x14ac:dyDescent="0.25">
      <c r="A31" s="3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8"/>
    </row>
    <row r="32" spans="1:13" x14ac:dyDescent="0.25">
      <c r="A32" s="5" t="s">
        <v>85</v>
      </c>
      <c r="B32" s="11"/>
      <c r="C32" s="35" t="s">
        <v>90</v>
      </c>
      <c r="D32" s="35"/>
      <c r="E32" s="35"/>
      <c r="F32" s="35"/>
      <c r="G32" s="20"/>
      <c r="H32" s="28">
        <v>0</v>
      </c>
      <c r="I32" s="9"/>
      <c r="J32" s="26">
        <f>H32*I32</f>
        <v>0</v>
      </c>
      <c r="K32" s="28">
        <f>H32+J32</f>
        <v>0</v>
      </c>
      <c r="L32" s="25">
        <v>30</v>
      </c>
      <c r="M32" s="14">
        <f>K32*L32</f>
        <v>0</v>
      </c>
    </row>
    <row r="33" spans="1:13" x14ac:dyDescent="0.25">
      <c r="A33" s="13"/>
      <c r="H33" s="1"/>
      <c r="I33" s="1"/>
      <c r="J33" s="1"/>
      <c r="K33" s="1"/>
    </row>
    <row r="34" spans="1:13" x14ac:dyDescent="0.25">
      <c r="A34" s="13"/>
      <c r="K34" s="31" t="s">
        <v>89</v>
      </c>
      <c r="L34" s="31"/>
      <c r="M34" s="14">
        <f>M30+M32</f>
        <v>0</v>
      </c>
    </row>
    <row r="35" spans="1:13" x14ac:dyDescent="0.25">
      <c r="A35" s="13"/>
    </row>
    <row r="36" spans="1:13" x14ac:dyDescent="0.25">
      <c r="A36" s="13"/>
    </row>
  </sheetData>
  <mergeCells count="4">
    <mergeCell ref="K34:L34"/>
    <mergeCell ref="B4:B27"/>
    <mergeCell ref="C32:F32"/>
    <mergeCell ref="A31:M31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Trojanowska</dc:creator>
  <cp:lastModifiedBy>Paulina Trojanowska</cp:lastModifiedBy>
  <dcterms:created xsi:type="dcterms:W3CDTF">2024-03-01T11:36:21Z</dcterms:created>
  <dcterms:modified xsi:type="dcterms:W3CDTF">2024-03-08T07:01:57Z</dcterms:modified>
</cp:coreProperties>
</file>