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WIK GNIEZNO\ENERGIA 2023 ROK\"/>
    </mc:Choice>
  </mc:AlternateContent>
  <xr:revisionPtr revIDLastSave="0" documentId="13_ncr:1_{532311F8-003D-407C-8CC4-69C16CF1BF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Arkusz1!$A$1:$AE$71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1" i="1"/>
  <c r="E71" i="1"/>
  <c r="D71" i="1"/>
  <c r="C71" i="1"/>
  <c r="F69" i="1"/>
  <c r="F68" i="1"/>
  <c r="F67" i="1"/>
  <c r="F66" i="1"/>
  <c r="F65" i="1"/>
  <c r="F64" i="1"/>
  <c r="F71" i="1" s="1"/>
  <c r="AD59" i="1" l="1"/>
  <c r="AC59" i="1"/>
  <c r="AB59" i="1"/>
  <c r="AE58" i="1" l="1"/>
  <c r="AE57" i="1" l="1"/>
  <c r="AE20" i="1"/>
  <c r="AE56" i="1"/>
  <c r="AE51" i="1"/>
  <c r="AE55" i="1"/>
  <c r="AE54" i="1" l="1"/>
  <c r="AE53" i="1"/>
  <c r="AE26" i="1"/>
  <c r="AE25" i="1"/>
  <c r="AE24" i="1"/>
  <c r="AE23" i="1"/>
  <c r="AE27" i="1"/>
  <c r="AE22" i="1"/>
  <c r="AE21" i="1"/>
  <c r="AE52" i="1"/>
  <c r="AE50" i="1" l="1"/>
  <c r="AE44" i="1"/>
  <c r="AE43" i="1"/>
  <c r="AE42" i="1"/>
  <c r="AE41" i="1"/>
  <c r="AE40" i="1"/>
  <c r="AE34" i="1"/>
  <c r="AE33" i="1"/>
  <c r="AE32" i="1"/>
  <c r="AE31" i="1"/>
  <c r="AE29" i="1"/>
  <c r="AE45" i="1"/>
  <c r="AE17" i="1"/>
  <c r="AE16" i="1"/>
  <c r="AE15" i="1"/>
  <c r="AE19" i="1"/>
  <c r="AE12" i="1"/>
  <c r="AE28" i="1"/>
  <c r="AE11" i="1"/>
  <c r="AE10" i="1"/>
  <c r="AE8" i="1"/>
  <c r="AE7" i="1"/>
  <c r="AE6" i="1"/>
  <c r="AE5" i="1"/>
  <c r="AE9" i="1"/>
  <c r="AE13" i="1"/>
  <c r="AE14" i="1"/>
  <c r="AE18" i="1"/>
  <c r="AE30" i="1"/>
  <c r="AE35" i="1"/>
  <c r="AE36" i="1"/>
  <c r="AE37" i="1"/>
  <c r="AE38" i="1"/>
  <c r="AE39" i="1"/>
  <c r="AE46" i="1"/>
  <c r="AE47" i="1"/>
  <c r="AE48" i="1"/>
  <c r="AE49" i="1"/>
  <c r="AE4" i="1"/>
  <c r="AE59" i="1" s="1"/>
</calcChain>
</file>

<file path=xl/sharedStrings.xml><?xml version="1.0" encoding="utf-8"?>
<sst xmlns="http://schemas.openxmlformats.org/spreadsheetml/2006/main" count="1254" uniqueCount="339">
  <si>
    <t>LP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</si>
  <si>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</si>
  <si>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</si>
  <si>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</si>
  <si>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</si>
  <si>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</si>
  <si>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</si>
  <si>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Nr licznika</t>
  </si>
  <si>
    <t>Okres dostaw</t>
  </si>
  <si>
    <t>Adres</t>
  </si>
  <si>
    <t>Kod</t>
  </si>
  <si>
    <t>Miejscowość</t>
  </si>
  <si>
    <t>NIP</t>
  </si>
  <si>
    <t>Ulica</t>
  </si>
  <si>
    <t>Nr</t>
  </si>
  <si>
    <t>Poczta</t>
  </si>
  <si>
    <t>Nazwa</t>
  </si>
  <si>
    <t>Oddział</t>
  </si>
  <si>
    <t>Od</t>
  </si>
  <si>
    <t>Do</t>
  </si>
  <si>
    <t>I strefa</t>
  </si>
  <si>
    <t>II strefa</t>
  </si>
  <si>
    <t>III strefa</t>
  </si>
  <si>
    <t>suma</t>
  </si>
  <si>
    <t>Żwirki i Wigury 28</t>
  </si>
  <si>
    <t>62-200</t>
  </si>
  <si>
    <t>Gniezno</t>
  </si>
  <si>
    <t>784-000-33-46</t>
  </si>
  <si>
    <t>Przepompownia Ścieków P-4</t>
  </si>
  <si>
    <t>Jankowo Dolne</t>
  </si>
  <si>
    <t>-</t>
  </si>
  <si>
    <t>dz.89</t>
  </si>
  <si>
    <t>ENEA Operator Sp. z o.o.</t>
  </si>
  <si>
    <t>Poznań</t>
  </si>
  <si>
    <t>rozdzielona</t>
  </si>
  <si>
    <t>C12a</t>
  </si>
  <si>
    <t>Przepompownia ścieków</t>
  </si>
  <si>
    <t>dz.102</t>
  </si>
  <si>
    <t xml:space="preserve">Przepompownia P-V1 </t>
  </si>
  <si>
    <t>Zdziechowa</t>
  </si>
  <si>
    <t>dz.150</t>
  </si>
  <si>
    <t>79</t>
  </si>
  <si>
    <t>Przepompownia P-3</t>
  </si>
  <si>
    <t>88</t>
  </si>
  <si>
    <t>Przepompownia P-V2</t>
  </si>
  <si>
    <t>80</t>
  </si>
  <si>
    <t>Przepompownia</t>
  </si>
  <si>
    <t>Jankówko</t>
  </si>
  <si>
    <t>dz.121</t>
  </si>
  <si>
    <t>Przepompownia Ścieków P-2</t>
  </si>
  <si>
    <t>Przepompownia Ścieków Sanitarnych</t>
  </si>
  <si>
    <t>Morelowa</t>
  </si>
  <si>
    <t>dz.1/1</t>
  </si>
  <si>
    <t>Przepompownia P-5</t>
  </si>
  <si>
    <t>Mączniki</t>
  </si>
  <si>
    <t>dz.40</t>
  </si>
  <si>
    <t>62-211</t>
  </si>
  <si>
    <t>Przepompownia Ścieków</t>
  </si>
  <si>
    <t>Kawiary</t>
  </si>
  <si>
    <t>dz.2/3</t>
  </si>
  <si>
    <t>Zasilanie Przepompowni Ścieków</t>
  </si>
  <si>
    <t>Swiętokrzyska</t>
  </si>
  <si>
    <t>20A</t>
  </si>
  <si>
    <t>Nowaszki</t>
  </si>
  <si>
    <t>dz.29/2</t>
  </si>
  <si>
    <t>dz.90/2</t>
  </si>
  <si>
    <t>Przepompownia P-2</t>
  </si>
  <si>
    <t>Obórka</t>
  </si>
  <si>
    <t>2</t>
  </si>
  <si>
    <t>Odległa</t>
  </si>
  <si>
    <t>dz.70/1</t>
  </si>
  <si>
    <t>Żwirki i Wigury</t>
  </si>
  <si>
    <t>B23</t>
  </si>
  <si>
    <t>3250018932</t>
  </si>
  <si>
    <t>Stacja Wodociągowa</t>
  </si>
  <si>
    <t>Kosmowo</t>
  </si>
  <si>
    <t>62-241</t>
  </si>
  <si>
    <t>Żydowo</t>
  </si>
  <si>
    <t>C22a</t>
  </si>
  <si>
    <t>Sosnowa</t>
  </si>
  <si>
    <t>4250002208</t>
  </si>
  <si>
    <t>Jeziorna</t>
  </si>
  <si>
    <t>3250018933</t>
  </si>
  <si>
    <t>Spokojna</t>
  </si>
  <si>
    <t>3250018914</t>
  </si>
  <si>
    <t>Wodna</t>
  </si>
  <si>
    <t>3250018922</t>
  </si>
  <si>
    <t>dz.227/1</t>
  </si>
  <si>
    <t>C22w</t>
  </si>
  <si>
    <t>4250002189</t>
  </si>
  <si>
    <t>Łąkowa</t>
  </si>
  <si>
    <t>dz.134</t>
  </si>
  <si>
    <t>Czerniejewo</t>
  </si>
  <si>
    <t>Szkolna</t>
  </si>
  <si>
    <t>DZ.429</t>
  </si>
  <si>
    <t>62-250</t>
  </si>
  <si>
    <t>71</t>
  </si>
  <si>
    <t>Gnieźnińska</t>
  </si>
  <si>
    <t>DZ.111</t>
  </si>
  <si>
    <t>Przepompownia Ścieków P-1</t>
  </si>
  <si>
    <t>DZ.794</t>
  </si>
  <si>
    <t>Lokale niemieszkalne</t>
  </si>
  <si>
    <t>Wrzesińska</t>
  </si>
  <si>
    <t>Lokale niemieszkalne kolektor Żydowo-Gniezno Przepompownia N</t>
  </si>
  <si>
    <t>Lokale niemieszkalne kolektor Żydowo-Gniezno Przepompownia P5</t>
  </si>
  <si>
    <t>37</t>
  </si>
  <si>
    <t>Urząd Miejski Gminy Przepompownia ścieków</t>
  </si>
  <si>
    <t>Słoneczna</t>
  </si>
  <si>
    <t>Lokale niemieszkalne kolektor Żydowo-Gniezno Przepompownia Nr 4</t>
  </si>
  <si>
    <t>Cielimowo</t>
  </si>
  <si>
    <t>62-220</t>
  </si>
  <si>
    <t>Przepompownia Ścieków P-10</t>
  </si>
  <si>
    <t xml:space="preserve">Zielona </t>
  </si>
  <si>
    <t xml:space="preserve">Przepompownia Ścieków </t>
  </si>
  <si>
    <t>Polna</t>
  </si>
  <si>
    <t>DZ.224</t>
  </si>
  <si>
    <t>Poznańska</t>
  </si>
  <si>
    <t>DZ.456</t>
  </si>
  <si>
    <t>dz.367/3</t>
  </si>
  <si>
    <t>C21</t>
  </si>
  <si>
    <t>Cegielskiego</t>
  </si>
  <si>
    <t>nr działki DZ.4/19</t>
  </si>
  <si>
    <t>C11</t>
  </si>
  <si>
    <t>88500768</t>
  </si>
  <si>
    <t>Dane Odbiorcy/ Adres korespondencyjny</t>
  </si>
  <si>
    <t>Dane Nabywcy</t>
  </si>
  <si>
    <t>Zużycie za rok 2021 (kWh)</t>
  </si>
  <si>
    <t>Przedsiębiorstwo Wodociągów i Kanalizacji Sp. z o.o., ul. Żwirki i Wigury 28, 62-200 Gniezno</t>
  </si>
  <si>
    <t>Uwagi</t>
  </si>
  <si>
    <t xml:space="preserve"> WO-66034 ujęcie wody</t>
  </si>
  <si>
    <t>70599446</t>
  </si>
  <si>
    <t>70599433</t>
  </si>
  <si>
    <t>70020548</t>
  </si>
  <si>
    <t>63674926</t>
  </si>
  <si>
    <t>70020549</t>
  </si>
  <si>
    <t>70599431</t>
  </si>
  <si>
    <t>70600130</t>
  </si>
  <si>
    <t>Przepompownia Ścieków P4 na DZ. 90/2</t>
  </si>
  <si>
    <t>63717516</t>
  </si>
  <si>
    <t>63731407</t>
  </si>
  <si>
    <t>OS. Działkowe</t>
  </si>
  <si>
    <t>Os.Młynarskie</t>
  </si>
  <si>
    <t>90909528</t>
  </si>
  <si>
    <t>Parkowa</t>
  </si>
  <si>
    <t>nr działki 36</t>
  </si>
  <si>
    <t>nr działki 15/1</t>
  </si>
  <si>
    <t>91835164</t>
  </si>
  <si>
    <t>suma:</t>
  </si>
  <si>
    <t>590310600000454416</t>
  </si>
  <si>
    <t>590310600028270470</t>
  </si>
  <si>
    <t>590310600002137188</t>
  </si>
  <si>
    <t>590310600000454423</t>
  </si>
  <si>
    <t>590310600000454430</t>
  </si>
  <si>
    <t>590310600000454485</t>
  </si>
  <si>
    <t>590310600000454447</t>
  </si>
  <si>
    <t>590310600000454454</t>
  </si>
  <si>
    <t>590310600000454461</t>
  </si>
  <si>
    <t>590310600000454478</t>
  </si>
  <si>
    <t>590310600000454768</t>
  </si>
  <si>
    <t>590310600000454690</t>
  </si>
  <si>
    <t>590310600000454775</t>
  </si>
  <si>
    <t>590310600000454713</t>
  </si>
  <si>
    <t>590310600000454720</t>
  </si>
  <si>
    <t>590310600000454737</t>
  </si>
  <si>
    <t>590310600000454744</t>
  </si>
  <si>
    <t>590310600000454751</t>
  </si>
  <si>
    <t>590310600000487087</t>
  </si>
  <si>
    <t>590310600000454706</t>
  </si>
  <si>
    <t>590310600000487148</t>
  </si>
  <si>
    <t>590310600000484727</t>
  </si>
  <si>
    <t>590310600000496973</t>
  </si>
  <si>
    <t>590310600000487254</t>
  </si>
  <si>
    <t>590310600000487261</t>
  </si>
  <si>
    <t>590310600000496577</t>
  </si>
  <si>
    <t>590310600000496584</t>
  </si>
  <si>
    <t>590310600000496591</t>
  </si>
  <si>
    <t>590310600000496836</t>
  </si>
  <si>
    <t>590310600000496843</t>
  </si>
  <si>
    <t>590310600000496850</t>
  </si>
  <si>
    <t>590310600000496867</t>
  </si>
  <si>
    <t>590310600000496966</t>
  </si>
  <si>
    <t>590310600000496928</t>
  </si>
  <si>
    <t>590310600000496935</t>
  </si>
  <si>
    <t>590310600000474599</t>
  </si>
  <si>
    <t>590310600000455512</t>
  </si>
  <si>
    <t>590310600000455536</t>
  </si>
  <si>
    <t>590310600000455543</t>
  </si>
  <si>
    <t>590310600000455550</t>
  </si>
  <si>
    <t>590310600000455529</t>
  </si>
  <si>
    <t>590310600000455567</t>
  </si>
  <si>
    <t>590310600000455581</t>
  </si>
  <si>
    <t>590310600000455574</t>
  </si>
  <si>
    <t>590310600002137195</t>
  </si>
  <si>
    <t>Zużycie za rok 2022 (kWh)</t>
  </si>
  <si>
    <t>Zużycie za rok 2023 (kWh)</t>
  </si>
  <si>
    <t>1164964810</t>
  </si>
  <si>
    <t>96863194</t>
  </si>
  <si>
    <t>96860127</t>
  </si>
  <si>
    <t>62-214</t>
  </si>
  <si>
    <t xml:space="preserve"> WO-66523 Oczyszczalnia ścieków</t>
  </si>
  <si>
    <t xml:space="preserve"> WO-6524 Przedsiębiorstwo</t>
  </si>
  <si>
    <t>WO-6067 Wodociagi I (sekcja II) - zasilanie podstawowe</t>
  </si>
  <si>
    <t>WO-66062 Przepompownia ścieków</t>
  </si>
  <si>
    <t>WO-66325 Ujęcie wody</t>
  </si>
  <si>
    <t>WO-66056 Oczyszczalnia ścieków, zasilanie awaryjne</t>
  </si>
  <si>
    <t>56193843</t>
  </si>
  <si>
    <t>Przedsiębiorstwo Wodociągów i Kanalizacji Sp. z o.o.</t>
  </si>
  <si>
    <t>56193773</t>
  </si>
  <si>
    <t>Jana Kasprowicza</t>
  </si>
  <si>
    <t>56193721</t>
  </si>
  <si>
    <t>62992839</t>
  </si>
  <si>
    <t>82646909</t>
  </si>
  <si>
    <t>56193778</t>
  </si>
  <si>
    <t>56193882</t>
  </si>
  <si>
    <t>66256220</t>
  </si>
  <si>
    <t>56196641</t>
  </si>
  <si>
    <t>68035471</t>
  </si>
  <si>
    <t>82661753</t>
  </si>
  <si>
    <t>Adama Mickiewicza</t>
  </si>
  <si>
    <t>96778355</t>
  </si>
  <si>
    <t>WO-66545 Oczyszczalnia Scieków</t>
  </si>
  <si>
    <t>82682139</t>
  </si>
  <si>
    <t>Ojca Św. Jana Pawła II</t>
  </si>
  <si>
    <t>Lokale niemieszkalne-Przep Nr 3 Kolektor Żydowo-Gniezno</t>
  </si>
  <si>
    <t>56126924</t>
  </si>
  <si>
    <t>82682127</t>
  </si>
  <si>
    <t>Jana Kochanowskiego</t>
  </si>
  <si>
    <t>Lokale niemieszkalne kolektor Żydowo-Gniezno Przep Nr 2</t>
  </si>
  <si>
    <t>63046192</t>
  </si>
  <si>
    <t>82682084</t>
  </si>
  <si>
    <t>Tadeusza Kościuszki</t>
  </si>
  <si>
    <t>Lokale niemieszkalne kolektor Żydowo-Gniezno Przep Nr 1</t>
  </si>
  <si>
    <t>11575809</t>
  </si>
  <si>
    <t>Mikołaja Kopernika</t>
  </si>
  <si>
    <t>82682125</t>
  </si>
  <si>
    <t>56193840</t>
  </si>
  <si>
    <t>56193791</t>
  </si>
  <si>
    <t>56193819</t>
  </si>
  <si>
    <t>Przedsiębiorstwo Wodociągów i Kanalizacji w Gnieżnie Spółka. z o.o.</t>
  </si>
  <si>
    <t>Żwirki i Wigury 29</t>
  </si>
  <si>
    <t>62-201</t>
  </si>
  <si>
    <t>784-000-33-47</t>
  </si>
  <si>
    <t>Żwirki i Wigury 30</t>
  </si>
  <si>
    <t>62-202</t>
  </si>
  <si>
    <t>dz.85/1</t>
  </si>
  <si>
    <t>56074881</t>
  </si>
  <si>
    <t>590310600018535008</t>
  </si>
  <si>
    <t>590310600029422984</t>
  </si>
  <si>
    <t>82644292</t>
  </si>
  <si>
    <t>Reymonta</t>
  </si>
  <si>
    <t>nr działki 7/2</t>
  </si>
  <si>
    <t>Żwirki i Wigury 31</t>
  </si>
  <si>
    <t>62-203</t>
  </si>
  <si>
    <t>Stacja podnoszenia cisnienia wody</t>
  </si>
  <si>
    <t>Graby</t>
  </si>
  <si>
    <t>56291842</t>
  </si>
  <si>
    <t>590310600029782712</t>
  </si>
  <si>
    <t>Fotowoltaika</t>
  </si>
  <si>
    <t>47941648</t>
  </si>
  <si>
    <t>82668873</t>
  </si>
  <si>
    <t>Ujęcie wody Stacja BA 14</t>
  </si>
  <si>
    <t>Szczytniki Czerniejewskie</t>
  </si>
  <si>
    <t>nr dzialki 137/2</t>
  </si>
  <si>
    <t>TAURON</t>
  </si>
  <si>
    <t>590310600030263019</t>
  </si>
  <si>
    <t>Witolda Gombrowicza</t>
  </si>
  <si>
    <t>nr działki 1/36</t>
  </si>
  <si>
    <t>590310600029942413</t>
  </si>
  <si>
    <t>Przepompownia Ścieków PS-11</t>
  </si>
  <si>
    <t>Jaśminowa</t>
  </si>
  <si>
    <t>nr działki 610</t>
  </si>
  <si>
    <t>C12A</t>
  </si>
  <si>
    <t>82637781</t>
  </si>
  <si>
    <t>590310600000487230</t>
  </si>
  <si>
    <t>Bolesława Prusa</t>
  </si>
  <si>
    <t>nr działki 863</t>
  </si>
  <si>
    <t>590310600001425934</t>
  </si>
  <si>
    <t>Modliszewko</t>
  </si>
  <si>
    <t>nr działki 73/6</t>
  </si>
  <si>
    <t>WO-67278 Ujęcie wody Stacja BA 6</t>
  </si>
  <si>
    <t>nr działki 119/1</t>
  </si>
  <si>
    <t>B11</t>
  </si>
  <si>
    <t>590310600030426384</t>
  </si>
  <si>
    <t>Nr referencyjny</t>
  </si>
  <si>
    <t>Nr ppe</t>
  </si>
  <si>
    <t>12428377</t>
  </si>
  <si>
    <t>Przedsiębiorstwo Wodociągów i Kanalizacji w Gnieźnie Sp. z o.o., ul. Żwirki i Wigury 28, 62-200 Gniezno</t>
  </si>
  <si>
    <t>Moc umowna</t>
  </si>
  <si>
    <t>6</t>
  </si>
  <si>
    <t>70</t>
  </si>
  <si>
    <t>10067165</t>
  </si>
  <si>
    <t>5</t>
  </si>
  <si>
    <t>4</t>
  </si>
  <si>
    <t>9</t>
  </si>
  <si>
    <t>11</t>
  </si>
  <si>
    <t>22</t>
  </si>
  <si>
    <t>14</t>
  </si>
  <si>
    <t>33</t>
  </si>
  <si>
    <t>13102009</t>
  </si>
  <si>
    <t>7</t>
  </si>
  <si>
    <t>Przedsiębiorstwo Wodociągów i Kanalizacji Spółka. z o.o., ul. Żwirki i Wigury 28, 62-200 Gniezno</t>
  </si>
  <si>
    <t>27</t>
  </si>
  <si>
    <t>Przedsiębiorstwo Wodociągów i Kanalizacji w Gnieźnie Spółka. z o.o., ul. Żwirki i Wigury 28, 62-200 Gniezno</t>
  </si>
  <si>
    <t>Przedsiębiorstwo Wodociągów i Kanalizacji w Gnieźnie Spółka. z o.o.</t>
  </si>
  <si>
    <t>40</t>
  </si>
  <si>
    <t>10067422</t>
  </si>
  <si>
    <t>400</t>
  </si>
  <si>
    <t>Przedsiębiorstwo Wodociągów i Kanalizacji w Gnieźnie Spółka z o.o.</t>
  </si>
  <si>
    <t>652</t>
  </si>
  <si>
    <t>450</t>
  </si>
  <si>
    <t>45</t>
  </si>
  <si>
    <t>100</t>
  </si>
  <si>
    <t>43</t>
  </si>
  <si>
    <t>280</t>
  </si>
  <si>
    <t xml:space="preserve">Ujęcie wody Stacja BA 3 </t>
  </si>
  <si>
    <t xml:space="preserve">Rolna </t>
  </si>
  <si>
    <t>nr działki 83/1</t>
  </si>
  <si>
    <t>590310600030327209</t>
  </si>
  <si>
    <t>Ujęcie wody Stacja BA 10</t>
  </si>
  <si>
    <t>Kosowo</t>
  </si>
  <si>
    <t>nr działki 24/3</t>
  </si>
  <si>
    <t>590310600030607813</t>
  </si>
  <si>
    <t>Podsumowanie wg grup taryfowych:</t>
  </si>
  <si>
    <t>Wyszczególnienie - grupa taryfowa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</si>
  <si>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</si>
  <si>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</si>
  <si>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</si>
  <si>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zużycie energii elektrycznej w trakcie trwania zamówienia w kWh - suma I, II, III strefa</t>
  </si>
  <si>
    <t>Ilość ppe</t>
  </si>
  <si>
    <t xml:space="preserve">C12a </t>
  </si>
  <si>
    <t>Łącznie wartość zamówienia  dla zamówienia na rok 2024</t>
  </si>
  <si>
    <t>umowa na odkup</t>
  </si>
  <si>
    <t>32,24 kWp, zużywa na potrzeby własne</t>
  </si>
  <si>
    <t>49,35 kWp, zużywa na potrzeby własne</t>
  </si>
  <si>
    <t>17</t>
  </si>
  <si>
    <t>Zużycie za rok 2024 (kWh) - zużycie podstawowe wg faktur</t>
  </si>
  <si>
    <t>Załącznik nr 1 - do SWZ opis przedmiotu zamówienia</t>
  </si>
  <si>
    <t>Okres obowiązywania obecnej umowy/ okres wypowiedzenia</t>
  </si>
  <si>
    <t>umowa na dostawę zostanie zawarta po wyłonieniu wykonawcy dla I części zamówienia, Zamawiający powiadomi niezwłocznie o fakcie zawarcia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</si>
</sst>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6" fillId="3" borderId="0" xfId="0" applyFont="1" applyFill="1"/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right" vertical="center"/>
    </xf>
    <xf numFmtId="0" fontId="7" fillId="3" borderId="0" xfId="0" quotePrefix="1" applyFont="1" applyFill="1" applyAlignment="1">
      <alignment horizontal="right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/>
    </xf>
    <xf numFmtId="49" fontId="7" fillId="3" borderId="1" xfId="0" quotePrefix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center" vertical="center"/>
    </xf>
    <xf numFmtId="3" fontId="6" fillId="3" borderId="0" xfId="0" applyNumberFormat="1" applyFont="1" applyFill="1"/>
    <xf numFmtId="49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49" fontId="7" fillId="3" borderId="0" xfId="0" applyNumberFormat="1" applyFont="1" applyFill="1" applyAlignment="1">
      <alignment horizontal="right" vertical="center"/>
    </xf>
    <xf numFmtId="49" fontId="7" fillId="3" borderId="0" xfId="0" quotePrefix="1" applyNumberFormat="1" applyFont="1" applyFill="1" applyAlignment="1">
      <alignment horizontal="right" vertical="center"/>
    </xf>
    <xf numFmtId="49" fontId="7" fillId="3" borderId="5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right" vertical="center"/>
    </xf>
    <xf numFmtId="0" fontId="7" fillId="3" borderId="6" xfId="0" quotePrefix="1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quotePrefix="1" applyFont="1" applyFill="1" applyBorder="1" applyAlignment="1">
      <alignment horizontal="right" vertic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right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3" xfId="0" quotePrefix="1" applyFont="1" applyFill="1" applyBorder="1" applyAlignment="1">
      <alignment horizontal="right" vertic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/>
    </xf>
    <xf numFmtId="3" fontId="7" fillId="3" borderId="7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7" fillId="3" borderId="6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</cellXfs>
  <cellStyles count="1">
    <cellStyle name="Normalny" xfId="0" builtinId="0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CCFF33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A60" workbookViewId="0">
      <selection activeCell="C62" sqref="C62:C63"/>
    </sheetView>
  </sheetViews>
  <sheetFormatPr defaultColWidth="9.109375" defaultRowHeight="12" x14ac:dyDescent="0.25"/>
  <cols>
    <col min="1" max="1" width="5.88671875" style="13" customWidth="1"/>
    <col min="2" max="2" width="45.77734375" style="13" customWidth="1"/>
    <col min="3" max="3" width="13" style="13" customWidth="1"/>
    <col min="4" max="4" width="8.33203125" style="13" customWidth="1"/>
    <col min="5" max="5" width="10.109375" style="13" customWidth="1"/>
    <col min="6" max="6" width="10.88671875" style="13" customWidth="1"/>
    <col min="7" max="7" width="62.21875" style="13" customWidth="1"/>
    <col min="8" max="8" width="46.44140625" style="13" customWidth="1"/>
    <col min="9" max="9" width="11.6640625" style="13" customWidth="1"/>
    <col min="10" max="10" width="14.33203125" style="13" customWidth="1"/>
    <col min="11" max="11" width="13.44140625" style="13" customWidth="1"/>
    <col min="12" max="12" width="9.109375" style="13" customWidth="1"/>
    <col min="13" max="13" width="11.88671875" style="13" customWidth="1"/>
    <col min="14" max="14" width="19.5546875" style="13" customWidth="1"/>
    <col min="15" max="15" width="9.109375" style="13" customWidth="1"/>
    <col min="16" max="16" width="10" style="13" customWidth="1"/>
    <col min="17" max="17" width="9.5546875" style="13" customWidth="1"/>
    <col min="18" max="18" width="34" style="13" customWidth="1"/>
    <col min="19" max="19" width="8.77734375" style="13" customWidth="1"/>
    <col min="20" max="20" width="6.44140625" style="13" customWidth="1"/>
    <col min="21" max="21" width="0.109375" style="13" customWidth="1"/>
    <col min="22" max="22" width="10.21875" style="13" customWidth="1"/>
    <col min="23" max="23" width="15.88671875" style="13" customWidth="1"/>
    <col min="24" max="24" width="12.5546875" style="13" customWidth="1"/>
    <col min="25" max="25" width="20.109375" style="13" customWidth="1"/>
    <col min="26" max="26" width="10.33203125" style="13" customWidth="1"/>
    <col min="27" max="27" width="12.109375" style="13" customWidth="1"/>
    <col min="28" max="29" width="9.109375" style="13" customWidth="1"/>
    <col min="30" max="30" width="10.33203125" style="13" customWidth="1"/>
    <col min="31" max="31" width="9.88671875" style="13" customWidth="1"/>
    <col min="32" max="16384" width="9.109375" style="13"/>
  </cols>
  <sheetData>
    <row r="1" spans="1:32" ht="21.75" customHeight="1" x14ac:dyDescent="0.25">
      <c r="A1" s="80" t="s">
        <v>336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2" ht="15" customHeight="1" x14ac:dyDescent="0.25">
      <c r="A2" s="70" t="s">
        <v>0</v>
      </c>
      <c r="B2" s="70" t="s">
        <v>125</v>
      </c>
      <c r="C2" s="70"/>
      <c r="D2" s="70"/>
      <c r="E2" s="70"/>
      <c r="F2" s="70"/>
      <c r="G2" s="74" t="s">
        <v>124</v>
      </c>
      <c r="H2" s="70" t="s">
        <v>1</v>
      </c>
      <c r="I2" s="70" t="s">
        <v>2</v>
      </c>
      <c r="J2" s="70"/>
      <c r="K2" s="70"/>
      <c r="L2" s="70"/>
      <c r="M2" s="70"/>
      <c r="N2" s="70" t="s">
        <v>3</v>
      </c>
      <c r="O2" s="70"/>
      <c r="P2" s="71" t="s">
        <v>4</v>
      </c>
      <c r="Q2" s="71" t="s">
        <v>5</v>
      </c>
      <c r="R2" s="71" t="s">
        <v>337</v>
      </c>
      <c r="S2" s="71" t="s">
        <v>6</v>
      </c>
      <c r="T2" s="72" t="s">
        <v>287</v>
      </c>
      <c r="U2" s="72" t="s">
        <v>283</v>
      </c>
      <c r="V2" s="70" t="s">
        <v>7</v>
      </c>
      <c r="W2" s="74" t="s">
        <v>284</v>
      </c>
      <c r="X2" s="74" t="s">
        <v>128</v>
      </c>
      <c r="Y2" s="74" t="s">
        <v>257</v>
      </c>
      <c r="Z2" s="70" t="s">
        <v>8</v>
      </c>
      <c r="AA2" s="70"/>
      <c r="AB2" s="76" t="s">
        <v>335</v>
      </c>
      <c r="AC2" s="76"/>
      <c r="AD2" s="76"/>
      <c r="AE2" s="76"/>
    </row>
    <row r="3" spans="1:32" ht="31.5" customHeight="1" x14ac:dyDescent="0.25">
      <c r="A3" s="70"/>
      <c r="B3" s="14" t="s">
        <v>16</v>
      </c>
      <c r="C3" s="14" t="s">
        <v>9</v>
      </c>
      <c r="D3" s="14" t="s">
        <v>10</v>
      </c>
      <c r="E3" s="14" t="s">
        <v>11</v>
      </c>
      <c r="F3" s="14" t="s">
        <v>12</v>
      </c>
      <c r="G3" s="75"/>
      <c r="H3" s="70"/>
      <c r="I3" s="14" t="s">
        <v>11</v>
      </c>
      <c r="J3" s="14" t="s">
        <v>13</v>
      </c>
      <c r="K3" s="14" t="s">
        <v>14</v>
      </c>
      <c r="L3" s="14" t="s">
        <v>10</v>
      </c>
      <c r="M3" s="14" t="s">
        <v>15</v>
      </c>
      <c r="N3" s="14" t="s">
        <v>16</v>
      </c>
      <c r="O3" s="14" t="s">
        <v>17</v>
      </c>
      <c r="P3" s="71"/>
      <c r="Q3" s="71"/>
      <c r="R3" s="71"/>
      <c r="S3" s="71"/>
      <c r="T3" s="73"/>
      <c r="U3" s="73"/>
      <c r="V3" s="70"/>
      <c r="W3" s="75"/>
      <c r="X3" s="75"/>
      <c r="Y3" s="75"/>
      <c r="Z3" s="14" t="s">
        <v>18</v>
      </c>
      <c r="AA3" s="14" t="s">
        <v>19</v>
      </c>
      <c r="AB3" s="15" t="s">
        <v>20</v>
      </c>
      <c r="AC3" s="15" t="s">
        <v>21</v>
      </c>
      <c r="AD3" s="15" t="s">
        <v>22</v>
      </c>
      <c r="AE3" s="15" t="s">
        <v>23</v>
      </c>
    </row>
    <row r="4" spans="1:32" s="24" customFormat="1" x14ac:dyDescent="0.25">
      <c r="A4" s="17">
        <v>1</v>
      </c>
      <c r="B4" s="18" t="s">
        <v>206</v>
      </c>
      <c r="C4" s="18" t="s">
        <v>24</v>
      </c>
      <c r="D4" s="18" t="s">
        <v>25</v>
      </c>
      <c r="E4" s="18" t="s">
        <v>26</v>
      </c>
      <c r="F4" s="18" t="s">
        <v>27</v>
      </c>
      <c r="G4" s="18" t="s">
        <v>127</v>
      </c>
      <c r="H4" s="18" t="s">
        <v>28</v>
      </c>
      <c r="I4" s="18" t="s">
        <v>47</v>
      </c>
      <c r="J4" s="18" t="s">
        <v>30</v>
      </c>
      <c r="K4" s="18" t="s">
        <v>31</v>
      </c>
      <c r="L4" s="18" t="s">
        <v>198</v>
      </c>
      <c r="M4" s="18" t="s">
        <v>47</v>
      </c>
      <c r="N4" s="18" t="s">
        <v>32</v>
      </c>
      <c r="O4" s="18" t="s">
        <v>33</v>
      </c>
      <c r="P4" s="18" t="s">
        <v>263</v>
      </c>
      <c r="Q4" s="18" t="s">
        <v>34</v>
      </c>
      <c r="R4" s="18" t="s">
        <v>338</v>
      </c>
      <c r="S4" s="19" t="s">
        <v>35</v>
      </c>
      <c r="T4" s="19" t="s">
        <v>291</v>
      </c>
      <c r="U4" s="19" t="s">
        <v>290</v>
      </c>
      <c r="V4" s="19" t="s">
        <v>130</v>
      </c>
      <c r="W4" s="20" t="s">
        <v>148</v>
      </c>
      <c r="X4" s="19"/>
      <c r="Y4" s="19"/>
      <c r="Z4" s="21">
        <v>45292</v>
      </c>
      <c r="AA4" s="21">
        <v>45657</v>
      </c>
      <c r="AB4" s="22">
        <v>82</v>
      </c>
      <c r="AC4" s="22">
        <v>259</v>
      </c>
      <c r="AD4" s="22">
        <v>0</v>
      </c>
      <c r="AE4" s="22">
        <f>AB4+AC4+AD4</f>
        <v>341</v>
      </c>
      <c r="AF4" s="23"/>
    </row>
    <row r="5" spans="1:32" x14ac:dyDescent="0.25">
      <c r="A5" s="17">
        <v>2</v>
      </c>
      <c r="B5" s="18" t="s">
        <v>206</v>
      </c>
      <c r="C5" s="18" t="s">
        <v>24</v>
      </c>
      <c r="D5" s="18" t="s">
        <v>25</v>
      </c>
      <c r="E5" s="18" t="s">
        <v>26</v>
      </c>
      <c r="F5" s="18" t="s">
        <v>27</v>
      </c>
      <c r="G5" s="18" t="s">
        <v>127</v>
      </c>
      <c r="H5" s="18" t="s">
        <v>36</v>
      </c>
      <c r="I5" s="18" t="s">
        <v>29</v>
      </c>
      <c r="J5" s="18" t="s">
        <v>30</v>
      </c>
      <c r="K5" s="18" t="s">
        <v>37</v>
      </c>
      <c r="L5" s="18" t="s">
        <v>198</v>
      </c>
      <c r="M5" s="18" t="s">
        <v>29</v>
      </c>
      <c r="N5" s="18" t="s">
        <v>32</v>
      </c>
      <c r="O5" s="18" t="s">
        <v>33</v>
      </c>
      <c r="P5" s="18" t="s">
        <v>263</v>
      </c>
      <c r="Q5" s="18" t="s">
        <v>34</v>
      </c>
      <c r="R5" s="18" t="s">
        <v>338</v>
      </c>
      <c r="S5" s="19" t="s">
        <v>35</v>
      </c>
      <c r="T5" s="19" t="s">
        <v>293</v>
      </c>
      <c r="U5" s="19" t="s">
        <v>290</v>
      </c>
      <c r="V5" s="19" t="s">
        <v>131</v>
      </c>
      <c r="W5" s="25" t="s">
        <v>151</v>
      </c>
      <c r="X5" s="26"/>
      <c r="Y5" s="26"/>
      <c r="Z5" s="21">
        <v>45292</v>
      </c>
      <c r="AA5" s="21">
        <v>45657</v>
      </c>
      <c r="AB5" s="22">
        <v>3467</v>
      </c>
      <c r="AC5" s="22">
        <v>10128</v>
      </c>
      <c r="AD5" s="22">
        <v>0</v>
      </c>
      <c r="AE5" s="22">
        <f>AB5+AC5+AD5</f>
        <v>13595</v>
      </c>
      <c r="AF5" s="27"/>
    </row>
    <row r="6" spans="1:32" x14ac:dyDescent="0.25">
      <c r="A6" s="17">
        <v>3</v>
      </c>
      <c r="B6" s="18" t="s">
        <v>206</v>
      </c>
      <c r="C6" s="18" t="s">
        <v>24</v>
      </c>
      <c r="D6" s="18" t="s">
        <v>25</v>
      </c>
      <c r="E6" s="18" t="s">
        <v>26</v>
      </c>
      <c r="F6" s="18" t="s">
        <v>27</v>
      </c>
      <c r="G6" s="18" t="s">
        <v>127</v>
      </c>
      <c r="H6" s="18" t="s">
        <v>38</v>
      </c>
      <c r="I6" s="18" t="s">
        <v>39</v>
      </c>
      <c r="J6" s="18" t="s">
        <v>30</v>
      </c>
      <c r="K6" s="18" t="s">
        <v>40</v>
      </c>
      <c r="L6" s="18" t="s">
        <v>56</v>
      </c>
      <c r="M6" s="18" t="s">
        <v>39</v>
      </c>
      <c r="N6" s="18" t="s">
        <v>32</v>
      </c>
      <c r="O6" s="18" t="s">
        <v>33</v>
      </c>
      <c r="P6" s="18" t="s">
        <v>263</v>
      </c>
      <c r="Q6" s="18" t="s">
        <v>34</v>
      </c>
      <c r="R6" s="18" t="s">
        <v>338</v>
      </c>
      <c r="S6" s="19" t="s">
        <v>35</v>
      </c>
      <c r="T6" s="19" t="s">
        <v>292</v>
      </c>
      <c r="U6" s="19" t="s">
        <v>290</v>
      </c>
      <c r="V6" s="25" t="s">
        <v>258</v>
      </c>
      <c r="W6" s="25" t="s">
        <v>152</v>
      </c>
      <c r="X6" s="26"/>
      <c r="Y6" s="26"/>
      <c r="Z6" s="21">
        <v>45292</v>
      </c>
      <c r="AA6" s="21">
        <v>45657</v>
      </c>
      <c r="AB6" s="22">
        <v>1383</v>
      </c>
      <c r="AC6" s="22">
        <v>4673</v>
      </c>
      <c r="AD6" s="22">
        <v>0</v>
      </c>
      <c r="AE6" s="22">
        <f>AB6+AC6+AD6</f>
        <v>6056</v>
      </c>
      <c r="AF6" s="27"/>
    </row>
    <row r="7" spans="1:32" x14ac:dyDescent="0.25">
      <c r="A7" s="17">
        <v>4</v>
      </c>
      <c r="B7" s="18" t="s">
        <v>206</v>
      </c>
      <c r="C7" s="18" t="s">
        <v>24</v>
      </c>
      <c r="D7" s="18" t="s">
        <v>25</v>
      </c>
      <c r="E7" s="18" t="s">
        <v>26</v>
      </c>
      <c r="F7" s="18" t="s">
        <v>27</v>
      </c>
      <c r="G7" s="18" t="s">
        <v>127</v>
      </c>
      <c r="H7" s="18" t="s">
        <v>38</v>
      </c>
      <c r="I7" s="18" t="s">
        <v>39</v>
      </c>
      <c r="J7" s="18" t="s">
        <v>30</v>
      </c>
      <c r="K7" s="18" t="s">
        <v>41</v>
      </c>
      <c r="L7" s="18" t="s">
        <v>56</v>
      </c>
      <c r="M7" s="18" t="s">
        <v>39</v>
      </c>
      <c r="N7" s="18" t="s">
        <v>32</v>
      </c>
      <c r="O7" s="18" t="s">
        <v>33</v>
      </c>
      <c r="P7" s="18" t="s">
        <v>263</v>
      </c>
      <c r="Q7" s="18" t="s">
        <v>34</v>
      </c>
      <c r="R7" s="18" t="s">
        <v>338</v>
      </c>
      <c r="S7" s="19" t="s">
        <v>35</v>
      </c>
      <c r="T7" s="19" t="s">
        <v>292</v>
      </c>
      <c r="U7" s="19" t="s">
        <v>290</v>
      </c>
      <c r="V7" s="19" t="s">
        <v>132</v>
      </c>
      <c r="W7" s="25" t="s">
        <v>154</v>
      </c>
      <c r="X7" s="26"/>
      <c r="Y7" s="26"/>
      <c r="Z7" s="21">
        <v>45292</v>
      </c>
      <c r="AA7" s="21">
        <v>45657</v>
      </c>
      <c r="AB7" s="22">
        <v>20</v>
      </c>
      <c r="AC7" s="22">
        <v>93</v>
      </c>
      <c r="AD7" s="22">
        <v>0</v>
      </c>
      <c r="AE7" s="22">
        <f>AB7+AC7+AD7</f>
        <v>113</v>
      </c>
      <c r="AF7" s="27"/>
    </row>
    <row r="8" spans="1:32" x14ac:dyDescent="0.25">
      <c r="A8" s="17">
        <v>5</v>
      </c>
      <c r="B8" s="18" t="s">
        <v>206</v>
      </c>
      <c r="C8" s="18" t="s">
        <v>24</v>
      </c>
      <c r="D8" s="18" t="s">
        <v>25</v>
      </c>
      <c r="E8" s="18" t="s">
        <v>26</v>
      </c>
      <c r="F8" s="18" t="s">
        <v>27</v>
      </c>
      <c r="G8" s="18" t="s">
        <v>127</v>
      </c>
      <c r="H8" s="18" t="s">
        <v>42</v>
      </c>
      <c r="I8" s="18" t="s">
        <v>39</v>
      </c>
      <c r="J8" s="18" t="s">
        <v>30</v>
      </c>
      <c r="K8" s="18" t="s">
        <v>43</v>
      </c>
      <c r="L8" s="18" t="s">
        <v>56</v>
      </c>
      <c r="M8" s="18" t="s">
        <v>39</v>
      </c>
      <c r="N8" s="18" t="s">
        <v>32</v>
      </c>
      <c r="O8" s="18" t="s">
        <v>33</v>
      </c>
      <c r="P8" s="18" t="s">
        <v>263</v>
      </c>
      <c r="Q8" s="18" t="s">
        <v>34</v>
      </c>
      <c r="R8" s="18" t="s">
        <v>338</v>
      </c>
      <c r="S8" s="19" t="s">
        <v>35</v>
      </c>
      <c r="T8" s="19" t="s">
        <v>299</v>
      </c>
      <c r="U8" s="19" t="s">
        <v>290</v>
      </c>
      <c r="V8" s="19" t="s">
        <v>133</v>
      </c>
      <c r="W8" s="25" t="s">
        <v>155</v>
      </c>
      <c r="X8" s="26"/>
      <c r="Y8" s="26"/>
      <c r="Z8" s="21">
        <v>45292</v>
      </c>
      <c r="AA8" s="21">
        <v>45657</v>
      </c>
      <c r="AB8" s="22">
        <v>2310</v>
      </c>
      <c r="AC8" s="22">
        <v>6241</v>
      </c>
      <c r="AD8" s="22">
        <v>0</v>
      </c>
      <c r="AE8" s="22">
        <f>AB8+AC8+AD8</f>
        <v>8551</v>
      </c>
      <c r="AF8" s="27"/>
    </row>
    <row r="9" spans="1:32" x14ac:dyDescent="0.25">
      <c r="A9" s="17">
        <v>6</v>
      </c>
      <c r="B9" s="18" t="s">
        <v>206</v>
      </c>
      <c r="C9" s="18" t="s">
        <v>24</v>
      </c>
      <c r="D9" s="18" t="s">
        <v>25</v>
      </c>
      <c r="E9" s="18" t="s">
        <v>26</v>
      </c>
      <c r="F9" s="18" t="s">
        <v>27</v>
      </c>
      <c r="G9" s="18" t="s">
        <v>127</v>
      </c>
      <c r="H9" s="18" t="s">
        <v>44</v>
      </c>
      <c r="I9" s="18" t="s">
        <v>39</v>
      </c>
      <c r="J9" s="18" t="s">
        <v>30</v>
      </c>
      <c r="K9" s="18" t="s">
        <v>45</v>
      </c>
      <c r="L9" s="18" t="s">
        <v>56</v>
      </c>
      <c r="M9" s="18" t="s">
        <v>39</v>
      </c>
      <c r="N9" s="18" t="s">
        <v>32</v>
      </c>
      <c r="O9" s="18" t="s">
        <v>33</v>
      </c>
      <c r="P9" s="18" t="s">
        <v>263</v>
      </c>
      <c r="Q9" s="18" t="s">
        <v>34</v>
      </c>
      <c r="R9" s="18" t="s">
        <v>338</v>
      </c>
      <c r="S9" s="19" t="s">
        <v>35</v>
      </c>
      <c r="T9" s="19" t="s">
        <v>292</v>
      </c>
      <c r="U9" s="19" t="s">
        <v>290</v>
      </c>
      <c r="V9" s="19" t="s">
        <v>134</v>
      </c>
      <c r="W9" s="25" t="s">
        <v>156</v>
      </c>
      <c r="X9" s="26"/>
      <c r="Y9" s="26"/>
      <c r="Z9" s="21">
        <v>45292</v>
      </c>
      <c r="AA9" s="21">
        <v>45657</v>
      </c>
      <c r="AB9" s="22">
        <v>10</v>
      </c>
      <c r="AC9" s="22">
        <v>24</v>
      </c>
      <c r="AD9" s="22">
        <v>0</v>
      </c>
      <c r="AE9" s="22">
        <f t="shared" ref="AE9:AE53" si="0">AB9+AC9+AD9</f>
        <v>34</v>
      </c>
      <c r="AF9" s="27"/>
    </row>
    <row r="10" spans="1:32" x14ac:dyDescent="0.25">
      <c r="A10" s="17">
        <v>7</v>
      </c>
      <c r="B10" s="18" t="s">
        <v>206</v>
      </c>
      <c r="C10" s="18" t="s">
        <v>24</v>
      </c>
      <c r="D10" s="18" t="s">
        <v>25</v>
      </c>
      <c r="E10" s="18" t="s">
        <v>26</v>
      </c>
      <c r="F10" s="18" t="s">
        <v>27</v>
      </c>
      <c r="G10" s="18" t="s">
        <v>127</v>
      </c>
      <c r="H10" s="18" t="s">
        <v>46</v>
      </c>
      <c r="I10" s="18" t="s">
        <v>47</v>
      </c>
      <c r="J10" s="18" t="s">
        <v>30</v>
      </c>
      <c r="K10" s="18" t="s">
        <v>48</v>
      </c>
      <c r="L10" s="18" t="s">
        <v>198</v>
      </c>
      <c r="M10" s="18" t="s">
        <v>47</v>
      </c>
      <c r="N10" s="18" t="s">
        <v>32</v>
      </c>
      <c r="O10" s="18" t="s">
        <v>33</v>
      </c>
      <c r="P10" s="18" t="s">
        <v>263</v>
      </c>
      <c r="Q10" s="18" t="s">
        <v>34</v>
      </c>
      <c r="R10" s="18" t="s">
        <v>338</v>
      </c>
      <c r="S10" s="19" t="s">
        <v>35</v>
      </c>
      <c r="T10" s="19" t="s">
        <v>293</v>
      </c>
      <c r="U10" s="19" t="s">
        <v>290</v>
      </c>
      <c r="V10" s="19" t="s">
        <v>211</v>
      </c>
      <c r="W10" s="25" t="s">
        <v>157</v>
      </c>
      <c r="X10" s="26"/>
      <c r="Y10" s="26"/>
      <c r="Z10" s="21">
        <v>45292</v>
      </c>
      <c r="AA10" s="21">
        <v>45657</v>
      </c>
      <c r="AB10" s="22">
        <v>3764</v>
      </c>
      <c r="AC10" s="22">
        <v>10732</v>
      </c>
      <c r="AD10" s="22">
        <v>0</v>
      </c>
      <c r="AE10" s="22">
        <f>AB10+AC10+AD10</f>
        <v>14496</v>
      </c>
      <c r="AF10" s="27"/>
    </row>
    <row r="11" spans="1:32" x14ac:dyDescent="0.25">
      <c r="A11" s="17">
        <v>8</v>
      </c>
      <c r="B11" s="18" t="s">
        <v>206</v>
      </c>
      <c r="C11" s="18" t="s">
        <v>24</v>
      </c>
      <c r="D11" s="18" t="s">
        <v>25</v>
      </c>
      <c r="E11" s="18" t="s">
        <v>26</v>
      </c>
      <c r="F11" s="18" t="s">
        <v>27</v>
      </c>
      <c r="G11" s="18" t="s">
        <v>127</v>
      </c>
      <c r="H11" s="18" t="s">
        <v>49</v>
      </c>
      <c r="I11" s="18" t="s">
        <v>29</v>
      </c>
      <c r="J11" s="18" t="s">
        <v>30</v>
      </c>
      <c r="K11" s="18" t="s">
        <v>31</v>
      </c>
      <c r="L11" s="18" t="s">
        <v>25</v>
      </c>
      <c r="M11" s="18" t="s">
        <v>26</v>
      </c>
      <c r="N11" s="18" t="s">
        <v>32</v>
      </c>
      <c r="O11" s="18" t="s">
        <v>33</v>
      </c>
      <c r="P11" s="18" t="s">
        <v>263</v>
      </c>
      <c r="Q11" s="18" t="s">
        <v>34</v>
      </c>
      <c r="R11" s="18" t="s">
        <v>338</v>
      </c>
      <c r="S11" s="19" t="s">
        <v>35</v>
      </c>
      <c r="T11" s="19" t="s">
        <v>291</v>
      </c>
      <c r="U11" s="19" t="s">
        <v>290</v>
      </c>
      <c r="V11" s="19" t="s">
        <v>135</v>
      </c>
      <c r="W11" s="25" t="s">
        <v>153</v>
      </c>
      <c r="X11" s="26"/>
      <c r="Y11" s="26"/>
      <c r="Z11" s="21">
        <v>45292</v>
      </c>
      <c r="AA11" s="21">
        <v>45657</v>
      </c>
      <c r="AB11" s="22">
        <v>228</v>
      </c>
      <c r="AC11" s="22">
        <v>540</v>
      </c>
      <c r="AD11" s="22">
        <v>0</v>
      </c>
      <c r="AE11" s="22">
        <f>AB11+AC11+AD11</f>
        <v>768</v>
      </c>
      <c r="AF11" s="27"/>
    </row>
    <row r="12" spans="1:32" x14ac:dyDescent="0.25">
      <c r="A12" s="17">
        <v>9</v>
      </c>
      <c r="B12" s="18" t="s">
        <v>206</v>
      </c>
      <c r="C12" s="18" t="s">
        <v>24</v>
      </c>
      <c r="D12" s="18" t="s">
        <v>25</v>
      </c>
      <c r="E12" s="18" t="s">
        <v>26</v>
      </c>
      <c r="F12" s="18" t="s">
        <v>27</v>
      </c>
      <c r="G12" s="18" t="s">
        <v>127</v>
      </c>
      <c r="H12" s="18" t="s">
        <v>50</v>
      </c>
      <c r="I12" s="18" t="s">
        <v>30</v>
      </c>
      <c r="J12" s="18" t="s">
        <v>51</v>
      </c>
      <c r="K12" s="18" t="s">
        <v>52</v>
      </c>
      <c r="L12" s="18" t="s">
        <v>25</v>
      </c>
      <c r="M12" s="18" t="s">
        <v>26</v>
      </c>
      <c r="N12" s="18" t="s">
        <v>32</v>
      </c>
      <c r="O12" s="18" t="s">
        <v>33</v>
      </c>
      <c r="P12" s="18" t="s">
        <v>263</v>
      </c>
      <c r="Q12" s="18" t="s">
        <v>34</v>
      </c>
      <c r="R12" s="18" t="s">
        <v>338</v>
      </c>
      <c r="S12" s="19" t="s">
        <v>35</v>
      </c>
      <c r="T12" s="19" t="s">
        <v>295</v>
      </c>
      <c r="U12" s="19"/>
      <c r="V12" s="19" t="s">
        <v>209</v>
      </c>
      <c r="W12" s="25" t="s">
        <v>167</v>
      </c>
      <c r="X12" s="26"/>
      <c r="Y12" s="26"/>
      <c r="Z12" s="21">
        <v>45292</v>
      </c>
      <c r="AA12" s="21">
        <v>45657</v>
      </c>
      <c r="AB12" s="22">
        <v>382</v>
      </c>
      <c r="AC12" s="22">
        <v>1121</v>
      </c>
      <c r="AD12" s="22">
        <v>0</v>
      </c>
      <c r="AE12" s="22">
        <f>AB12+AC12+AD12</f>
        <v>1503</v>
      </c>
      <c r="AF12" s="27"/>
    </row>
    <row r="13" spans="1:32" x14ac:dyDescent="0.25">
      <c r="A13" s="17">
        <v>10</v>
      </c>
      <c r="B13" s="18" t="s">
        <v>206</v>
      </c>
      <c r="C13" s="18" t="s">
        <v>24</v>
      </c>
      <c r="D13" s="18" t="s">
        <v>25</v>
      </c>
      <c r="E13" s="18" t="s">
        <v>26</v>
      </c>
      <c r="F13" s="18" t="s">
        <v>27</v>
      </c>
      <c r="G13" s="18" t="s">
        <v>127</v>
      </c>
      <c r="H13" s="18" t="s">
        <v>53</v>
      </c>
      <c r="I13" s="18" t="s">
        <v>54</v>
      </c>
      <c r="J13" s="18" t="s">
        <v>30</v>
      </c>
      <c r="K13" s="18" t="s">
        <v>55</v>
      </c>
      <c r="L13" s="18" t="s">
        <v>56</v>
      </c>
      <c r="M13" s="18" t="s">
        <v>54</v>
      </c>
      <c r="N13" s="18" t="s">
        <v>32</v>
      </c>
      <c r="O13" s="18" t="s">
        <v>33</v>
      </c>
      <c r="P13" s="18" t="s">
        <v>263</v>
      </c>
      <c r="Q13" s="18" t="s">
        <v>34</v>
      </c>
      <c r="R13" s="18" t="s">
        <v>338</v>
      </c>
      <c r="S13" s="19" t="s">
        <v>35</v>
      </c>
      <c r="T13" s="19" t="s">
        <v>292</v>
      </c>
      <c r="U13" s="19" t="s">
        <v>290</v>
      </c>
      <c r="V13" s="25" t="s">
        <v>259</v>
      </c>
      <c r="W13" s="25" t="s">
        <v>161</v>
      </c>
      <c r="X13" s="26"/>
      <c r="Y13" s="26"/>
      <c r="Z13" s="21">
        <v>45292</v>
      </c>
      <c r="AA13" s="21">
        <v>45657</v>
      </c>
      <c r="AB13" s="22">
        <v>678</v>
      </c>
      <c r="AC13" s="22">
        <v>1593</v>
      </c>
      <c r="AD13" s="22">
        <v>0</v>
      </c>
      <c r="AE13" s="22">
        <f t="shared" si="0"/>
        <v>2271</v>
      </c>
      <c r="AF13" s="27"/>
    </row>
    <row r="14" spans="1:32" x14ac:dyDescent="0.25">
      <c r="A14" s="17">
        <v>11</v>
      </c>
      <c r="B14" s="18" t="s">
        <v>206</v>
      </c>
      <c r="C14" s="18" t="s">
        <v>24</v>
      </c>
      <c r="D14" s="18" t="s">
        <v>25</v>
      </c>
      <c r="E14" s="18" t="s">
        <v>26</v>
      </c>
      <c r="F14" s="18" t="s">
        <v>27</v>
      </c>
      <c r="G14" s="18" t="s">
        <v>127</v>
      </c>
      <c r="H14" s="18" t="s">
        <v>57</v>
      </c>
      <c r="I14" s="18" t="s">
        <v>30</v>
      </c>
      <c r="J14" s="18" t="s">
        <v>58</v>
      </c>
      <c r="K14" s="18" t="s">
        <v>59</v>
      </c>
      <c r="L14" s="18" t="s">
        <v>25</v>
      </c>
      <c r="M14" s="18" t="s">
        <v>26</v>
      </c>
      <c r="N14" s="18" t="s">
        <v>32</v>
      </c>
      <c r="O14" s="18" t="s">
        <v>33</v>
      </c>
      <c r="P14" s="18" t="s">
        <v>263</v>
      </c>
      <c r="Q14" s="18" t="s">
        <v>34</v>
      </c>
      <c r="R14" s="18" t="s">
        <v>338</v>
      </c>
      <c r="S14" s="19" t="s">
        <v>35</v>
      </c>
      <c r="T14" s="19" t="s">
        <v>301</v>
      </c>
      <c r="U14" s="19" t="s">
        <v>290</v>
      </c>
      <c r="V14" s="19" t="s">
        <v>212</v>
      </c>
      <c r="W14" s="25" t="s">
        <v>163</v>
      </c>
      <c r="X14" s="26"/>
      <c r="Y14" s="26"/>
      <c r="Z14" s="21">
        <v>45292</v>
      </c>
      <c r="AA14" s="21">
        <v>45657</v>
      </c>
      <c r="AB14" s="22">
        <v>2249</v>
      </c>
      <c r="AC14" s="22">
        <v>6542</v>
      </c>
      <c r="AD14" s="22">
        <v>0</v>
      </c>
      <c r="AE14" s="22">
        <f t="shared" si="0"/>
        <v>8791</v>
      </c>
      <c r="AF14" s="27"/>
    </row>
    <row r="15" spans="1:32" x14ac:dyDescent="0.25">
      <c r="A15" s="17">
        <v>12</v>
      </c>
      <c r="B15" s="18" t="s">
        <v>206</v>
      </c>
      <c r="C15" s="18" t="s">
        <v>24</v>
      </c>
      <c r="D15" s="18" t="s">
        <v>25</v>
      </c>
      <c r="E15" s="18" t="s">
        <v>26</v>
      </c>
      <c r="F15" s="18" t="s">
        <v>27</v>
      </c>
      <c r="G15" s="18" t="s">
        <v>127</v>
      </c>
      <c r="H15" s="18" t="s">
        <v>60</v>
      </c>
      <c r="I15" s="18" t="s">
        <v>30</v>
      </c>
      <c r="J15" s="18" t="s">
        <v>61</v>
      </c>
      <c r="K15" s="18" t="s">
        <v>62</v>
      </c>
      <c r="L15" s="18" t="s">
        <v>25</v>
      </c>
      <c r="M15" s="18" t="s">
        <v>26</v>
      </c>
      <c r="N15" s="18" t="s">
        <v>32</v>
      </c>
      <c r="O15" s="18" t="s">
        <v>33</v>
      </c>
      <c r="P15" s="18" t="s">
        <v>263</v>
      </c>
      <c r="Q15" s="18" t="s">
        <v>34</v>
      </c>
      <c r="R15" s="18" t="s">
        <v>338</v>
      </c>
      <c r="S15" s="19" t="s">
        <v>35</v>
      </c>
      <c r="T15" s="19" t="s">
        <v>294</v>
      </c>
      <c r="U15" s="19" t="s">
        <v>290</v>
      </c>
      <c r="V15" s="19" t="s">
        <v>136</v>
      </c>
      <c r="W15" s="25" t="s">
        <v>164</v>
      </c>
      <c r="Y15" s="26"/>
      <c r="Z15" s="21">
        <v>45292</v>
      </c>
      <c r="AA15" s="21">
        <v>45657</v>
      </c>
      <c r="AB15" s="22">
        <v>77</v>
      </c>
      <c r="AC15" s="22">
        <v>272</v>
      </c>
      <c r="AD15" s="22">
        <v>0</v>
      </c>
      <c r="AE15" s="22">
        <f>AB15+AC15+AD15</f>
        <v>349</v>
      </c>
      <c r="AF15" s="27"/>
    </row>
    <row r="16" spans="1:32" x14ac:dyDescent="0.25">
      <c r="A16" s="17">
        <v>13</v>
      </c>
      <c r="B16" s="18" t="s">
        <v>206</v>
      </c>
      <c r="C16" s="18" t="s">
        <v>24</v>
      </c>
      <c r="D16" s="18" t="s">
        <v>25</v>
      </c>
      <c r="E16" s="18" t="s">
        <v>26</v>
      </c>
      <c r="F16" s="18" t="s">
        <v>27</v>
      </c>
      <c r="G16" s="18" t="s">
        <v>127</v>
      </c>
      <c r="H16" s="18" t="s">
        <v>50</v>
      </c>
      <c r="I16" s="18" t="s">
        <v>30</v>
      </c>
      <c r="J16" s="18" t="s">
        <v>63</v>
      </c>
      <c r="K16" s="18" t="s">
        <v>64</v>
      </c>
      <c r="L16" s="18" t="s">
        <v>25</v>
      </c>
      <c r="M16" s="18" t="s">
        <v>26</v>
      </c>
      <c r="N16" s="18" t="s">
        <v>32</v>
      </c>
      <c r="O16" s="18" t="s">
        <v>33</v>
      </c>
      <c r="P16" s="18" t="s">
        <v>263</v>
      </c>
      <c r="Q16" s="18" t="s">
        <v>34</v>
      </c>
      <c r="R16" s="18" t="s">
        <v>338</v>
      </c>
      <c r="S16" s="19" t="s">
        <v>35</v>
      </c>
      <c r="T16" s="19" t="s">
        <v>295</v>
      </c>
      <c r="U16" s="19" t="s">
        <v>290</v>
      </c>
      <c r="V16" s="19" t="s">
        <v>213</v>
      </c>
      <c r="W16" s="25" t="s">
        <v>165</v>
      </c>
      <c r="X16" s="26"/>
      <c r="Y16" s="26"/>
      <c r="Z16" s="21">
        <v>45292</v>
      </c>
      <c r="AA16" s="21">
        <v>45657</v>
      </c>
      <c r="AB16" s="22">
        <v>1477</v>
      </c>
      <c r="AC16" s="22">
        <v>4055</v>
      </c>
      <c r="AD16" s="22">
        <v>0</v>
      </c>
      <c r="AE16" s="22">
        <f>AB16+AC16+AD16</f>
        <v>5532</v>
      </c>
      <c r="AF16" s="27"/>
    </row>
    <row r="17" spans="1:32" x14ac:dyDescent="0.25">
      <c r="A17" s="17">
        <v>14</v>
      </c>
      <c r="B17" s="18" t="s">
        <v>206</v>
      </c>
      <c r="C17" s="18" t="s">
        <v>24</v>
      </c>
      <c r="D17" s="18" t="s">
        <v>25</v>
      </c>
      <c r="E17" s="18" t="s">
        <v>26</v>
      </c>
      <c r="F17" s="18" t="s">
        <v>27</v>
      </c>
      <c r="G17" s="18" t="s">
        <v>127</v>
      </c>
      <c r="H17" s="18" t="s">
        <v>137</v>
      </c>
      <c r="I17" s="18" t="s">
        <v>39</v>
      </c>
      <c r="J17" s="18" t="s">
        <v>30</v>
      </c>
      <c r="K17" s="18" t="s">
        <v>65</v>
      </c>
      <c r="L17" s="18" t="s">
        <v>56</v>
      </c>
      <c r="M17" s="18" t="s">
        <v>39</v>
      </c>
      <c r="N17" s="18" t="s">
        <v>32</v>
      </c>
      <c r="O17" s="18" t="s">
        <v>33</v>
      </c>
      <c r="P17" s="18" t="s">
        <v>263</v>
      </c>
      <c r="Q17" s="18" t="s">
        <v>34</v>
      </c>
      <c r="R17" s="18" t="s">
        <v>338</v>
      </c>
      <c r="S17" s="19" t="s">
        <v>35</v>
      </c>
      <c r="T17" s="19" t="s">
        <v>291</v>
      </c>
      <c r="U17" s="19" t="s">
        <v>290</v>
      </c>
      <c r="V17" s="19" t="s">
        <v>138</v>
      </c>
      <c r="W17" s="25" t="s">
        <v>158</v>
      </c>
      <c r="X17" s="26"/>
      <c r="Y17" s="28"/>
      <c r="Z17" s="21">
        <v>45292</v>
      </c>
      <c r="AA17" s="21">
        <v>45657</v>
      </c>
      <c r="AB17" s="22">
        <v>1548</v>
      </c>
      <c r="AC17" s="22">
        <v>5572</v>
      </c>
      <c r="AD17" s="22">
        <v>0</v>
      </c>
      <c r="AE17" s="22">
        <f>AB17+AC17+AD17</f>
        <v>7120</v>
      </c>
      <c r="AF17" s="27"/>
    </row>
    <row r="18" spans="1:32" x14ac:dyDescent="0.25">
      <c r="A18" s="17">
        <v>15</v>
      </c>
      <c r="B18" s="18" t="s">
        <v>206</v>
      </c>
      <c r="C18" s="18" t="s">
        <v>24</v>
      </c>
      <c r="D18" s="18" t="s">
        <v>25</v>
      </c>
      <c r="E18" s="18" t="s">
        <v>26</v>
      </c>
      <c r="F18" s="18" t="s">
        <v>27</v>
      </c>
      <c r="G18" s="18" t="s">
        <v>127</v>
      </c>
      <c r="H18" s="18" t="s">
        <v>66</v>
      </c>
      <c r="I18" s="18" t="s">
        <v>67</v>
      </c>
      <c r="J18" s="18" t="s">
        <v>30</v>
      </c>
      <c r="K18" s="18" t="s">
        <v>68</v>
      </c>
      <c r="L18" s="18" t="s">
        <v>56</v>
      </c>
      <c r="M18" s="18" t="s">
        <v>67</v>
      </c>
      <c r="N18" s="18" t="s">
        <v>32</v>
      </c>
      <c r="O18" s="18" t="s">
        <v>33</v>
      </c>
      <c r="P18" s="18" t="s">
        <v>263</v>
      </c>
      <c r="Q18" s="18" t="s">
        <v>34</v>
      </c>
      <c r="R18" s="18" t="s">
        <v>338</v>
      </c>
      <c r="S18" s="19" t="s">
        <v>35</v>
      </c>
      <c r="T18" s="19" t="s">
        <v>292</v>
      </c>
      <c r="U18" s="19" t="s">
        <v>290</v>
      </c>
      <c r="V18" s="19" t="s">
        <v>139</v>
      </c>
      <c r="W18" s="25" t="s">
        <v>160</v>
      </c>
      <c r="X18" s="26"/>
      <c r="Y18" s="28"/>
      <c r="Z18" s="21">
        <v>45292</v>
      </c>
      <c r="AA18" s="21">
        <v>45657</v>
      </c>
      <c r="AB18" s="22">
        <v>1703</v>
      </c>
      <c r="AC18" s="22">
        <v>4125</v>
      </c>
      <c r="AD18" s="22">
        <v>0</v>
      </c>
      <c r="AE18" s="22">
        <f t="shared" si="0"/>
        <v>5828</v>
      </c>
      <c r="AF18" s="27"/>
    </row>
    <row r="19" spans="1:32" x14ac:dyDescent="0.25">
      <c r="A19" s="17">
        <v>16</v>
      </c>
      <c r="B19" s="18" t="s">
        <v>206</v>
      </c>
      <c r="C19" s="18" t="s">
        <v>24</v>
      </c>
      <c r="D19" s="18" t="s">
        <v>25</v>
      </c>
      <c r="E19" s="18" t="s">
        <v>26</v>
      </c>
      <c r="F19" s="18" t="s">
        <v>27</v>
      </c>
      <c r="G19" s="18" t="s">
        <v>127</v>
      </c>
      <c r="H19" s="18" t="s">
        <v>57</v>
      </c>
      <c r="I19" s="18" t="s">
        <v>30</v>
      </c>
      <c r="J19" s="18" t="s">
        <v>69</v>
      </c>
      <c r="K19" s="18" t="s">
        <v>70</v>
      </c>
      <c r="L19" s="18" t="s">
        <v>25</v>
      </c>
      <c r="M19" s="18" t="s">
        <v>26</v>
      </c>
      <c r="N19" s="18" t="s">
        <v>32</v>
      </c>
      <c r="O19" s="18" t="s">
        <v>33</v>
      </c>
      <c r="P19" s="18" t="s">
        <v>263</v>
      </c>
      <c r="Q19" s="18" t="s">
        <v>34</v>
      </c>
      <c r="R19" s="18" t="s">
        <v>338</v>
      </c>
      <c r="S19" s="19" t="s">
        <v>35</v>
      </c>
      <c r="T19" s="19" t="s">
        <v>295</v>
      </c>
      <c r="U19" s="19" t="s">
        <v>290</v>
      </c>
      <c r="V19" s="19" t="s">
        <v>207</v>
      </c>
      <c r="W19" s="25" t="s">
        <v>162</v>
      </c>
      <c r="X19" s="26"/>
      <c r="Y19" s="28"/>
      <c r="Z19" s="21">
        <v>45292</v>
      </c>
      <c r="AA19" s="21">
        <v>45657</v>
      </c>
      <c r="AB19" s="22">
        <v>1032</v>
      </c>
      <c r="AC19" s="22">
        <v>3145</v>
      </c>
      <c r="AD19" s="22">
        <v>0</v>
      </c>
      <c r="AE19" s="22">
        <f>AB19+AC19+AD19</f>
        <v>4177</v>
      </c>
      <c r="AF19" s="27"/>
    </row>
    <row r="20" spans="1:32" x14ac:dyDescent="0.25">
      <c r="A20" s="17">
        <v>17</v>
      </c>
      <c r="B20" s="18" t="s">
        <v>307</v>
      </c>
      <c r="C20" s="18" t="s">
        <v>24</v>
      </c>
      <c r="D20" s="18" t="s">
        <v>25</v>
      </c>
      <c r="E20" s="18" t="s">
        <v>26</v>
      </c>
      <c r="F20" s="18" t="s">
        <v>27</v>
      </c>
      <c r="G20" s="18" t="s">
        <v>127</v>
      </c>
      <c r="H20" s="18" t="s">
        <v>201</v>
      </c>
      <c r="I20" s="18" t="s">
        <v>30</v>
      </c>
      <c r="J20" s="18" t="s">
        <v>71</v>
      </c>
      <c r="K20" s="18" t="s">
        <v>30</v>
      </c>
      <c r="L20" s="18" t="s">
        <v>25</v>
      </c>
      <c r="M20" s="18" t="s">
        <v>26</v>
      </c>
      <c r="N20" s="18" t="s">
        <v>32</v>
      </c>
      <c r="O20" s="18" t="s">
        <v>33</v>
      </c>
      <c r="P20" s="18" t="s">
        <v>263</v>
      </c>
      <c r="Q20" s="18" t="s">
        <v>34</v>
      </c>
      <c r="R20" s="18" t="s">
        <v>338</v>
      </c>
      <c r="S20" s="19" t="s">
        <v>72</v>
      </c>
      <c r="T20" s="19" t="s">
        <v>308</v>
      </c>
      <c r="U20" s="19" t="s">
        <v>305</v>
      </c>
      <c r="V20" s="19" t="s">
        <v>73</v>
      </c>
      <c r="W20" s="25" t="s">
        <v>186</v>
      </c>
      <c r="X20" s="26"/>
      <c r="Y20" s="28"/>
      <c r="Z20" s="21">
        <v>45292</v>
      </c>
      <c r="AA20" s="21">
        <v>45657</v>
      </c>
      <c r="AB20" s="22">
        <v>391664</v>
      </c>
      <c r="AC20" s="22">
        <v>276344</v>
      </c>
      <c r="AD20" s="22">
        <v>1539484</v>
      </c>
      <c r="AE20" s="22">
        <f>AB20+AC20+AD20</f>
        <v>2207492</v>
      </c>
      <c r="AF20" s="27"/>
    </row>
    <row r="21" spans="1:32" x14ac:dyDescent="0.25">
      <c r="A21" s="17">
        <v>18</v>
      </c>
      <c r="B21" s="18" t="s">
        <v>307</v>
      </c>
      <c r="C21" s="18" t="s">
        <v>24</v>
      </c>
      <c r="D21" s="18" t="s">
        <v>25</v>
      </c>
      <c r="E21" s="18" t="s">
        <v>26</v>
      </c>
      <c r="F21" s="18" t="s">
        <v>27</v>
      </c>
      <c r="G21" s="18" t="s">
        <v>127</v>
      </c>
      <c r="H21" s="18" t="s">
        <v>74</v>
      </c>
      <c r="I21" s="18" t="s">
        <v>75</v>
      </c>
      <c r="J21" s="18" t="s">
        <v>30</v>
      </c>
      <c r="K21" s="18" t="s">
        <v>30</v>
      </c>
      <c r="L21" s="18" t="s">
        <v>76</v>
      </c>
      <c r="M21" s="18" t="s">
        <v>75</v>
      </c>
      <c r="N21" s="18" t="s">
        <v>32</v>
      </c>
      <c r="O21" s="18" t="s">
        <v>33</v>
      </c>
      <c r="P21" s="18" t="s">
        <v>263</v>
      </c>
      <c r="Q21" s="18" t="s">
        <v>34</v>
      </c>
      <c r="R21" s="18" t="s">
        <v>338</v>
      </c>
      <c r="S21" s="19" t="s">
        <v>78</v>
      </c>
      <c r="T21" s="19" t="s">
        <v>310</v>
      </c>
      <c r="U21" s="19" t="s">
        <v>305</v>
      </c>
      <c r="V21" s="19" t="s">
        <v>196</v>
      </c>
      <c r="W21" s="25" t="s">
        <v>184</v>
      </c>
      <c r="X21" s="26"/>
      <c r="Y21" s="28"/>
      <c r="Z21" s="21">
        <v>45292</v>
      </c>
      <c r="AA21" s="21">
        <v>45657</v>
      </c>
      <c r="AB21" s="22">
        <v>29975</v>
      </c>
      <c r="AC21" s="22">
        <v>83856</v>
      </c>
      <c r="AD21" s="22">
        <v>0</v>
      </c>
      <c r="AE21" s="22">
        <f t="shared" ref="AE21:AE29" si="1">AB21+AC21+AD21</f>
        <v>113831</v>
      </c>
      <c r="AF21" s="27"/>
    </row>
    <row r="22" spans="1:32" x14ac:dyDescent="0.25">
      <c r="A22" s="17">
        <v>19</v>
      </c>
      <c r="B22" s="18" t="s">
        <v>307</v>
      </c>
      <c r="C22" s="18" t="s">
        <v>24</v>
      </c>
      <c r="D22" s="18" t="s">
        <v>25</v>
      </c>
      <c r="E22" s="18" t="s">
        <v>26</v>
      </c>
      <c r="F22" s="18" t="s">
        <v>27</v>
      </c>
      <c r="G22" s="18" t="s">
        <v>127</v>
      </c>
      <c r="H22" s="18" t="s">
        <v>203</v>
      </c>
      <c r="I22" s="18" t="s">
        <v>30</v>
      </c>
      <c r="J22" s="18" t="s">
        <v>79</v>
      </c>
      <c r="K22" s="18" t="s">
        <v>30</v>
      </c>
      <c r="L22" s="18" t="s">
        <v>25</v>
      </c>
      <c r="M22" s="18" t="s">
        <v>26</v>
      </c>
      <c r="N22" s="18" t="s">
        <v>32</v>
      </c>
      <c r="O22" s="18" t="s">
        <v>33</v>
      </c>
      <c r="P22" s="18" t="s">
        <v>263</v>
      </c>
      <c r="Q22" s="18" t="s">
        <v>34</v>
      </c>
      <c r="R22" s="18" t="s">
        <v>338</v>
      </c>
      <c r="S22" s="19" t="s">
        <v>72</v>
      </c>
      <c r="T22" s="19" t="s">
        <v>313</v>
      </c>
      <c r="U22" s="19" t="s">
        <v>305</v>
      </c>
      <c r="V22" s="19" t="s">
        <v>80</v>
      </c>
      <c r="W22" s="25" t="s">
        <v>188</v>
      </c>
      <c r="X22" s="26" t="s">
        <v>331</v>
      </c>
      <c r="Y22" s="28" t="s">
        <v>332</v>
      </c>
      <c r="Z22" s="21">
        <v>45292</v>
      </c>
      <c r="AA22" s="21">
        <v>45657</v>
      </c>
      <c r="AB22" s="22">
        <v>64761</v>
      </c>
      <c r="AC22" s="22">
        <v>58239</v>
      </c>
      <c r="AD22" s="22">
        <v>234839</v>
      </c>
      <c r="AE22" s="22">
        <f t="shared" si="1"/>
        <v>357839</v>
      </c>
      <c r="AF22" s="27"/>
    </row>
    <row r="23" spans="1:32" x14ac:dyDescent="0.25">
      <c r="A23" s="17">
        <v>20</v>
      </c>
      <c r="B23" s="18" t="s">
        <v>307</v>
      </c>
      <c r="C23" s="18" t="s">
        <v>24</v>
      </c>
      <c r="D23" s="18" t="s">
        <v>25</v>
      </c>
      <c r="E23" s="18" t="s">
        <v>26</v>
      </c>
      <c r="F23" s="18" t="s">
        <v>27</v>
      </c>
      <c r="G23" s="18" t="s">
        <v>127</v>
      </c>
      <c r="H23" s="18" t="s">
        <v>202</v>
      </c>
      <c r="I23" s="18" t="s">
        <v>30</v>
      </c>
      <c r="J23" s="18" t="s">
        <v>81</v>
      </c>
      <c r="K23" s="18" t="s">
        <v>30</v>
      </c>
      <c r="L23" s="18" t="s">
        <v>25</v>
      </c>
      <c r="M23" s="18" t="s">
        <v>26</v>
      </c>
      <c r="N23" s="18" t="s">
        <v>32</v>
      </c>
      <c r="O23" s="18" t="s">
        <v>33</v>
      </c>
      <c r="P23" s="18" t="s">
        <v>263</v>
      </c>
      <c r="Q23" s="18" t="s">
        <v>34</v>
      </c>
      <c r="R23" s="18" t="s">
        <v>338</v>
      </c>
      <c r="S23" s="19" t="s">
        <v>72</v>
      </c>
      <c r="T23" s="19" t="s">
        <v>311</v>
      </c>
      <c r="U23" s="19" t="s">
        <v>305</v>
      </c>
      <c r="V23" s="19" t="s">
        <v>82</v>
      </c>
      <c r="W23" s="25" t="s">
        <v>187</v>
      </c>
      <c r="X23" s="26"/>
      <c r="Y23" s="28"/>
      <c r="Z23" s="21">
        <v>45292</v>
      </c>
      <c r="AA23" s="21">
        <v>45657</v>
      </c>
      <c r="AB23" s="22">
        <v>16568</v>
      </c>
      <c r="AC23" s="22">
        <v>11579</v>
      </c>
      <c r="AD23" s="22">
        <v>65928</v>
      </c>
      <c r="AE23" s="22">
        <f t="shared" si="1"/>
        <v>94075</v>
      </c>
      <c r="AF23" s="27"/>
    </row>
    <row r="24" spans="1:32" x14ac:dyDescent="0.25">
      <c r="A24" s="17">
        <v>21</v>
      </c>
      <c r="B24" s="18" t="s">
        <v>307</v>
      </c>
      <c r="C24" s="18" t="s">
        <v>24</v>
      </c>
      <c r="D24" s="18" t="s">
        <v>25</v>
      </c>
      <c r="E24" s="18" t="s">
        <v>26</v>
      </c>
      <c r="F24" s="18" t="s">
        <v>27</v>
      </c>
      <c r="G24" s="18" t="s">
        <v>127</v>
      </c>
      <c r="H24" s="18" t="s">
        <v>129</v>
      </c>
      <c r="I24" s="18" t="s">
        <v>30</v>
      </c>
      <c r="J24" s="18" t="s">
        <v>83</v>
      </c>
      <c r="K24" s="18" t="s">
        <v>30</v>
      </c>
      <c r="L24" s="18" t="s">
        <v>25</v>
      </c>
      <c r="M24" s="18" t="s">
        <v>26</v>
      </c>
      <c r="N24" s="18" t="s">
        <v>32</v>
      </c>
      <c r="O24" s="18" t="s">
        <v>33</v>
      </c>
      <c r="P24" s="18" t="s">
        <v>263</v>
      </c>
      <c r="Q24" s="18" t="s">
        <v>34</v>
      </c>
      <c r="R24" s="18" t="s">
        <v>338</v>
      </c>
      <c r="S24" s="19" t="s">
        <v>72</v>
      </c>
      <c r="T24" s="19" t="s">
        <v>306</v>
      </c>
      <c r="U24" s="19" t="s">
        <v>305</v>
      </c>
      <c r="V24" s="19" t="s">
        <v>84</v>
      </c>
      <c r="W24" s="25" t="s">
        <v>189</v>
      </c>
      <c r="X24" s="26" t="s">
        <v>331</v>
      </c>
      <c r="Y24" s="28" t="s">
        <v>333</v>
      </c>
      <c r="Z24" s="21">
        <v>45292</v>
      </c>
      <c r="AA24" s="21">
        <v>45657</v>
      </c>
      <c r="AB24" s="22">
        <v>257823</v>
      </c>
      <c r="AC24" s="22">
        <v>187903</v>
      </c>
      <c r="AD24" s="22">
        <v>923342</v>
      </c>
      <c r="AE24" s="22">
        <f t="shared" si="1"/>
        <v>1369068</v>
      </c>
      <c r="AF24" s="27"/>
    </row>
    <row r="25" spans="1:32" x14ac:dyDescent="0.25">
      <c r="A25" s="17">
        <v>22</v>
      </c>
      <c r="B25" s="18" t="s">
        <v>307</v>
      </c>
      <c r="C25" s="18" t="s">
        <v>24</v>
      </c>
      <c r="D25" s="18" t="s">
        <v>25</v>
      </c>
      <c r="E25" s="18" t="s">
        <v>26</v>
      </c>
      <c r="F25" s="18" t="s">
        <v>27</v>
      </c>
      <c r="G25" s="18" t="s">
        <v>127</v>
      </c>
      <c r="H25" s="18" t="s">
        <v>204</v>
      </c>
      <c r="I25" s="18" t="s">
        <v>30</v>
      </c>
      <c r="J25" s="18" t="s">
        <v>85</v>
      </c>
      <c r="K25" s="18" t="s">
        <v>30</v>
      </c>
      <c r="L25" s="18" t="s">
        <v>25</v>
      </c>
      <c r="M25" s="18" t="s">
        <v>26</v>
      </c>
      <c r="N25" s="18" t="s">
        <v>32</v>
      </c>
      <c r="O25" s="18" t="s">
        <v>33</v>
      </c>
      <c r="P25" s="18" t="s">
        <v>263</v>
      </c>
      <c r="Q25" s="18" t="s">
        <v>34</v>
      </c>
      <c r="R25" s="18" t="s">
        <v>338</v>
      </c>
      <c r="S25" s="19" t="s">
        <v>72</v>
      </c>
      <c r="T25" s="19" t="s">
        <v>309</v>
      </c>
      <c r="U25" s="19" t="s">
        <v>305</v>
      </c>
      <c r="V25" s="19" t="s">
        <v>86</v>
      </c>
      <c r="W25" s="25" t="s">
        <v>191</v>
      </c>
      <c r="X25" s="26"/>
      <c r="Y25" s="28"/>
      <c r="Z25" s="21">
        <v>45292</v>
      </c>
      <c r="AA25" s="21">
        <v>45657</v>
      </c>
      <c r="AB25" s="22">
        <v>6876</v>
      </c>
      <c r="AC25" s="22">
        <v>5014</v>
      </c>
      <c r="AD25" s="22">
        <v>20744</v>
      </c>
      <c r="AE25" s="22">
        <f t="shared" si="1"/>
        <v>32634</v>
      </c>
      <c r="AF25" s="27"/>
    </row>
    <row r="26" spans="1:32" x14ac:dyDescent="0.25">
      <c r="A26" s="17">
        <v>23</v>
      </c>
      <c r="B26" s="18" t="s">
        <v>307</v>
      </c>
      <c r="C26" s="18" t="s">
        <v>24</v>
      </c>
      <c r="D26" s="18" t="s">
        <v>25</v>
      </c>
      <c r="E26" s="18" t="s">
        <v>26</v>
      </c>
      <c r="F26" s="18" t="s">
        <v>27</v>
      </c>
      <c r="G26" s="18" t="s">
        <v>127</v>
      </c>
      <c r="H26" s="18" t="s">
        <v>199</v>
      </c>
      <c r="I26" s="18" t="s">
        <v>29</v>
      </c>
      <c r="J26" s="18" t="s">
        <v>30</v>
      </c>
      <c r="K26" s="18" t="s">
        <v>87</v>
      </c>
      <c r="L26" s="18" t="s">
        <v>198</v>
      </c>
      <c r="M26" s="18" t="s">
        <v>29</v>
      </c>
      <c r="N26" s="18" t="s">
        <v>32</v>
      </c>
      <c r="O26" s="18" t="s">
        <v>33</v>
      </c>
      <c r="P26" s="18" t="s">
        <v>263</v>
      </c>
      <c r="Q26" s="18" t="s">
        <v>34</v>
      </c>
      <c r="R26" s="18" t="s">
        <v>338</v>
      </c>
      <c r="S26" s="19" t="s">
        <v>88</v>
      </c>
      <c r="T26" s="19" t="s">
        <v>312</v>
      </c>
      <c r="U26" s="19" t="s">
        <v>305</v>
      </c>
      <c r="V26" s="19" t="s">
        <v>197</v>
      </c>
      <c r="W26" s="25" t="s">
        <v>190</v>
      </c>
      <c r="X26" s="26"/>
      <c r="Y26" s="28"/>
      <c r="Z26" s="21">
        <v>45292</v>
      </c>
      <c r="AA26" s="21">
        <v>45657</v>
      </c>
      <c r="AB26" s="22">
        <v>48932</v>
      </c>
      <c r="AC26" s="22">
        <v>45225</v>
      </c>
      <c r="AD26" s="22">
        <v>0</v>
      </c>
      <c r="AE26" s="22">
        <f t="shared" si="1"/>
        <v>94157</v>
      </c>
      <c r="AF26" s="27"/>
    </row>
    <row r="27" spans="1:32" x14ac:dyDescent="0.25">
      <c r="A27" s="17">
        <v>24</v>
      </c>
      <c r="B27" s="18" t="s">
        <v>307</v>
      </c>
      <c r="C27" s="18" t="s">
        <v>24</v>
      </c>
      <c r="D27" s="18" t="s">
        <v>25</v>
      </c>
      <c r="E27" s="18" t="s">
        <v>26</v>
      </c>
      <c r="F27" s="18" t="s">
        <v>27</v>
      </c>
      <c r="G27" s="18" t="s">
        <v>127</v>
      </c>
      <c r="H27" s="18" t="s">
        <v>200</v>
      </c>
      <c r="I27" s="18" t="s">
        <v>30</v>
      </c>
      <c r="J27" s="18" t="s">
        <v>79</v>
      </c>
      <c r="K27" s="18" t="s">
        <v>30</v>
      </c>
      <c r="L27" s="18" t="s">
        <v>25</v>
      </c>
      <c r="M27" s="18" t="s">
        <v>26</v>
      </c>
      <c r="N27" s="18" t="s">
        <v>32</v>
      </c>
      <c r="O27" s="18" t="s">
        <v>33</v>
      </c>
      <c r="P27" s="18" t="s">
        <v>263</v>
      </c>
      <c r="Q27" s="18" t="s">
        <v>34</v>
      </c>
      <c r="R27" s="18" t="s">
        <v>338</v>
      </c>
      <c r="S27" s="19" t="s">
        <v>72</v>
      </c>
      <c r="T27" s="19" t="s">
        <v>313</v>
      </c>
      <c r="U27" s="19" t="s">
        <v>305</v>
      </c>
      <c r="V27" s="19" t="s">
        <v>89</v>
      </c>
      <c r="W27" s="20" t="s">
        <v>185</v>
      </c>
      <c r="X27" s="26"/>
      <c r="Y27" s="26"/>
      <c r="Z27" s="21">
        <v>45292</v>
      </c>
      <c r="AA27" s="21">
        <v>45657</v>
      </c>
      <c r="AB27" s="29">
        <v>4715</v>
      </c>
      <c r="AC27" s="29">
        <v>1703</v>
      </c>
      <c r="AD27" s="29">
        <v>8905</v>
      </c>
      <c r="AE27" s="22">
        <f t="shared" si="1"/>
        <v>15323</v>
      </c>
      <c r="AF27" s="27"/>
    </row>
    <row r="28" spans="1:32" x14ac:dyDescent="0.25">
      <c r="A28" s="17">
        <v>25</v>
      </c>
      <c r="B28" s="18" t="s">
        <v>206</v>
      </c>
      <c r="C28" s="18" t="s">
        <v>24</v>
      </c>
      <c r="D28" s="18" t="s">
        <v>25</v>
      </c>
      <c r="E28" s="18" t="s">
        <v>26</v>
      </c>
      <c r="F28" s="18" t="s">
        <v>27</v>
      </c>
      <c r="G28" s="18" t="s">
        <v>127</v>
      </c>
      <c r="H28" s="18" t="s">
        <v>57</v>
      </c>
      <c r="I28" s="18" t="s">
        <v>30</v>
      </c>
      <c r="J28" s="18" t="s">
        <v>90</v>
      </c>
      <c r="K28" s="18" t="s">
        <v>91</v>
      </c>
      <c r="L28" s="18" t="s">
        <v>25</v>
      </c>
      <c r="M28" s="18" t="s">
        <v>26</v>
      </c>
      <c r="N28" s="18" t="s">
        <v>32</v>
      </c>
      <c r="O28" s="18" t="s">
        <v>33</v>
      </c>
      <c r="P28" s="18" t="s">
        <v>263</v>
      </c>
      <c r="Q28" s="18" t="s">
        <v>34</v>
      </c>
      <c r="R28" s="18" t="s">
        <v>338</v>
      </c>
      <c r="S28" s="19" t="s">
        <v>35</v>
      </c>
      <c r="T28" s="19" t="s">
        <v>334</v>
      </c>
      <c r="U28" s="19"/>
      <c r="V28" s="19" t="s">
        <v>205</v>
      </c>
      <c r="W28" s="25" t="s">
        <v>159</v>
      </c>
      <c r="X28" s="26"/>
      <c r="Y28" s="26"/>
      <c r="Z28" s="21">
        <v>45292</v>
      </c>
      <c r="AA28" s="21">
        <v>45657</v>
      </c>
      <c r="AB28" s="22">
        <v>490</v>
      </c>
      <c r="AC28" s="22">
        <v>1352</v>
      </c>
      <c r="AD28" s="22">
        <v>0</v>
      </c>
      <c r="AE28" s="22">
        <f t="shared" si="1"/>
        <v>1842</v>
      </c>
      <c r="AF28" s="27"/>
    </row>
    <row r="29" spans="1:32" x14ac:dyDescent="0.25">
      <c r="A29" s="17">
        <v>26</v>
      </c>
      <c r="B29" s="30" t="s">
        <v>206</v>
      </c>
      <c r="C29" s="30" t="s">
        <v>24</v>
      </c>
      <c r="D29" s="30" t="s">
        <v>25</v>
      </c>
      <c r="E29" s="30" t="s">
        <v>26</v>
      </c>
      <c r="F29" s="30" t="s">
        <v>27</v>
      </c>
      <c r="G29" s="30" t="s">
        <v>127</v>
      </c>
      <c r="H29" s="30" t="s">
        <v>57</v>
      </c>
      <c r="I29" s="30" t="s">
        <v>30</v>
      </c>
      <c r="J29" s="30" t="s">
        <v>93</v>
      </c>
      <c r="K29" s="30" t="s">
        <v>94</v>
      </c>
      <c r="L29" s="30" t="s">
        <v>95</v>
      </c>
      <c r="M29" s="30" t="s">
        <v>92</v>
      </c>
      <c r="N29" s="30" t="s">
        <v>32</v>
      </c>
      <c r="O29" s="30" t="s">
        <v>33</v>
      </c>
      <c r="P29" s="18" t="s">
        <v>263</v>
      </c>
      <c r="Q29" s="30" t="s">
        <v>34</v>
      </c>
      <c r="R29" s="18" t="s">
        <v>338</v>
      </c>
      <c r="S29" s="19" t="s">
        <v>35</v>
      </c>
      <c r="T29" s="19" t="s">
        <v>292</v>
      </c>
      <c r="U29" s="19" t="s">
        <v>290</v>
      </c>
      <c r="V29" s="19" t="s">
        <v>216</v>
      </c>
      <c r="W29" s="25" t="s">
        <v>169</v>
      </c>
      <c r="X29" s="30"/>
      <c r="Y29" s="30"/>
      <c r="Z29" s="21">
        <v>45292</v>
      </c>
      <c r="AA29" s="21">
        <v>45657</v>
      </c>
      <c r="AB29" s="31">
        <v>294</v>
      </c>
      <c r="AC29" s="31">
        <v>789</v>
      </c>
      <c r="AD29" s="31">
        <v>0</v>
      </c>
      <c r="AE29" s="31">
        <f t="shared" si="1"/>
        <v>1083</v>
      </c>
      <c r="AF29" s="27"/>
    </row>
    <row r="30" spans="1:32" x14ac:dyDescent="0.25">
      <c r="A30" s="17">
        <v>27</v>
      </c>
      <c r="B30" s="18" t="s">
        <v>206</v>
      </c>
      <c r="C30" s="18" t="s">
        <v>24</v>
      </c>
      <c r="D30" s="18" t="s">
        <v>25</v>
      </c>
      <c r="E30" s="18" t="s">
        <v>26</v>
      </c>
      <c r="F30" s="18" t="s">
        <v>27</v>
      </c>
      <c r="G30" s="18" t="s">
        <v>127</v>
      </c>
      <c r="H30" s="18" t="s">
        <v>57</v>
      </c>
      <c r="I30" s="18" t="s">
        <v>30</v>
      </c>
      <c r="J30" s="18" t="s">
        <v>141</v>
      </c>
      <c r="K30" s="18" t="s">
        <v>96</v>
      </c>
      <c r="L30" s="18" t="s">
        <v>95</v>
      </c>
      <c r="M30" s="18" t="s">
        <v>92</v>
      </c>
      <c r="N30" s="18" t="s">
        <v>32</v>
      </c>
      <c r="O30" s="18" t="s">
        <v>33</v>
      </c>
      <c r="P30" s="18" t="s">
        <v>263</v>
      </c>
      <c r="Q30" s="18" t="s">
        <v>34</v>
      </c>
      <c r="R30" s="18" t="s">
        <v>338</v>
      </c>
      <c r="S30" s="19" t="s">
        <v>35</v>
      </c>
      <c r="T30" s="19" t="s">
        <v>291</v>
      </c>
      <c r="U30" s="19" t="s">
        <v>290</v>
      </c>
      <c r="V30" s="19" t="s">
        <v>214</v>
      </c>
      <c r="W30" s="25" t="s">
        <v>166</v>
      </c>
      <c r="X30" s="26"/>
      <c r="Y30" s="26"/>
      <c r="Z30" s="21">
        <v>45292</v>
      </c>
      <c r="AA30" s="21">
        <v>45657</v>
      </c>
      <c r="AB30" s="22">
        <v>91</v>
      </c>
      <c r="AC30" s="22">
        <v>255</v>
      </c>
      <c r="AD30" s="22">
        <v>0</v>
      </c>
      <c r="AE30" s="22">
        <f t="shared" si="0"/>
        <v>346</v>
      </c>
      <c r="AF30" s="27"/>
    </row>
    <row r="31" spans="1:32" x14ac:dyDescent="0.25">
      <c r="A31" s="17">
        <v>28</v>
      </c>
      <c r="B31" s="18" t="s">
        <v>206</v>
      </c>
      <c r="C31" s="18" t="s">
        <v>24</v>
      </c>
      <c r="D31" s="18" t="s">
        <v>25</v>
      </c>
      <c r="E31" s="18" t="s">
        <v>26</v>
      </c>
      <c r="F31" s="18" t="s">
        <v>27</v>
      </c>
      <c r="G31" s="18" t="s">
        <v>127</v>
      </c>
      <c r="H31" s="18" t="s">
        <v>57</v>
      </c>
      <c r="I31" s="18" t="s">
        <v>30</v>
      </c>
      <c r="J31" s="18" t="s">
        <v>97</v>
      </c>
      <c r="K31" s="18" t="s">
        <v>98</v>
      </c>
      <c r="L31" s="18" t="s">
        <v>95</v>
      </c>
      <c r="M31" s="18" t="s">
        <v>92</v>
      </c>
      <c r="N31" s="18" t="s">
        <v>32</v>
      </c>
      <c r="O31" s="18" t="s">
        <v>33</v>
      </c>
      <c r="P31" s="18" t="s">
        <v>263</v>
      </c>
      <c r="Q31" s="18" t="s">
        <v>34</v>
      </c>
      <c r="R31" s="18" t="s">
        <v>338</v>
      </c>
      <c r="S31" s="19" t="s">
        <v>35</v>
      </c>
      <c r="T31" s="19" t="s">
        <v>295</v>
      </c>
      <c r="U31" s="19"/>
      <c r="V31" s="19" t="s">
        <v>215</v>
      </c>
      <c r="W31" s="25" t="s">
        <v>168</v>
      </c>
      <c r="X31" s="26"/>
      <c r="Y31" s="26"/>
      <c r="Z31" s="21">
        <v>45292</v>
      </c>
      <c r="AA31" s="21">
        <v>45657</v>
      </c>
      <c r="AB31" s="22">
        <v>2870</v>
      </c>
      <c r="AC31" s="22">
        <v>7621</v>
      </c>
      <c r="AD31" s="22">
        <v>0</v>
      </c>
      <c r="AE31" s="22">
        <f>AB31+AC31+AD31</f>
        <v>10491</v>
      </c>
      <c r="AF31" s="27"/>
    </row>
    <row r="32" spans="1:32" x14ac:dyDescent="0.25">
      <c r="A32" s="17">
        <v>29</v>
      </c>
      <c r="B32" s="18" t="s">
        <v>206</v>
      </c>
      <c r="C32" s="18" t="s">
        <v>24</v>
      </c>
      <c r="D32" s="18" t="s">
        <v>25</v>
      </c>
      <c r="E32" s="18" t="s">
        <v>26</v>
      </c>
      <c r="F32" s="18" t="s">
        <v>27</v>
      </c>
      <c r="G32" s="18" t="s">
        <v>127</v>
      </c>
      <c r="H32" s="18" t="s">
        <v>99</v>
      </c>
      <c r="I32" s="18" t="s">
        <v>30</v>
      </c>
      <c r="J32" s="18" t="s">
        <v>218</v>
      </c>
      <c r="K32" s="18" t="s">
        <v>100</v>
      </c>
      <c r="L32" s="18" t="s">
        <v>95</v>
      </c>
      <c r="M32" s="18" t="s">
        <v>92</v>
      </c>
      <c r="N32" s="18" t="s">
        <v>32</v>
      </c>
      <c r="O32" s="18" t="s">
        <v>33</v>
      </c>
      <c r="P32" s="18" t="s">
        <v>263</v>
      </c>
      <c r="Q32" s="18" t="s">
        <v>34</v>
      </c>
      <c r="R32" s="18" t="s">
        <v>338</v>
      </c>
      <c r="S32" s="19" t="s">
        <v>35</v>
      </c>
      <c r="T32" s="19" t="s">
        <v>291</v>
      </c>
      <c r="U32" s="19" t="s">
        <v>290</v>
      </c>
      <c r="V32" s="19" t="s">
        <v>217</v>
      </c>
      <c r="W32" s="25" t="s">
        <v>171</v>
      </c>
      <c r="X32" s="26"/>
      <c r="Y32" s="26"/>
      <c r="Z32" s="21">
        <v>45292</v>
      </c>
      <c r="AA32" s="21">
        <v>45657</v>
      </c>
      <c r="AB32" s="22">
        <v>275</v>
      </c>
      <c r="AC32" s="22">
        <v>710</v>
      </c>
      <c r="AD32" s="22">
        <v>0</v>
      </c>
      <c r="AE32" s="22">
        <f>AB32+AC32+AD32</f>
        <v>985</v>
      </c>
      <c r="AF32" s="27"/>
    </row>
    <row r="33" spans="1:32" x14ac:dyDescent="0.25">
      <c r="A33" s="17">
        <v>30</v>
      </c>
      <c r="B33" s="18" t="s">
        <v>206</v>
      </c>
      <c r="C33" s="18" t="s">
        <v>24</v>
      </c>
      <c r="D33" s="18" t="s">
        <v>25</v>
      </c>
      <c r="E33" s="18" t="s">
        <v>26</v>
      </c>
      <c r="F33" s="18" t="s">
        <v>27</v>
      </c>
      <c r="G33" s="18" t="s">
        <v>127</v>
      </c>
      <c r="H33" s="18" t="s">
        <v>101</v>
      </c>
      <c r="I33" s="18" t="s">
        <v>30</v>
      </c>
      <c r="J33" s="18" t="s">
        <v>102</v>
      </c>
      <c r="K33" s="18" t="s">
        <v>30</v>
      </c>
      <c r="L33" s="18" t="s">
        <v>25</v>
      </c>
      <c r="M33" s="18" t="s">
        <v>26</v>
      </c>
      <c r="N33" s="18" t="s">
        <v>32</v>
      </c>
      <c r="O33" s="18" t="s">
        <v>33</v>
      </c>
      <c r="P33" s="18" t="s">
        <v>263</v>
      </c>
      <c r="Q33" s="18" t="s">
        <v>34</v>
      </c>
      <c r="R33" s="18" t="s">
        <v>338</v>
      </c>
      <c r="S33" s="19" t="s">
        <v>35</v>
      </c>
      <c r="T33" s="19" t="s">
        <v>295</v>
      </c>
      <c r="U33" s="19" t="s">
        <v>290</v>
      </c>
      <c r="V33" s="19" t="s">
        <v>235</v>
      </c>
      <c r="W33" s="25" t="s">
        <v>172</v>
      </c>
      <c r="X33" s="26"/>
      <c r="Y33" s="26"/>
      <c r="Z33" s="21">
        <v>45292</v>
      </c>
      <c r="AA33" s="21">
        <v>45657</v>
      </c>
      <c r="AB33" s="22">
        <v>3374</v>
      </c>
      <c r="AC33" s="22">
        <v>9232</v>
      </c>
      <c r="AD33" s="22">
        <v>0</v>
      </c>
      <c r="AE33" s="22">
        <f>AB33+AC33+AD33</f>
        <v>12606</v>
      </c>
      <c r="AF33" s="27"/>
    </row>
    <row r="34" spans="1:32" x14ac:dyDescent="0.25">
      <c r="A34" s="17">
        <v>31</v>
      </c>
      <c r="B34" s="18" t="s">
        <v>206</v>
      </c>
      <c r="C34" s="18" t="s">
        <v>24</v>
      </c>
      <c r="D34" s="18" t="s">
        <v>25</v>
      </c>
      <c r="E34" s="18" t="s">
        <v>26</v>
      </c>
      <c r="F34" s="18" t="s">
        <v>27</v>
      </c>
      <c r="G34" s="18" t="s">
        <v>127</v>
      </c>
      <c r="H34" s="18" t="s">
        <v>103</v>
      </c>
      <c r="I34" s="18" t="s">
        <v>30</v>
      </c>
      <c r="J34" s="18" t="s">
        <v>102</v>
      </c>
      <c r="K34" s="18" t="s">
        <v>30</v>
      </c>
      <c r="L34" s="18" t="s">
        <v>25</v>
      </c>
      <c r="M34" s="18" t="s">
        <v>26</v>
      </c>
      <c r="N34" s="18" t="s">
        <v>32</v>
      </c>
      <c r="O34" s="18" t="s">
        <v>33</v>
      </c>
      <c r="P34" s="18" t="s">
        <v>263</v>
      </c>
      <c r="Q34" s="18" t="s">
        <v>34</v>
      </c>
      <c r="R34" s="18" t="s">
        <v>338</v>
      </c>
      <c r="S34" s="19" t="s">
        <v>35</v>
      </c>
      <c r="T34" s="19" t="s">
        <v>295</v>
      </c>
      <c r="U34" s="19" t="s">
        <v>290</v>
      </c>
      <c r="V34" s="19" t="s">
        <v>236</v>
      </c>
      <c r="W34" s="25" t="s">
        <v>173</v>
      </c>
      <c r="X34" s="26"/>
      <c r="Y34" s="26"/>
      <c r="Z34" s="21">
        <v>45292</v>
      </c>
      <c r="AA34" s="21">
        <v>45657</v>
      </c>
      <c r="AB34" s="22">
        <v>5231</v>
      </c>
      <c r="AC34" s="22">
        <v>14608</v>
      </c>
      <c r="AD34" s="22">
        <v>0</v>
      </c>
      <c r="AE34" s="22">
        <f>AB34+AC34+AD34</f>
        <v>19839</v>
      </c>
      <c r="AF34" s="27"/>
    </row>
    <row r="35" spans="1:32" x14ac:dyDescent="0.25">
      <c r="A35" s="17">
        <v>32</v>
      </c>
      <c r="B35" s="18" t="s">
        <v>206</v>
      </c>
      <c r="C35" s="18" t="s">
        <v>24</v>
      </c>
      <c r="D35" s="18" t="s">
        <v>25</v>
      </c>
      <c r="E35" s="18" t="s">
        <v>26</v>
      </c>
      <c r="F35" s="18" t="s">
        <v>27</v>
      </c>
      <c r="G35" s="18" t="s">
        <v>127</v>
      </c>
      <c r="H35" s="18" t="s">
        <v>104</v>
      </c>
      <c r="I35" s="18" t="s">
        <v>30</v>
      </c>
      <c r="J35" s="18" t="s">
        <v>102</v>
      </c>
      <c r="K35" s="18" t="s">
        <v>30</v>
      </c>
      <c r="L35" s="18" t="s">
        <v>25</v>
      </c>
      <c r="M35" s="18" t="s">
        <v>26</v>
      </c>
      <c r="N35" s="18" t="s">
        <v>32</v>
      </c>
      <c r="O35" s="18" t="s">
        <v>33</v>
      </c>
      <c r="P35" s="18" t="s">
        <v>263</v>
      </c>
      <c r="Q35" s="18" t="s">
        <v>34</v>
      </c>
      <c r="R35" s="18" t="s">
        <v>338</v>
      </c>
      <c r="S35" s="19" t="s">
        <v>35</v>
      </c>
      <c r="T35" s="19" t="s">
        <v>295</v>
      </c>
      <c r="U35" s="19" t="s">
        <v>290</v>
      </c>
      <c r="V35" s="19" t="s">
        <v>237</v>
      </c>
      <c r="W35" s="25" t="s">
        <v>174</v>
      </c>
      <c r="X35" s="26"/>
      <c r="Y35" s="26"/>
      <c r="Z35" s="21">
        <v>45292</v>
      </c>
      <c r="AA35" s="21">
        <v>45657</v>
      </c>
      <c r="AB35" s="22">
        <v>4150</v>
      </c>
      <c r="AC35" s="22">
        <v>11512</v>
      </c>
      <c r="AD35" s="22">
        <v>0</v>
      </c>
      <c r="AE35" s="22">
        <f t="shared" si="0"/>
        <v>15662</v>
      </c>
      <c r="AF35" s="27"/>
    </row>
    <row r="36" spans="1:32" x14ac:dyDescent="0.25">
      <c r="A36" s="17">
        <v>33</v>
      </c>
      <c r="B36" s="18" t="s">
        <v>206</v>
      </c>
      <c r="C36" s="18" t="s">
        <v>24</v>
      </c>
      <c r="D36" s="18" t="s">
        <v>25</v>
      </c>
      <c r="E36" s="18" t="s">
        <v>26</v>
      </c>
      <c r="F36" s="18" t="s">
        <v>27</v>
      </c>
      <c r="G36" s="18" t="s">
        <v>127</v>
      </c>
      <c r="H36" s="18" t="s">
        <v>227</v>
      </c>
      <c r="I36" s="18" t="s">
        <v>30</v>
      </c>
      <c r="J36" s="18" t="s">
        <v>226</v>
      </c>
      <c r="K36" s="18" t="s">
        <v>30</v>
      </c>
      <c r="L36" s="18" t="s">
        <v>76</v>
      </c>
      <c r="M36" s="18" t="s">
        <v>77</v>
      </c>
      <c r="N36" s="18" t="s">
        <v>32</v>
      </c>
      <c r="O36" s="18" t="s">
        <v>33</v>
      </c>
      <c r="P36" s="18" t="s">
        <v>263</v>
      </c>
      <c r="Q36" s="18" t="s">
        <v>34</v>
      </c>
      <c r="R36" s="18" t="s">
        <v>338</v>
      </c>
      <c r="S36" s="19" t="s">
        <v>35</v>
      </c>
      <c r="T36" s="19" t="s">
        <v>294</v>
      </c>
      <c r="U36" s="19" t="s">
        <v>290</v>
      </c>
      <c r="V36" s="19" t="s">
        <v>225</v>
      </c>
      <c r="W36" s="25" t="s">
        <v>175</v>
      </c>
      <c r="X36" s="26"/>
      <c r="Y36" s="26"/>
      <c r="Z36" s="21">
        <v>45292</v>
      </c>
      <c r="AA36" s="21">
        <v>45657</v>
      </c>
      <c r="AB36" s="22">
        <v>1739</v>
      </c>
      <c r="AC36" s="22">
        <v>4450</v>
      </c>
      <c r="AD36" s="22">
        <v>0</v>
      </c>
      <c r="AE36" s="22">
        <f t="shared" si="0"/>
        <v>6189</v>
      </c>
      <c r="AF36" s="27"/>
    </row>
    <row r="37" spans="1:32" x14ac:dyDescent="0.25">
      <c r="A37" s="17">
        <v>34</v>
      </c>
      <c r="B37" s="18" t="s">
        <v>206</v>
      </c>
      <c r="C37" s="18" t="s">
        <v>24</v>
      </c>
      <c r="D37" s="18" t="s">
        <v>25</v>
      </c>
      <c r="E37" s="18" t="s">
        <v>26</v>
      </c>
      <c r="F37" s="18" t="s">
        <v>27</v>
      </c>
      <c r="G37" s="18" t="s">
        <v>127</v>
      </c>
      <c r="H37" s="18" t="s">
        <v>231</v>
      </c>
      <c r="I37" s="18" t="s">
        <v>30</v>
      </c>
      <c r="J37" s="18" t="s">
        <v>230</v>
      </c>
      <c r="K37" s="18" t="s">
        <v>105</v>
      </c>
      <c r="L37" s="18" t="s">
        <v>76</v>
      </c>
      <c r="M37" s="18" t="s">
        <v>77</v>
      </c>
      <c r="N37" s="18" t="s">
        <v>32</v>
      </c>
      <c r="O37" s="18" t="s">
        <v>33</v>
      </c>
      <c r="P37" s="18" t="s">
        <v>263</v>
      </c>
      <c r="Q37" s="18" t="s">
        <v>34</v>
      </c>
      <c r="R37" s="18" t="s">
        <v>338</v>
      </c>
      <c r="S37" s="19" t="s">
        <v>35</v>
      </c>
      <c r="T37" s="19" t="s">
        <v>294</v>
      </c>
      <c r="U37" s="19" t="s">
        <v>290</v>
      </c>
      <c r="V37" s="19" t="s">
        <v>229</v>
      </c>
      <c r="W37" s="25" t="s">
        <v>176</v>
      </c>
      <c r="X37" s="26"/>
      <c r="Y37" s="26"/>
      <c r="Z37" s="21">
        <v>45292</v>
      </c>
      <c r="AA37" s="21">
        <v>45657</v>
      </c>
      <c r="AB37" s="22">
        <v>3422</v>
      </c>
      <c r="AC37" s="22">
        <v>8580</v>
      </c>
      <c r="AD37" s="22">
        <v>0</v>
      </c>
      <c r="AE37" s="22">
        <f t="shared" si="0"/>
        <v>12002</v>
      </c>
      <c r="AF37" s="27"/>
    </row>
    <row r="38" spans="1:32" x14ac:dyDescent="0.25">
      <c r="A38" s="17">
        <v>35</v>
      </c>
      <c r="B38" s="18" t="s">
        <v>206</v>
      </c>
      <c r="C38" s="18" t="s">
        <v>24</v>
      </c>
      <c r="D38" s="18" t="s">
        <v>25</v>
      </c>
      <c r="E38" s="18" t="s">
        <v>26</v>
      </c>
      <c r="F38" s="18" t="s">
        <v>27</v>
      </c>
      <c r="G38" s="18" t="s">
        <v>127</v>
      </c>
      <c r="H38" s="18" t="s">
        <v>106</v>
      </c>
      <c r="I38" s="18" t="s">
        <v>30</v>
      </c>
      <c r="J38" s="18" t="s">
        <v>107</v>
      </c>
      <c r="K38" s="18" t="s">
        <v>30</v>
      </c>
      <c r="L38" s="18" t="s">
        <v>76</v>
      </c>
      <c r="M38" s="18" t="s">
        <v>77</v>
      </c>
      <c r="N38" s="18" t="s">
        <v>32</v>
      </c>
      <c r="O38" s="18" t="s">
        <v>33</v>
      </c>
      <c r="P38" s="18" t="s">
        <v>263</v>
      </c>
      <c r="Q38" s="18" t="s">
        <v>34</v>
      </c>
      <c r="R38" s="18" t="s">
        <v>338</v>
      </c>
      <c r="S38" s="19" t="s">
        <v>35</v>
      </c>
      <c r="T38" s="19" t="s">
        <v>293</v>
      </c>
      <c r="U38" s="19" t="s">
        <v>290</v>
      </c>
      <c r="V38" s="19" t="s">
        <v>234</v>
      </c>
      <c r="W38" s="25" t="s">
        <v>177</v>
      </c>
      <c r="X38" s="26"/>
      <c r="Y38" s="26"/>
      <c r="Z38" s="21">
        <v>45292</v>
      </c>
      <c r="AA38" s="21">
        <v>45657</v>
      </c>
      <c r="AB38" s="22">
        <v>85</v>
      </c>
      <c r="AC38" s="22">
        <v>254</v>
      </c>
      <c r="AD38" s="22">
        <v>0</v>
      </c>
      <c r="AE38" s="22">
        <f t="shared" si="0"/>
        <v>339</v>
      </c>
      <c r="AF38" s="27"/>
    </row>
    <row r="39" spans="1:32" x14ac:dyDescent="0.25">
      <c r="A39" s="17">
        <v>36</v>
      </c>
      <c r="B39" s="18" t="s">
        <v>206</v>
      </c>
      <c r="C39" s="18" t="s">
        <v>24</v>
      </c>
      <c r="D39" s="18" t="s">
        <v>25</v>
      </c>
      <c r="E39" s="18" t="s">
        <v>26</v>
      </c>
      <c r="F39" s="18" t="s">
        <v>27</v>
      </c>
      <c r="G39" s="18" t="s">
        <v>127</v>
      </c>
      <c r="H39" s="18" t="s">
        <v>223</v>
      </c>
      <c r="I39" s="18" t="s">
        <v>77</v>
      </c>
      <c r="J39" s="18" t="s">
        <v>222</v>
      </c>
      <c r="K39" s="18" t="s">
        <v>30</v>
      </c>
      <c r="L39" s="18" t="s">
        <v>76</v>
      </c>
      <c r="M39" s="18" t="s">
        <v>77</v>
      </c>
      <c r="N39" s="18" t="s">
        <v>32</v>
      </c>
      <c r="O39" s="18" t="s">
        <v>33</v>
      </c>
      <c r="P39" s="18" t="s">
        <v>263</v>
      </c>
      <c r="Q39" s="18" t="s">
        <v>34</v>
      </c>
      <c r="R39" s="18" t="s">
        <v>338</v>
      </c>
      <c r="S39" s="19" t="s">
        <v>35</v>
      </c>
      <c r="T39" s="19" t="s">
        <v>296</v>
      </c>
      <c r="U39" s="19" t="s">
        <v>290</v>
      </c>
      <c r="V39" s="19" t="s">
        <v>221</v>
      </c>
      <c r="W39" s="25" t="s">
        <v>178</v>
      </c>
      <c r="X39" s="26"/>
      <c r="Y39" s="26"/>
      <c r="Z39" s="21">
        <v>45292</v>
      </c>
      <c r="AA39" s="21">
        <v>45657</v>
      </c>
      <c r="AB39" s="22">
        <v>3968</v>
      </c>
      <c r="AC39" s="22">
        <v>10222</v>
      </c>
      <c r="AD39" s="22">
        <v>0</v>
      </c>
      <c r="AE39" s="22">
        <f t="shared" si="0"/>
        <v>14190</v>
      </c>
      <c r="AF39" s="27"/>
    </row>
    <row r="40" spans="1:32" x14ac:dyDescent="0.25">
      <c r="A40" s="17">
        <v>37</v>
      </c>
      <c r="B40" s="18" t="s">
        <v>206</v>
      </c>
      <c r="C40" s="18" t="s">
        <v>24</v>
      </c>
      <c r="D40" s="18" t="s">
        <v>25</v>
      </c>
      <c r="E40" s="18" t="s">
        <v>26</v>
      </c>
      <c r="F40" s="18" t="s">
        <v>27</v>
      </c>
      <c r="G40" s="18" t="s">
        <v>127</v>
      </c>
      <c r="H40" s="18" t="s">
        <v>108</v>
      </c>
      <c r="I40" s="18" t="s">
        <v>109</v>
      </c>
      <c r="J40" s="18" t="s">
        <v>79</v>
      </c>
      <c r="K40" s="18" t="s">
        <v>30</v>
      </c>
      <c r="L40" s="18" t="s">
        <v>110</v>
      </c>
      <c r="M40" s="18" t="s">
        <v>109</v>
      </c>
      <c r="N40" s="18" t="s">
        <v>32</v>
      </c>
      <c r="O40" s="18" t="s">
        <v>33</v>
      </c>
      <c r="P40" s="18" t="s">
        <v>263</v>
      </c>
      <c r="Q40" s="18" t="s">
        <v>34</v>
      </c>
      <c r="R40" s="18" t="s">
        <v>338</v>
      </c>
      <c r="S40" s="19" t="s">
        <v>35</v>
      </c>
      <c r="T40" s="32" t="s">
        <v>295</v>
      </c>
      <c r="U40" s="19"/>
      <c r="V40" s="33" t="s">
        <v>224</v>
      </c>
      <c r="W40" s="25" t="s">
        <v>179</v>
      </c>
      <c r="X40" s="26"/>
      <c r="Y40" s="26"/>
      <c r="Z40" s="21">
        <v>45292</v>
      </c>
      <c r="AA40" s="21">
        <v>45657</v>
      </c>
      <c r="AB40" s="22">
        <v>3378</v>
      </c>
      <c r="AC40" s="22">
        <v>8981</v>
      </c>
      <c r="AD40" s="22">
        <v>0</v>
      </c>
      <c r="AE40" s="22">
        <f t="shared" ref="AE40:AE45" si="2">AB40+AC40+AD40</f>
        <v>12359</v>
      </c>
      <c r="AF40" s="27"/>
    </row>
    <row r="41" spans="1:32" x14ac:dyDescent="0.25">
      <c r="A41" s="17">
        <v>38</v>
      </c>
      <c r="B41" s="18" t="s">
        <v>206</v>
      </c>
      <c r="C41" s="18" t="s">
        <v>24</v>
      </c>
      <c r="D41" s="18" t="s">
        <v>25</v>
      </c>
      <c r="E41" s="18" t="s">
        <v>26</v>
      </c>
      <c r="F41" s="18" t="s">
        <v>27</v>
      </c>
      <c r="G41" s="18" t="s">
        <v>127</v>
      </c>
      <c r="H41" s="18" t="s">
        <v>57</v>
      </c>
      <c r="I41" s="18" t="s">
        <v>30</v>
      </c>
      <c r="J41" s="18" t="s">
        <v>233</v>
      </c>
      <c r="K41" s="18" t="s">
        <v>30</v>
      </c>
      <c r="L41" s="18" t="s">
        <v>76</v>
      </c>
      <c r="M41" s="18" t="s">
        <v>77</v>
      </c>
      <c r="N41" s="18" t="s">
        <v>32</v>
      </c>
      <c r="O41" s="18" t="s">
        <v>33</v>
      </c>
      <c r="P41" s="18" t="s">
        <v>263</v>
      </c>
      <c r="Q41" s="18" t="s">
        <v>34</v>
      </c>
      <c r="R41" s="18" t="s">
        <v>338</v>
      </c>
      <c r="S41" s="19" t="s">
        <v>35</v>
      </c>
      <c r="T41" s="34" t="s">
        <v>293</v>
      </c>
      <c r="U41" s="19" t="s">
        <v>290</v>
      </c>
      <c r="V41" s="35" t="s">
        <v>232</v>
      </c>
      <c r="W41" s="25" t="s">
        <v>181</v>
      </c>
      <c r="X41" s="26"/>
      <c r="Y41" s="26"/>
      <c r="Z41" s="21">
        <v>45292</v>
      </c>
      <c r="AA41" s="21">
        <v>45657</v>
      </c>
      <c r="AB41" s="22">
        <v>271</v>
      </c>
      <c r="AC41" s="22">
        <v>740</v>
      </c>
      <c r="AD41" s="22">
        <v>0</v>
      </c>
      <c r="AE41" s="22">
        <f t="shared" si="2"/>
        <v>1011</v>
      </c>
      <c r="AF41" s="27"/>
    </row>
    <row r="42" spans="1:32" x14ac:dyDescent="0.25">
      <c r="A42" s="17">
        <v>39</v>
      </c>
      <c r="B42" s="18" t="s">
        <v>206</v>
      </c>
      <c r="C42" s="18" t="s">
        <v>24</v>
      </c>
      <c r="D42" s="18" t="s">
        <v>25</v>
      </c>
      <c r="E42" s="18" t="s">
        <v>26</v>
      </c>
      <c r="F42" s="18" t="s">
        <v>27</v>
      </c>
      <c r="G42" s="18" t="s">
        <v>127</v>
      </c>
      <c r="H42" s="18" t="s">
        <v>111</v>
      </c>
      <c r="I42" s="18" t="s">
        <v>30</v>
      </c>
      <c r="J42" s="18" t="s">
        <v>112</v>
      </c>
      <c r="K42" s="18" t="s">
        <v>30</v>
      </c>
      <c r="L42" s="18" t="s">
        <v>76</v>
      </c>
      <c r="M42" s="18" t="s">
        <v>77</v>
      </c>
      <c r="N42" s="18" t="s">
        <v>32</v>
      </c>
      <c r="O42" s="18" t="s">
        <v>33</v>
      </c>
      <c r="P42" s="18" t="s">
        <v>263</v>
      </c>
      <c r="Q42" s="18" t="s">
        <v>34</v>
      </c>
      <c r="R42" s="18" t="s">
        <v>338</v>
      </c>
      <c r="S42" s="19" t="s">
        <v>35</v>
      </c>
      <c r="T42" s="34" t="s">
        <v>292</v>
      </c>
      <c r="U42" s="19" t="s">
        <v>290</v>
      </c>
      <c r="V42" s="35" t="s">
        <v>228</v>
      </c>
      <c r="W42" s="25" t="s">
        <v>182</v>
      </c>
      <c r="X42" s="26"/>
      <c r="Y42" s="26"/>
      <c r="Z42" s="21">
        <v>45292</v>
      </c>
      <c r="AA42" s="21">
        <v>45657</v>
      </c>
      <c r="AB42" s="22">
        <v>56</v>
      </c>
      <c r="AC42" s="22">
        <v>178</v>
      </c>
      <c r="AD42" s="22">
        <v>0</v>
      </c>
      <c r="AE42" s="22">
        <f t="shared" si="2"/>
        <v>234</v>
      </c>
      <c r="AF42" s="27"/>
    </row>
    <row r="43" spans="1:32" x14ac:dyDescent="0.25">
      <c r="A43" s="17">
        <v>40</v>
      </c>
      <c r="B43" s="18" t="s">
        <v>206</v>
      </c>
      <c r="C43" s="18" t="s">
        <v>24</v>
      </c>
      <c r="D43" s="18" t="s">
        <v>25</v>
      </c>
      <c r="E43" s="18" t="s">
        <v>26</v>
      </c>
      <c r="F43" s="18" t="s">
        <v>27</v>
      </c>
      <c r="G43" s="18" t="s">
        <v>127</v>
      </c>
      <c r="H43" s="18" t="s">
        <v>113</v>
      </c>
      <c r="I43" s="18" t="s">
        <v>30</v>
      </c>
      <c r="J43" s="18" t="s">
        <v>114</v>
      </c>
      <c r="K43" s="18" t="s">
        <v>115</v>
      </c>
      <c r="L43" s="18" t="s">
        <v>95</v>
      </c>
      <c r="M43" s="18" t="s">
        <v>92</v>
      </c>
      <c r="N43" s="18" t="s">
        <v>32</v>
      </c>
      <c r="O43" s="18" t="s">
        <v>33</v>
      </c>
      <c r="P43" s="18" t="s">
        <v>263</v>
      </c>
      <c r="Q43" s="18" t="s">
        <v>34</v>
      </c>
      <c r="R43" s="18" t="s">
        <v>338</v>
      </c>
      <c r="S43" s="19" t="s">
        <v>35</v>
      </c>
      <c r="T43" s="34" t="s">
        <v>292</v>
      </c>
      <c r="U43" s="19" t="s">
        <v>290</v>
      </c>
      <c r="V43" s="35" t="s">
        <v>210</v>
      </c>
      <c r="W43" s="25" t="s">
        <v>180</v>
      </c>
      <c r="X43" s="26"/>
      <c r="Y43" s="26"/>
      <c r="Z43" s="21">
        <v>45292</v>
      </c>
      <c r="AA43" s="21">
        <v>45657</v>
      </c>
      <c r="AB43" s="22">
        <v>343</v>
      </c>
      <c r="AC43" s="22">
        <v>844</v>
      </c>
      <c r="AD43" s="22">
        <v>0</v>
      </c>
      <c r="AE43" s="22">
        <f t="shared" si="2"/>
        <v>1187</v>
      </c>
      <c r="AF43" s="27"/>
    </row>
    <row r="44" spans="1:32" x14ac:dyDescent="0.25">
      <c r="A44" s="17">
        <v>41</v>
      </c>
      <c r="B44" s="18" t="s">
        <v>206</v>
      </c>
      <c r="C44" s="18" t="s">
        <v>24</v>
      </c>
      <c r="D44" s="18" t="s">
        <v>25</v>
      </c>
      <c r="E44" s="18" t="s">
        <v>26</v>
      </c>
      <c r="F44" s="18" t="s">
        <v>27</v>
      </c>
      <c r="G44" s="18" t="s">
        <v>127</v>
      </c>
      <c r="H44" s="18" t="s">
        <v>113</v>
      </c>
      <c r="I44" s="18" t="s">
        <v>30</v>
      </c>
      <c r="J44" s="18" t="s">
        <v>116</v>
      </c>
      <c r="K44" s="18" t="s">
        <v>117</v>
      </c>
      <c r="L44" s="18" t="s">
        <v>95</v>
      </c>
      <c r="M44" s="18" t="s">
        <v>92</v>
      </c>
      <c r="N44" s="18" t="s">
        <v>32</v>
      </c>
      <c r="O44" s="18" t="s">
        <v>33</v>
      </c>
      <c r="P44" s="18" t="s">
        <v>263</v>
      </c>
      <c r="Q44" s="18" t="s">
        <v>34</v>
      </c>
      <c r="R44" s="18" t="s">
        <v>338</v>
      </c>
      <c r="S44" s="19" t="s">
        <v>35</v>
      </c>
      <c r="T44" s="32" t="s">
        <v>291</v>
      </c>
      <c r="U44" s="19" t="s">
        <v>290</v>
      </c>
      <c r="V44" s="36" t="s">
        <v>195</v>
      </c>
      <c r="W44" s="25" t="s">
        <v>170</v>
      </c>
      <c r="X44" s="26"/>
      <c r="Y44" s="26"/>
      <c r="Z44" s="21">
        <v>45292</v>
      </c>
      <c r="AA44" s="21">
        <v>45657</v>
      </c>
      <c r="AB44" s="22">
        <v>74</v>
      </c>
      <c r="AC44" s="22">
        <v>263</v>
      </c>
      <c r="AD44" s="22">
        <v>0</v>
      </c>
      <c r="AE44" s="22">
        <f t="shared" si="2"/>
        <v>337</v>
      </c>
      <c r="AF44" s="27"/>
    </row>
    <row r="45" spans="1:32" x14ac:dyDescent="0.25">
      <c r="A45" s="17">
        <v>42</v>
      </c>
      <c r="B45" s="18" t="s">
        <v>206</v>
      </c>
      <c r="C45" s="18" t="s">
        <v>24</v>
      </c>
      <c r="D45" s="18" t="s">
        <v>25</v>
      </c>
      <c r="E45" s="18" t="s">
        <v>26</v>
      </c>
      <c r="F45" s="18" t="s">
        <v>27</v>
      </c>
      <c r="G45" s="18" t="s">
        <v>127</v>
      </c>
      <c r="H45" s="18" t="s">
        <v>220</v>
      </c>
      <c r="I45" s="18" t="s">
        <v>30</v>
      </c>
      <c r="J45" s="18" t="s">
        <v>140</v>
      </c>
      <c r="K45" s="18" t="s">
        <v>118</v>
      </c>
      <c r="L45" s="18" t="s">
        <v>95</v>
      </c>
      <c r="M45" s="18" t="s">
        <v>92</v>
      </c>
      <c r="N45" s="18" t="s">
        <v>32</v>
      </c>
      <c r="O45" s="18" t="s">
        <v>33</v>
      </c>
      <c r="P45" s="18" t="s">
        <v>263</v>
      </c>
      <c r="Q45" s="18" t="s">
        <v>34</v>
      </c>
      <c r="R45" s="18" t="s">
        <v>338</v>
      </c>
      <c r="S45" s="19" t="s">
        <v>119</v>
      </c>
      <c r="T45" s="19" t="s">
        <v>289</v>
      </c>
      <c r="U45" s="19" t="s">
        <v>290</v>
      </c>
      <c r="V45" s="19" t="s">
        <v>219</v>
      </c>
      <c r="W45" s="25" t="s">
        <v>183</v>
      </c>
      <c r="X45" s="26"/>
      <c r="Y45" s="26"/>
      <c r="Z45" s="21">
        <v>45292</v>
      </c>
      <c r="AA45" s="21">
        <v>45657</v>
      </c>
      <c r="AB45" s="22">
        <v>174154</v>
      </c>
      <c r="AC45" s="22">
        <v>0</v>
      </c>
      <c r="AD45" s="22">
        <v>0</v>
      </c>
      <c r="AE45" s="22">
        <f t="shared" si="2"/>
        <v>174154</v>
      </c>
      <c r="AF45" s="27"/>
    </row>
    <row r="46" spans="1:32" x14ac:dyDescent="0.25">
      <c r="A46" s="17">
        <v>43</v>
      </c>
      <c r="B46" s="18" t="s">
        <v>206</v>
      </c>
      <c r="C46" s="18" t="s">
        <v>24</v>
      </c>
      <c r="D46" s="18" t="s">
        <v>25</v>
      </c>
      <c r="E46" s="18" t="s">
        <v>26</v>
      </c>
      <c r="F46" s="18" t="s">
        <v>27</v>
      </c>
      <c r="G46" s="18" t="s">
        <v>127</v>
      </c>
      <c r="H46" s="18" t="s">
        <v>57</v>
      </c>
      <c r="I46" s="18" t="s">
        <v>30</v>
      </c>
      <c r="J46" s="18" t="s">
        <v>120</v>
      </c>
      <c r="K46" s="18" t="s">
        <v>121</v>
      </c>
      <c r="L46" s="18" t="s">
        <v>25</v>
      </c>
      <c r="M46" s="18" t="s">
        <v>26</v>
      </c>
      <c r="N46" s="18" t="s">
        <v>32</v>
      </c>
      <c r="O46" s="18" t="s">
        <v>33</v>
      </c>
      <c r="P46" s="18" t="s">
        <v>263</v>
      </c>
      <c r="Q46" s="18" t="s">
        <v>34</v>
      </c>
      <c r="R46" s="18" t="s">
        <v>338</v>
      </c>
      <c r="S46" s="19" t="s">
        <v>122</v>
      </c>
      <c r="T46" s="19" t="s">
        <v>292</v>
      </c>
      <c r="U46" s="19" t="s">
        <v>290</v>
      </c>
      <c r="V46" s="19" t="s">
        <v>123</v>
      </c>
      <c r="W46" s="25" t="s">
        <v>149</v>
      </c>
      <c r="X46" s="26"/>
      <c r="Y46" s="26"/>
      <c r="Z46" s="21">
        <v>45292</v>
      </c>
      <c r="AA46" s="21">
        <v>45657</v>
      </c>
      <c r="AB46" s="22">
        <v>2961</v>
      </c>
      <c r="AC46" s="22">
        <v>0</v>
      </c>
      <c r="AD46" s="22">
        <v>0</v>
      </c>
      <c r="AE46" s="22">
        <f t="shared" si="0"/>
        <v>2961</v>
      </c>
      <c r="AF46" s="27"/>
    </row>
    <row r="47" spans="1:32" x14ac:dyDescent="0.25">
      <c r="A47" s="17">
        <v>44</v>
      </c>
      <c r="B47" s="18" t="s">
        <v>206</v>
      </c>
      <c r="C47" s="18" t="s">
        <v>24</v>
      </c>
      <c r="D47" s="18" t="s">
        <v>25</v>
      </c>
      <c r="E47" s="18" t="s">
        <v>26</v>
      </c>
      <c r="F47" s="18" t="s">
        <v>27</v>
      </c>
      <c r="G47" s="18" t="s">
        <v>127</v>
      </c>
      <c r="H47" s="18" t="s">
        <v>36</v>
      </c>
      <c r="I47" s="18" t="s">
        <v>30</v>
      </c>
      <c r="J47" s="18" t="s">
        <v>143</v>
      </c>
      <c r="K47" s="18" t="s">
        <v>144</v>
      </c>
      <c r="L47" s="18" t="s">
        <v>25</v>
      </c>
      <c r="M47" s="18" t="s">
        <v>26</v>
      </c>
      <c r="N47" s="18" t="s">
        <v>32</v>
      </c>
      <c r="O47" s="18" t="s">
        <v>33</v>
      </c>
      <c r="P47" s="18" t="s">
        <v>263</v>
      </c>
      <c r="Q47" s="18" t="s">
        <v>34</v>
      </c>
      <c r="R47" s="18" t="s">
        <v>338</v>
      </c>
      <c r="S47" s="19" t="s">
        <v>122</v>
      </c>
      <c r="T47" s="19" t="s">
        <v>292</v>
      </c>
      <c r="U47" s="19" t="s">
        <v>298</v>
      </c>
      <c r="V47" s="19" t="s">
        <v>142</v>
      </c>
      <c r="W47" s="25" t="s">
        <v>192</v>
      </c>
      <c r="X47" s="26"/>
      <c r="Y47" s="26"/>
      <c r="Z47" s="21">
        <v>45292</v>
      </c>
      <c r="AA47" s="21">
        <v>45657</v>
      </c>
      <c r="AB47" s="22">
        <v>231</v>
      </c>
      <c r="AC47" s="22">
        <v>0</v>
      </c>
      <c r="AD47" s="22">
        <v>0</v>
      </c>
      <c r="AE47" s="22">
        <f t="shared" si="0"/>
        <v>231</v>
      </c>
      <c r="AF47" s="27"/>
    </row>
    <row r="48" spans="1:32" x14ac:dyDescent="0.25">
      <c r="A48" s="17">
        <v>45</v>
      </c>
      <c r="B48" s="18" t="s">
        <v>206</v>
      </c>
      <c r="C48" s="18" t="s">
        <v>24</v>
      </c>
      <c r="D48" s="18" t="s">
        <v>25</v>
      </c>
      <c r="E48" s="18" t="s">
        <v>26</v>
      </c>
      <c r="F48" s="18" t="s">
        <v>27</v>
      </c>
      <c r="G48" s="18" t="s">
        <v>127</v>
      </c>
      <c r="H48" s="18" t="s">
        <v>36</v>
      </c>
      <c r="I48" s="18" t="s">
        <v>30</v>
      </c>
      <c r="J48" s="18" t="s">
        <v>208</v>
      </c>
      <c r="K48" s="18" t="s">
        <v>145</v>
      </c>
      <c r="L48" s="18" t="s">
        <v>25</v>
      </c>
      <c r="M48" s="18" t="s">
        <v>26</v>
      </c>
      <c r="N48" s="18" t="s">
        <v>32</v>
      </c>
      <c r="O48" s="18" t="s">
        <v>33</v>
      </c>
      <c r="P48" s="18" t="s">
        <v>263</v>
      </c>
      <c r="Q48" s="18" t="s">
        <v>34</v>
      </c>
      <c r="R48" s="18" t="s">
        <v>338</v>
      </c>
      <c r="S48" s="19" t="s">
        <v>122</v>
      </c>
      <c r="T48" s="19" t="s">
        <v>292</v>
      </c>
      <c r="U48" s="19" t="s">
        <v>290</v>
      </c>
      <c r="V48" s="19" t="s">
        <v>146</v>
      </c>
      <c r="W48" s="25" t="s">
        <v>150</v>
      </c>
      <c r="X48" s="26"/>
      <c r="Y48" s="26"/>
      <c r="Z48" s="21">
        <v>45292</v>
      </c>
      <c r="AA48" s="21">
        <v>45657</v>
      </c>
      <c r="AB48" s="22">
        <v>520</v>
      </c>
      <c r="AC48" s="22">
        <v>0</v>
      </c>
      <c r="AD48" s="22">
        <v>0</v>
      </c>
      <c r="AE48" s="22">
        <f t="shared" si="0"/>
        <v>520</v>
      </c>
      <c r="AF48" s="27"/>
    </row>
    <row r="49" spans="1:32" x14ac:dyDescent="0.25">
      <c r="A49" s="17">
        <v>46</v>
      </c>
      <c r="B49" s="18" t="s">
        <v>303</v>
      </c>
      <c r="C49" s="18" t="s">
        <v>239</v>
      </c>
      <c r="D49" s="18" t="s">
        <v>240</v>
      </c>
      <c r="E49" s="18" t="s">
        <v>26</v>
      </c>
      <c r="F49" s="18" t="s">
        <v>27</v>
      </c>
      <c r="G49" s="18" t="s">
        <v>302</v>
      </c>
      <c r="H49" s="18"/>
      <c r="I49" s="18" t="s">
        <v>277</v>
      </c>
      <c r="J49" s="18"/>
      <c r="K49" s="18" t="s">
        <v>244</v>
      </c>
      <c r="L49" s="18" t="s">
        <v>25</v>
      </c>
      <c r="M49" s="18" t="s">
        <v>26</v>
      </c>
      <c r="N49" s="18" t="s">
        <v>32</v>
      </c>
      <c r="O49" s="18" t="s">
        <v>33</v>
      </c>
      <c r="P49" s="18" t="s">
        <v>263</v>
      </c>
      <c r="Q49" s="37" t="s">
        <v>34</v>
      </c>
      <c r="R49" s="18" t="s">
        <v>338</v>
      </c>
      <c r="S49" s="19" t="s">
        <v>122</v>
      </c>
      <c r="T49" s="19" t="s">
        <v>297</v>
      </c>
      <c r="U49" s="19" t="s">
        <v>285</v>
      </c>
      <c r="V49" s="19" t="s">
        <v>245</v>
      </c>
      <c r="W49" s="25" t="s">
        <v>246</v>
      </c>
      <c r="X49" s="26"/>
      <c r="Y49" s="26"/>
      <c r="Z49" s="21">
        <v>45292</v>
      </c>
      <c r="AA49" s="21">
        <v>45657</v>
      </c>
      <c r="AB49" s="22">
        <v>49092</v>
      </c>
      <c r="AC49" s="22">
        <v>0</v>
      </c>
      <c r="AD49" s="22">
        <v>0</v>
      </c>
      <c r="AE49" s="22">
        <f t="shared" si="0"/>
        <v>49092</v>
      </c>
      <c r="AF49" s="27"/>
    </row>
    <row r="50" spans="1:32" x14ac:dyDescent="0.25">
      <c r="A50" s="17">
        <v>47</v>
      </c>
      <c r="B50" s="18" t="s">
        <v>206</v>
      </c>
      <c r="C50" s="18" t="s">
        <v>242</v>
      </c>
      <c r="D50" s="18" t="s">
        <v>243</v>
      </c>
      <c r="E50" s="18" t="s">
        <v>26</v>
      </c>
      <c r="F50" s="18" t="s">
        <v>27</v>
      </c>
      <c r="G50" s="18" t="s">
        <v>300</v>
      </c>
      <c r="H50" s="18" t="s">
        <v>36</v>
      </c>
      <c r="I50" s="18" t="s">
        <v>26</v>
      </c>
      <c r="J50" s="18" t="s">
        <v>249</v>
      </c>
      <c r="K50" s="18" t="s">
        <v>250</v>
      </c>
      <c r="L50" s="18" t="s">
        <v>25</v>
      </c>
      <c r="M50" s="18" t="s">
        <v>26</v>
      </c>
      <c r="N50" s="18" t="s">
        <v>32</v>
      </c>
      <c r="O50" s="18" t="s">
        <v>33</v>
      </c>
      <c r="P50" s="18" t="s">
        <v>263</v>
      </c>
      <c r="Q50" s="37" t="s">
        <v>34</v>
      </c>
      <c r="R50" s="18" t="s">
        <v>338</v>
      </c>
      <c r="S50" s="19" t="s">
        <v>35</v>
      </c>
      <c r="T50" s="19" t="s">
        <v>299</v>
      </c>
      <c r="U50" s="19" t="s">
        <v>290</v>
      </c>
      <c r="V50" s="19" t="s">
        <v>248</v>
      </c>
      <c r="W50" s="25" t="s">
        <v>247</v>
      </c>
      <c r="X50" s="38"/>
      <c r="Y50" s="26"/>
      <c r="Z50" s="21">
        <v>45292</v>
      </c>
      <c r="AA50" s="21">
        <v>45657</v>
      </c>
      <c r="AB50" s="22">
        <v>189</v>
      </c>
      <c r="AC50" s="22">
        <v>528</v>
      </c>
      <c r="AD50" s="22">
        <v>0</v>
      </c>
      <c r="AE50" s="22">
        <f>AB50+AC50+AD50</f>
        <v>717</v>
      </c>
      <c r="AF50" s="27"/>
    </row>
    <row r="51" spans="1:32" x14ac:dyDescent="0.25">
      <c r="A51" s="17">
        <v>48</v>
      </c>
      <c r="B51" s="18" t="s">
        <v>303</v>
      </c>
      <c r="C51" s="18" t="s">
        <v>251</v>
      </c>
      <c r="D51" s="18" t="s">
        <v>252</v>
      </c>
      <c r="E51" s="18" t="s">
        <v>26</v>
      </c>
      <c r="F51" s="18" t="s">
        <v>241</v>
      </c>
      <c r="G51" s="18" t="s">
        <v>302</v>
      </c>
      <c r="H51" s="18" t="s">
        <v>253</v>
      </c>
      <c r="I51" s="18" t="s">
        <v>254</v>
      </c>
      <c r="J51" s="18"/>
      <c r="K51" s="18" t="s">
        <v>278</v>
      </c>
      <c r="L51" s="18" t="s">
        <v>95</v>
      </c>
      <c r="M51" s="18" t="s">
        <v>254</v>
      </c>
      <c r="N51" s="18" t="s">
        <v>32</v>
      </c>
      <c r="O51" s="18" t="s">
        <v>33</v>
      </c>
      <c r="P51" s="18" t="s">
        <v>263</v>
      </c>
      <c r="Q51" s="37" t="s">
        <v>34</v>
      </c>
      <c r="R51" s="18" t="s">
        <v>338</v>
      </c>
      <c r="S51" s="19" t="s">
        <v>122</v>
      </c>
      <c r="T51" s="19" t="s">
        <v>304</v>
      </c>
      <c r="U51" s="19" t="s">
        <v>285</v>
      </c>
      <c r="V51" s="19" t="s">
        <v>255</v>
      </c>
      <c r="W51" s="25" t="s">
        <v>256</v>
      </c>
      <c r="X51" s="38"/>
      <c r="Y51" s="26"/>
      <c r="Z51" s="21">
        <v>45292</v>
      </c>
      <c r="AA51" s="21">
        <v>45657</v>
      </c>
      <c r="AB51" s="22">
        <v>10647</v>
      </c>
      <c r="AC51" s="22">
        <v>0</v>
      </c>
      <c r="AD51" s="22">
        <v>0</v>
      </c>
      <c r="AE51" s="22">
        <f>AB51+AC51+AD51</f>
        <v>10647</v>
      </c>
      <c r="AF51" s="27"/>
    </row>
    <row r="52" spans="1:32" ht="13.8" customHeight="1" x14ac:dyDescent="0.25">
      <c r="A52" s="17">
        <v>49</v>
      </c>
      <c r="B52" s="18" t="s">
        <v>206</v>
      </c>
      <c r="C52" s="26" t="s">
        <v>24</v>
      </c>
      <c r="D52" s="39" t="s">
        <v>25</v>
      </c>
      <c r="E52" s="18" t="s">
        <v>26</v>
      </c>
      <c r="F52" s="18" t="s">
        <v>27</v>
      </c>
      <c r="G52" s="18" t="s">
        <v>127</v>
      </c>
      <c r="H52" s="39" t="s">
        <v>260</v>
      </c>
      <c r="I52" s="39" t="s">
        <v>261</v>
      </c>
      <c r="J52" s="39"/>
      <c r="K52" s="39" t="s">
        <v>262</v>
      </c>
      <c r="L52" s="39" t="s">
        <v>95</v>
      </c>
      <c r="M52" s="39" t="s">
        <v>92</v>
      </c>
      <c r="N52" s="18" t="s">
        <v>32</v>
      </c>
      <c r="O52" s="18" t="s">
        <v>33</v>
      </c>
      <c r="P52" s="18" t="s">
        <v>263</v>
      </c>
      <c r="Q52" s="18" t="s">
        <v>34</v>
      </c>
      <c r="R52" s="18" t="s">
        <v>338</v>
      </c>
      <c r="S52" s="40" t="s">
        <v>122</v>
      </c>
      <c r="T52" s="40">
        <v>40</v>
      </c>
      <c r="U52" s="40">
        <v>10067165</v>
      </c>
      <c r="V52" s="40">
        <v>76344618</v>
      </c>
      <c r="W52" s="41" t="s">
        <v>264</v>
      </c>
      <c r="X52" s="42"/>
      <c r="Y52" s="43"/>
      <c r="Z52" s="21">
        <v>45292</v>
      </c>
      <c r="AA52" s="21">
        <v>45657</v>
      </c>
      <c r="AB52" s="22">
        <v>11707</v>
      </c>
      <c r="AC52" s="22">
        <v>0</v>
      </c>
      <c r="AD52" s="22">
        <v>0</v>
      </c>
      <c r="AE52" s="22">
        <f t="shared" si="0"/>
        <v>11707</v>
      </c>
      <c r="AF52" s="44"/>
    </row>
    <row r="53" spans="1:32" ht="11.4" customHeight="1" x14ac:dyDescent="0.25">
      <c r="A53" s="17">
        <v>50</v>
      </c>
      <c r="B53" s="18" t="s">
        <v>206</v>
      </c>
      <c r="C53" s="26" t="s">
        <v>24</v>
      </c>
      <c r="D53" s="39" t="s">
        <v>25</v>
      </c>
      <c r="E53" s="18" t="s">
        <v>26</v>
      </c>
      <c r="F53" s="18" t="s">
        <v>27</v>
      </c>
      <c r="G53" s="18" t="s">
        <v>127</v>
      </c>
      <c r="H53" s="39" t="s">
        <v>57</v>
      </c>
      <c r="I53" s="18" t="s">
        <v>26</v>
      </c>
      <c r="J53" s="45" t="s">
        <v>265</v>
      </c>
      <c r="K53" s="39" t="s">
        <v>266</v>
      </c>
      <c r="L53" s="39" t="s">
        <v>25</v>
      </c>
      <c r="M53" s="18" t="s">
        <v>26</v>
      </c>
      <c r="N53" s="18" t="s">
        <v>32</v>
      </c>
      <c r="O53" s="18" t="s">
        <v>33</v>
      </c>
      <c r="P53" s="18" t="s">
        <v>263</v>
      </c>
      <c r="Q53" s="18" t="s">
        <v>34</v>
      </c>
      <c r="R53" s="18" t="s">
        <v>338</v>
      </c>
      <c r="S53" s="40" t="s">
        <v>122</v>
      </c>
      <c r="T53" s="40">
        <v>12</v>
      </c>
      <c r="U53" s="40">
        <v>13102009</v>
      </c>
      <c r="V53" s="40">
        <v>63052194</v>
      </c>
      <c r="W53" s="41" t="s">
        <v>267</v>
      </c>
      <c r="X53" s="42"/>
      <c r="Y53" s="46"/>
      <c r="Z53" s="21">
        <v>45292</v>
      </c>
      <c r="AA53" s="21">
        <v>45657</v>
      </c>
      <c r="AB53" s="22">
        <v>498</v>
      </c>
      <c r="AC53" s="22">
        <v>0</v>
      </c>
      <c r="AD53" s="22">
        <v>0</v>
      </c>
      <c r="AE53" s="22">
        <f t="shared" si="0"/>
        <v>498</v>
      </c>
      <c r="AF53" s="44"/>
    </row>
    <row r="54" spans="1:32" x14ac:dyDescent="0.25">
      <c r="A54" s="17">
        <v>51</v>
      </c>
      <c r="B54" s="26" t="s">
        <v>238</v>
      </c>
      <c r="C54" s="26" t="s">
        <v>24</v>
      </c>
      <c r="D54" s="18" t="s">
        <v>25</v>
      </c>
      <c r="E54" s="18" t="s">
        <v>26</v>
      </c>
      <c r="F54" s="18" t="s">
        <v>27</v>
      </c>
      <c r="G54" s="18" t="s">
        <v>286</v>
      </c>
      <c r="H54" s="18" t="s">
        <v>268</v>
      </c>
      <c r="I54" s="18" t="s">
        <v>77</v>
      </c>
      <c r="J54" s="18" t="s">
        <v>269</v>
      </c>
      <c r="K54" s="18" t="s">
        <v>270</v>
      </c>
      <c r="L54" s="18" t="s">
        <v>76</v>
      </c>
      <c r="M54" s="18" t="s">
        <v>77</v>
      </c>
      <c r="N54" s="18" t="s">
        <v>32</v>
      </c>
      <c r="O54" s="18" t="s">
        <v>33</v>
      </c>
      <c r="P54" s="18" t="s">
        <v>263</v>
      </c>
      <c r="Q54" s="18" t="s">
        <v>34</v>
      </c>
      <c r="R54" s="18" t="s">
        <v>338</v>
      </c>
      <c r="S54" s="19" t="s">
        <v>271</v>
      </c>
      <c r="T54" s="19" t="s">
        <v>288</v>
      </c>
      <c r="U54" s="19" t="s">
        <v>285</v>
      </c>
      <c r="V54" s="19" t="s">
        <v>272</v>
      </c>
      <c r="W54" s="25" t="s">
        <v>273</v>
      </c>
      <c r="X54" s="38"/>
      <c r="Y54" s="47"/>
      <c r="Z54" s="21">
        <v>45292</v>
      </c>
      <c r="AA54" s="21">
        <v>45657</v>
      </c>
      <c r="AB54" s="22">
        <v>70</v>
      </c>
      <c r="AC54" s="22">
        <v>224</v>
      </c>
      <c r="AD54" s="22">
        <v>0</v>
      </c>
      <c r="AE54" s="22">
        <f t="shared" ref="AE54:AE58" si="3">AB54+AC54+AD54</f>
        <v>294</v>
      </c>
      <c r="AF54" s="48"/>
    </row>
    <row r="55" spans="1:32" ht="13.2" customHeight="1" x14ac:dyDescent="0.25">
      <c r="A55" s="17">
        <v>52</v>
      </c>
      <c r="B55" s="26" t="s">
        <v>238</v>
      </c>
      <c r="C55" s="26" t="s">
        <v>24</v>
      </c>
      <c r="D55" s="39" t="s">
        <v>25</v>
      </c>
      <c r="E55" s="18" t="s">
        <v>26</v>
      </c>
      <c r="F55" s="18" t="s">
        <v>27</v>
      </c>
      <c r="G55" s="18" t="s">
        <v>286</v>
      </c>
      <c r="H55" s="39" t="s">
        <v>57</v>
      </c>
      <c r="I55" s="39" t="s">
        <v>92</v>
      </c>
      <c r="J55" s="39" t="s">
        <v>274</v>
      </c>
      <c r="K55" s="39" t="s">
        <v>275</v>
      </c>
      <c r="L55" s="39" t="s">
        <v>95</v>
      </c>
      <c r="M55" s="39" t="s">
        <v>92</v>
      </c>
      <c r="N55" s="18" t="s">
        <v>32</v>
      </c>
      <c r="O55" s="18" t="s">
        <v>33</v>
      </c>
      <c r="P55" s="18" t="s">
        <v>263</v>
      </c>
      <c r="Q55" s="18" t="s">
        <v>34</v>
      </c>
      <c r="R55" s="18" t="s">
        <v>338</v>
      </c>
      <c r="S55" s="40" t="s">
        <v>271</v>
      </c>
      <c r="T55" s="40">
        <v>11</v>
      </c>
      <c r="U55" s="40">
        <v>12428377</v>
      </c>
      <c r="V55" s="40">
        <v>70030351</v>
      </c>
      <c r="W55" s="41" t="s">
        <v>276</v>
      </c>
      <c r="X55" s="42"/>
      <c r="Y55" s="43"/>
      <c r="Z55" s="21">
        <v>45292</v>
      </c>
      <c r="AA55" s="21">
        <v>45657</v>
      </c>
      <c r="AB55" s="22">
        <v>146</v>
      </c>
      <c r="AC55" s="22">
        <v>427</v>
      </c>
      <c r="AD55" s="22">
        <v>0</v>
      </c>
      <c r="AE55" s="22">
        <f t="shared" si="3"/>
        <v>573</v>
      </c>
      <c r="AF55" s="44"/>
    </row>
    <row r="56" spans="1:32" ht="12" customHeight="1" x14ac:dyDescent="0.25">
      <c r="A56" s="17">
        <v>53</v>
      </c>
      <c r="B56" s="49" t="s">
        <v>238</v>
      </c>
      <c r="C56" s="49" t="s">
        <v>24</v>
      </c>
      <c r="D56" s="50" t="s">
        <v>25</v>
      </c>
      <c r="E56" s="51" t="s">
        <v>26</v>
      </c>
      <c r="F56" s="51" t="s">
        <v>27</v>
      </c>
      <c r="G56" s="51" t="s">
        <v>286</v>
      </c>
      <c r="H56" s="50" t="s">
        <v>279</v>
      </c>
      <c r="I56" s="51" t="s">
        <v>77</v>
      </c>
      <c r="J56" s="50"/>
      <c r="K56" s="50" t="s">
        <v>280</v>
      </c>
      <c r="L56" s="50" t="s">
        <v>76</v>
      </c>
      <c r="M56" s="50" t="s">
        <v>77</v>
      </c>
      <c r="N56" s="51" t="s">
        <v>32</v>
      </c>
      <c r="O56" s="51" t="s">
        <v>33</v>
      </c>
      <c r="P56" s="51" t="s">
        <v>263</v>
      </c>
      <c r="Q56" s="51" t="s">
        <v>34</v>
      </c>
      <c r="R56" s="18" t="s">
        <v>338</v>
      </c>
      <c r="S56" s="52" t="s">
        <v>281</v>
      </c>
      <c r="T56" s="52">
        <v>40</v>
      </c>
      <c r="U56" s="52">
        <v>12428377</v>
      </c>
      <c r="V56" s="52">
        <v>10169950</v>
      </c>
      <c r="W56" s="53" t="s">
        <v>282</v>
      </c>
      <c r="X56" s="54"/>
      <c r="Y56" s="55"/>
      <c r="Z56" s="21">
        <v>45292</v>
      </c>
      <c r="AA56" s="21">
        <v>45657</v>
      </c>
      <c r="AB56" s="22">
        <v>11864</v>
      </c>
      <c r="AC56" s="22">
        <v>0</v>
      </c>
      <c r="AD56" s="22">
        <v>0</v>
      </c>
      <c r="AE56" s="22">
        <f t="shared" si="3"/>
        <v>11864</v>
      </c>
      <c r="AF56" s="44"/>
    </row>
    <row r="57" spans="1:32" ht="12" customHeight="1" x14ac:dyDescent="0.25">
      <c r="A57" s="17">
        <v>54</v>
      </c>
      <c r="B57" s="26" t="s">
        <v>238</v>
      </c>
      <c r="C57" s="26" t="s">
        <v>24</v>
      </c>
      <c r="D57" s="39" t="s">
        <v>25</v>
      </c>
      <c r="E57" s="18" t="s">
        <v>26</v>
      </c>
      <c r="F57" s="18" t="s">
        <v>27</v>
      </c>
      <c r="G57" s="18" t="s">
        <v>127</v>
      </c>
      <c r="H57" s="39" t="s">
        <v>314</v>
      </c>
      <c r="I57" s="39" t="s">
        <v>109</v>
      </c>
      <c r="J57" s="39" t="s">
        <v>315</v>
      </c>
      <c r="K57" s="39" t="s">
        <v>316</v>
      </c>
      <c r="L57" s="39" t="s">
        <v>110</v>
      </c>
      <c r="M57" s="39" t="s">
        <v>109</v>
      </c>
      <c r="N57" s="18" t="s">
        <v>32</v>
      </c>
      <c r="O57" s="18" t="s">
        <v>33</v>
      </c>
      <c r="P57" s="18" t="s">
        <v>263</v>
      </c>
      <c r="Q57" s="18" t="s">
        <v>34</v>
      </c>
      <c r="R57" s="18" t="s">
        <v>338</v>
      </c>
      <c r="S57" s="40" t="s">
        <v>122</v>
      </c>
      <c r="T57" s="42">
        <v>40</v>
      </c>
      <c r="U57" s="42">
        <v>12428377</v>
      </c>
      <c r="V57" s="40">
        <v>76344422</v>
      </c>
      <c r="W57" s="41" t="s">
        <v>317</v>
      </c>
      <c r="X57" s="43"/>
      <c r="Y57" s="56"/>
      <c r="Z57" s="21">
        <v>45292</v>
      </c>
      <c r="AA57" s="21">
        <v>45657</v>
      </c>
      <c r="AB57" s="22">
        <v>91629</v>
      </c>
      <c r="AC57" s="22">
        <v>0</v>
      </c>
      <c r="AD57" s="22">
        <v>0</v>
      </c>
      <c r="AE57" s="22">
        <f t="shared" si="3"/>
        <v>91629</v>
      </c>
      <c r="AF57" s="44"/>
    </row>
    <row r="58" spans="1:32" ht="13.2" customHeight="1" x14ac:dyDescent="0.25">
      <c r="A58" s="17">
        <v>55</v>
      </c>
      <c r="B58" s="26" t="s">
        <v>238</v>
      </c>
      <c r="C58" s="26" t="s">
        <v>24</v>
      </c>
      <c r="D58" s="39" t="s">
        <v>25</v>
      </c>
      <c r="E58" s="18" t="s">
        <v>26</v>
      </c>
      <c r="F58" s="18" t="s">
        <v>27</v>
      </c>
      <c r="G58" s="18" t="s">
        <v>286</v>
      </c>
      <c r="H58" s="39" t="s">
        <v>318</v>
      </c>
      <c r="I58" s="39" t="s">
        <v>319</v>
      </c>
      <c r="J58" s="39"/>
      <c r="K58" s="39" t="s">
        <v>320</v>
      </c>
      <c r="L58" s="39" t="s">
        <v>76</v>
      </c>
      <c r="M58" s="39" t="s">
        <v>319</v>
      </c>
      <c r="N58" s="18" t="s">
        <v>32</v>
      </c>
      <c r="O58" s="18" t="s">
        <v>33</v>
      </c>
      <c r="P58" s="18" t="s">
        <v>263</v>
      </c>
      <c r="Q58" s="18" t="s">
        <v>34</v>
      </c>
      <c r="R58" s="18" t="s">
        <v>338</v>
      </c>
      <c r="S58" s="40" t="s">
        <v>122</v>
      </c>
      <c r="T58" s="40">
        <v>40</v>
      </c>
      <c r="U58" s="42">
        <v>10067165</v>
      </c>
      <c r="V58" s="42">
        <v>56524804</v>
      </c>
      <c r="W58" s="41" t="s">
        <v>321</v>
      </c>
      <c r="X58" s="43"/>
      <c r="Y58" s="56"/>
      <c r="Z58" s="21">
        <v>45292</v>
      </c>
      <c r="AA58" s="21">
        <v>45657</v>
      </c>
      <c r="AB58" s="22">
        <v>146457</v>
      </c>
      <c r="AC58" s="22">
        <v>0</v>
      </c>
      <c r="AD58" s="22">
        <v>0</v>
      </c>
      <c r="AE58" s="22">
        <f t="shared" si="3"/>
        <v>146457</v>
      </c>
      <c r="AF58" s="44"/>
    </row>
    <row r="59" spans="1:32" ht="15" customHeight="1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Z59" s="79" t="s">
        <v>147</v>
      </c>
      <c r="AA59" s="79"/>
      <c r="AB59" s="58">
        <f>SUBTOTAL(9,AB4:AB58)</f>
        <v>1372000</v>
      </c>
      <c r="AC59" s="58">
        <f>SUBTOTAL(9,AC4:AC58)</f>
        <v>810748</v>
      </c>
      <c r="AD59" s="58">
        <f>SUBTOTAL(9,AD4:AD58)</f>
        <v>2793242</v>
      </c>
      <c r="AE59" s="58">
        <f>SUBTOTAL(9,AE4:AE58)</f>
        <v>4975990</v>
      </c>
      <c r="AF59" s="27"/>
    </row>
    <row r="60" spans="1:32" ht="36" customHeight="1" x14ac:dyDescent="0.2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77"/>
      <c r="AA60" s="77"/>
      <c r="AB60" s="78"/>
      <c r="AC60" s="78"/>
      <c r="AD60" s="78"/>
      <c r="AE60" s="78"/>
    </row>
    <row r="61" spans="1:32" s="7" customFormat="1" ht="13.8" x14ac:dyDescent="0.3">
      <c r="A61" s="6"/>
      <c r="B61" s="59" t="s">
        <v>322</v>
      </c>
      <c r="C61" s="60"/>
      <c r="D61" s="59"/>
      <c r="E61" s="59"/>
      <c r="F61" s="59"/>
      <c r="G61" s="59"/>
      <c r="J61" s="8"/>
      <c r="K61" s="8"/>
      <c r="L61" s="8"/>
      <c r="M61" s="8"/>
      <c r="N61" s="8"/>
      <c r="O61" s="8"/>
      <c r="P61" s="8"/>
      <c r="Q61" s="8"/>
      <c r="R61" s="8"/>
      <c r="S61" s="6"/>
      <c r="T61" s="8"/>
      <c r="U61" s="6"/>
      <c r="V61" s="9"/>
      <c r="W61" s="10"/>
      <c r="X61" s="10"/>
      <c r="Y61" s="10"/>
      <c r="Z61" s="10"/>
      <c r="AB61" s="11"/>
      <c r="AC61" s="11"/>
      <c r="AD61" s="11"/>
      <c r="AE61" s="12"/>
    </row>
    <row r="62" spans="1:32" s="7" customFormat="1" ht="13.8" customHeight="1" x14ac:dyDescent="0.3">
      <c r="A62" s="6"/>
      <c r="B62" s="72" t="s">
        <v>323</v>
      </c>
      <c r="C62" s="72" t="s">
        <v>324</v>
      </c>
      <c r="D62" s="72" t="s">
        <v>325</v>
      </c>
      <c r="E62" s="72" t="s">
        <v>326</v>
      </c>
      <c r="F62" s="72" t="s">
        <v>327</v>
      </c>
      <c r="G62" s="70" t="s">
        <v>328</v>
      </c>
      <c r="J62" s="8"/>
      <c r="K62" s="8"/>
      <c r="L62" s="8"/>
      <c r="M62" s="8"/>
      <c r="N62" s="8"/>
      <c r="O62" s="8"/>
      <c r="P62" s="8"/>
      <c r="Q62" s="8"/>
      <c r="R62" s="8"/>
      <c r="S62" s="6"/>
      <c r="T62" s="8"/>
      <c r="U62" s="6"/>
      <c r="V62" s="9"/>
      <c r="W62" s="10"/>
      <c r="X62" s="10"/>
      <c r="Y62" s="10"/>
      <c r="Z62" s="10"/>
      <c r="AB62" s="11"/>
      <c r="AC62" s="11"/>
      <c r="AD62" s="11"/>
      <c r="AE62" s="12"/>
    </row>
    <row r="63" spans="1:32" s="7" customFormat="1" ht="43.8" customHeight="1" x14ac:dyDescent="0.3">
      <c r="A63" s="6"/>
      <c r="B63" s="73"/>
      <c r="C63" s="73"/>
      <c r="D63" s="73"/>
      <c r="E63" s="73"/>
      <c r="F63" s="73"/>
      <c r="G63" s="70"/>
      <c r="J63" s="8"/>
      <c r="K63" s="8"/>
      <c r="L63" s="8"/>
      <c r="M63" s="8"/>
      <c r="N63" s="8"/>
      <c r="O63" s="8"/>
      <c r="P63" s="8"/>
      <c r="Q63" s="8"/>
      <c r="R63" s="8"/>
      <c r="S63" s="6"/>
      <c r="T63" s="8"/>
      <c r="U63" s="6"/>
      <c r="V63" s="9"/>
      <c r="W63" s="10"/>
      <c r="X63" s="10"/>
      <c r="Y63" s="10"/>
      <c r="Z63" s="10"/>
      <c r="AB63" s="11"/>
      <c r="AC63" s="11"/>
      <c r="AD63" s="11"/>
      <c r="AE63" s="12"/>
    </row>
    <row r="64" spans="1:32" s="7" customFormat="1" ht="13.8" x14ac:dyDescent="0.3">
      <c r="A64" s="6"/>
      <c r="B64" s="61" t="s">
        <v>281</v>
      </c>
      <c r="C64" s="62">
        <v>11864</v>
      </c>
      <c r="D64" s="63">
        <v>0</v>
      </c>
      <c r="E64" s="63">
        <v>0</v>
      </c>
      <c r="F64" s="64">
        <f>C64+D64+E64</f>
        <v>11864</v>
      </c>
      <c r="G64" s="65">
        <v>1</v>
      </c>
      <c r="J64" s="8"/>
      <c r="K64" s="8"/>
      <c r="L64" s="8"/>
      <c r="M64" s="8"/>
      <c r="N64" s="8"/>
      <c r="O64" s="8"/>
      <c r="P64" s="8"/>
      <c r="Q64" s="8"/>
      <c r="R64" s="8"/>
      <c r="S64" s="6"/>
      <c r="T64" s="8"/>
      <c r="U64" s="6"/>
      <c r="V64" s="9"/>
      <c r="W64" s="10"/>
      <c r="X64" s="10"/>
      <c r="Y64" s="10"/>
      <c r="Z64" s="10"/>
      <c r="AB64" s="11"/>
      <c r="AC64" s="11"/>
      <c r="AD64" s="11"/>
      <c r="AE64" s="12"/>
    </row>
    <row r="65" spans="1:31" s="7" customFormat="1" ht="13.8" x14ac:dyDescent="0.3">
      <c r="A65" s="6"/>
      <c r="B65" s="61" t="s">
        <v>72</v>
      </c>
      <c r="C65" s="66">
        <v>742407</v>
      </c>
      <c r="D65" s="67">
        <v>540782</v>
      </c>
      <c r="E65" s="67">
        <v>2793242</v>
      </c>
      <c r="F65" s="64">
        <f t="shared" ref="F65:F69" si="4">C65+D65+E65</f>
        <v>4076431</v>
      </c>
      <c r="G65" s="64">
        <v>6</v>
      </c>
      <c r="J65" s="8"/>
      <c r="K65" s="8"/>
      <c r="L65" s="8"/>
      <c r="M65" s="8"/>
      <c r="N65" s="8"/>
      <c r="O65" s="8"/>
      <c r="P65" s="8"/>
      <c r="Q65" s="8"/>
      <c r="R65" s="8"/>
      <c r="S65" s="6"/>
      <c r="T65" s="8"/>
      <c r="U65" s="6"/>
      <c r="V65" s="9"/>
      <c r="W65" s="10"/>
      <c r="X65" s="10"/>
      <c r="Y65" s="10"/>
      <c r="Z65" s="10"/>
      <c r="AB65" s="11"/>
      <c r="AC65" s="11"/>
      <c r="AD65" s="11"/>
      <c r="AE65" s="12"/>
    </row>
    <row r="66" spans="1:31" s="7" customFormat="1" ht="13.8" x14ac:dyDescent="0.3">
      <c r="A66" s="6"/>
      <c r="B66" s="61" t="s">
        <v>122</v>
      </c>
      <c r="C66" s="66">
        <v>313742</v>
      </c>
      <c r="D66" s="68">
        <v>0</v>
      </c>
      <c r="E66" s="67">
        <v>0</v>
      </c>
      <c r="F66" s="64">
        <f t="shared" si="4"/>
        <v>313742</v>
      </c>
      <c r="G66" s="64">
        <v>9</v>
      </c>
      <c r="J66" s="8"/>
      <c r="K66" s="8"/>
      <c r="L66" s="8"/>
      <c r="M66" s="8"/>
      <c r="N66" s="8"/>
      <c r="O66" s="8"/>
      <c r="P66" s="8"/>
      <c r="Q66" s="8"/>
      <c r="R66" s="8"/>
      <c r="S66" s="6"/>
      <c r="T66" s="8"/>
      <c r="U66" s="6"/>
      <c r="V66" s="9"/>
      <c r="W66" s="10"/>
      <c r="X66" s="10"/>
      <c r="Y66" s="10"/>
      <c r="Z66" s="10"/>
      <c r="AB66" s="11"/>
      <c r="AC66" s="11"/>
      <c r="AD66" s="11"/>
      <c r="AE66" s="12"/>
    </row>
    <row r="67" spans="1:31" s="7" customFormat="1" ht="13.8" x14ac:dyDescent="0.3">
      <c r="A67" s="6"/>
      <c r="B67" s="61" t="s">
        <v>329</v>
      </c>
      <c r="C67" s="66">
        <v>50926</v>
      </c>
      <c r="D67" s="67">
        <v>140885</v>
      </c>
      <c r="E67" s="67">
        <v>0</v>
      </c>
      <c r="F67" s="64">
        <f t="shared" si="4"/>
        <v>191811</v>
      </c>
      <c r="G67" s="64">
        <v>36</v>
      </c>
      <c r="J67" s="8"/>
      <c r="K67" s="8"/>
      <c r="L67" s="8"/>
      <c r="M67" s="8"/>
      <c r="N67" s="8"/>
      <c r="O67" s="8"/>
      <c r="P67" s="8"/>
      <c r="Q67" s="8"/>
      <c r="R67" s="8"/>
      <c r="S67" s="6"/>
      <c r="T67" s="8"/>
      <c r="U67" s="6"/>
      <c r="V67" s="9"/>
      <c r="W67" s="10"/>
      <c r="X67" s="10"/>
      <c r="Y67" s="10"/>
      <c r="Z67" s="10"/>
      <c r="AB67" s="11"/>
      <c r="AC67" s="11"/>
      <c r="AD67" s="11"/>
      <c r="AE67" s="12"/>
    </row>
    <row r="68" spans="1:31" s="7" customFormat="1" ht="13.8" x14ac:dyDescent="0.3">
      <c r="A68" s="6"/>
      <c r="B68" s="61" t="s">
        <v>119</v>
      </c>
      <c r="C68" s="69">
        <v>174154</v>
      </c>
      <c r="D68" s="68">
        <v>0</v>
      </c>
      <c r="E68" s="67">
        <v>0</v>
      </c>
      <c r="F68" s="64">
        <f t="shared" si="4"/>
        <v>174154</v>
      </c>
      <c r="G68" s="64">
        <v>1</v>
      </c>
      <c r="J68" s="8"/>
      <c r="K68" s="8"/>
      <c r="L68" s="8"/>
      <c r="M68" s="8"/>
      <c r="N68" s="8"/>
      <c r="O68" s="8"/>
      <c r="P68" s="8"/>
      <c r="Q68" s="8"/>
      <c r="R68" s="8"/>
      <c r="S68" s="6"/>
      <c r="T68" s="8"/>
      <c r="U68" s="6"/>
      <c r="V68" s="9"/>
      <c r="W68" s="10"/>
      <c r="X68" s="10"/>
      <c r="Y68" s="10"/>
      <c r="Z68" s="10"/>
      <c r="AB68" s="11"/>
      <c r="AC68" s="11"/>
      <c r="AD68" s="11"/>
      <c r="AE68" s="12"/>
    </row>
    <row r="69" spans="1:31" s="7" customFormat="1" ht="13.8" x14ac:dyDescent="0.3">
      <c r="A69" s="6"/>
      <c r="B69" s="61" t="s">
        <v>78</v>
      </c>
      <c r="C69" s="69">
        <v>29975</v>
      </c>
      <c r="D69" s="68">
        <v>83856</v>
      </c>
      <c r="E69" s="67">
        <v>0</v>
      </c>
      <c r="F69" s="64">
        <f t="shared" si="4"/>
        <v>113831</v>
      </c>
      <c r="G69" s="64">
        <v>1</v>
      </c>
      <c r="J69" s="8"/>
      <c r="K69" s="8"/>
      <c r="L69" s="8"/>
      <c r="M69" s="8"/>
      <c r="N69" s="8"/>
      <c r="O69" s="8"/>
      <c r="P69" s="8"/>
      <c r="Q69" s="8"/>
      <c r="R69" s="8"/>
      <c r="S69" s="6"/>
      <c r="T69" s="8"/>
      <c r="U69" s="6"/>
      <c r="V69" s="9"/>
      <c r="W69" s="10"/>
      <c r="X69" s="10"/>
      <c r="Y69" s="10"/>
      <c r="Z69" s="10"/>
      <c r="AB69" s="11"/>
      <c r="AC69" s="11"/>
      <c r="AD69" s="11"/>
      <c r="AE69" s="12"/>
    </row>
    <row r="70" spans="1:31" s="7" customFormat="1" ht="13.8" x14ac:dyDescent="0.3">
      <c r="A70" s="6"/>
      <c r="B70" s="61" t="s">
        <v>88</v>
      </c>
      <c r="C70" s="69">
        <v>48932</v>
      </c>
      <c r="D70" s="68">
        <v>45225</v>
      </c>
      <c r="E70" s="67">
        <v>0</v>
      </c>
      <c r="F70" s="64">
        <f>C70+D70+E70</f>
        <v>94157</v>
      </c>
      <c r="G70" s="64">
        <v>1</v>
      </c>
      <c r="J70" s="8"/>
      <c r="K70" s="8"/>
      <c r="L70" s="8"/>
      <c r="M70" s="8"/>
      <c r="N70" s="8"/>
      <c r="O70" s="8"/>
      <c r="P70" s="8"/>
      <c r="Q70" s="8"/>
      <c r="R70" s="8"/>
      <c r="S70" s="6"/>
      <c r="T70" s="8"/>
      <c r="U70" s="6"/>
      <c r="V70" s="9"/>
      <c r="W70" s="10"/>
      <c r="X70" s="10"/>
      <c r="Y70" s="10"/>
      <c r="Z70" s="10"/>
      <c r="AB70" s="11"/>
      <c r="AC70" s="11"/>
      <c r="AD70" s="11"/>
      <c r="AE70" s="12"/>
    </row>
    <row r="71" spans="1:31" s="7" customFormat="1" ht="13.8" x14ac:dyDescent="0.3">
      <c r="A71" s="6"/>
      <c r="B71" s="16" t="s">
        <v>330</v>
      </c>
      <c r="C71" s="64">
        <f>SUM(C64:C70)</f>
        <v>1372000</v>
      </c>
      <c r="D71" s="64">
        <f>SUM(D64:D70)</f>
        <v>810748</v>
      </c>
      <c r="E71" s="64">
        <f>SUM(E64:E70)</f>
        <v>2793242</v>
      </c>
      <c r="F71" s="64">
        <f>SUM(F64:F70)</f>
        <v>4975990</v>
      </c>
      <c r="G71" s="64">
        <f>SUM(G64:G70)</f>
        <v>55</v>
      </c>
      <c r="J71" s="8"/>
      <c r="K71" s="8"/>
      <c r="L71" s="8"/>
      <c r="M71" s="8"/>
      <c r="N71" s="8"/>
      <c r="O71" s="8"/>
      <c r="P71" s="8"/>
      <c r="Q71" s="8"/>
      <c r="R71" s="8"/>
      <c r="S71" s="6"/>
      <c r="T71" s="8"/>
      <c r="U71" s="6"/>
      <c r="V71" s="9"/>
      <c r="W71" s="10"/>
      <c r="X71" s="10"/>
      <c r="Y71" s="10"/>
      <c r="Z71" s="10"/>
      <c r="AB71" s="11"/>
      <c r="AC71" s="11"/>
      <c r="AD71" s="11"/>
      <c r="AE71" s="12"/>
    </row>
  </sheetData>
  <autoFilter ref="A1:AE71" xr:uid="{00000000-0009-0000-0000-000000000000}">
    <filterColumn colId="0" showButton="0"/>
    <filterColumn colId="1" showButton="0"/>
    <filterColumn colId="2" showButton="0"/>
    <filterColumn colId="3" showButton="0"/>
    <filterColumn colId="4" showButton="0"/>
  </autoFilter>
  <mergeCells count="28">
    <mergeCell ref="A1:AE1"/>
    <mergeCell ref="B62:B63"/>
    <mergeCell ref="C62:C63"/>
    <mergeCell ref="D62:D63"/>
    <mergeCell ref="E62:E63"/>
    <mergeCell ref="F62:F63"/>
    <mergeCell ref="G62:G63"/>
    <mergeCell ref="AB2:AE2"/>
    <mergeCell ref="W2:W3"/>
    <mergeCell ref="Y2:Y3"/>
    <mergeCell ref="Z60:AA60"/>
    <mergeCell ref="AB60:AE60"/>
    <mergeCell ref="Z59:AA59"/>
    <mergeCell ref="V2:V3"/>
    <mergeCell ref="Z2:AA2"/>
    <mergeCell ref="S2:S3"/>
    <mergeCell ref="N2:O2"/>
    <mergeCell ref="P2:P3"/>
    <mergeCell ref="Q2:Q3"/>
    <mergeCell ref="R2:R3"/>
    <mergeCell ref="A2:A3"/>
    <mergeCell ref="B2:F2"/>
    <mergeCell ref="H2:H3"/>
    <mergeCell ref="I2:M2"/>
    <mergeCell ref="U2:U3"/>
    <mergeCell ref="T2:T3"/>
    <mergeCell ref="G2:G3"/>
    <mergeCell ref="X2:X3"/>
  </mergeCells>
  <phoneticPr fontId="2" type="noConversion"/>
  <conditionalFormatting sqref="B4:V4 S44:U44 S40:U40 S41:V43 S45:V51 Y15 S5:V39 Q5:Q51 P5:P55 X5:Y14 X16:Y21 X4:AA4 X23:Y23 X22 X25:Y51 X24 B5:O51 Z5:AA58 R5:R58">
    <cfRule type="expression" dxfId="40" priority="57" stopIfTrue="1">
      <formula>#REF!="nie"</formula>
    </cfRule>
  </conditionalFormatting>
  <conditionalFormatting sqref="C52">
    <cfRule type="expression" dxfId="38" priority="55" stopIfTrue="1">
      <formula>#REF!="nie"</formula>
    </cfRule>
  </conditionalFormatting>
  <conditionalFormatting sqref="E52 N56:Q57 B56:C57 E56:G57 I56:I57">
    <cfRule type="expression" dxfId="37" priority="54" stopIfTrue="1">
      <formula>#REF!="nie"</formula>
    </cfRule>
  </conditionalFormatting>
  <conditionalFormatting sqref="F52">
    <cfRule type="expression" dxfId="36" priority="53" stopIfTrue="1">
      <formula>#REF!="nie"</formula>
    </cfRule>
  </conditionalFormatting>
  <conditionalFormatting sqref="G52">
    <cfRule type="expression" dxfId="35" priority="52" stopIfTrue="1">
      <formula>#REF!="nie"</formula>
    </cfRule>
  </conditionalFormatting>
  <conditionalFormatting sqref="N52">
    <cfRule type="expression" dxfId="34" priority="51" stopIfTrue="1">
      <formula>#REF!="nie"</formula>
    </cfRule>
  </conditionalFormatting>
  <conditionalFormatting sqref="O52">
    <cfRule type="expression" dxfId="33" priority="50" stopIfTrue="1">
      <formula>#REF!="nie"</formula>
    </cfRule>
  </conditionalFormatting>
  <conditionalFormatting sqref="Q52">
    <cfRule type="expression" dxfId="32" priority="48" stopIfTrue="1">
      <formula>#REF!="nie"</formula>
    </cfRule>
  </conditionalFormatting>
  <conditionalFormatting sqref="C53">
    <cfRule type="expression" dxfId="30" priority="45" stopIfTrue="1">
      <formula>#REF!="nie"</formula>
    </cfRule>
  </conditionalFormatting>
  <conditionalFormatting sqref="E53">
    <cfRule type="expression" dxfId="29" priority="44" stopIfTrue="1">
      <formula>#REF!="nie"</formula>
    </cfRule>
  </conditionalFormatting>
  <conditionalFormatting sqref="F53">
    <cfRule type="expression" dxfId="28" priority="43" stopIfTrue="1">
      <formula>#REF!="nie"</formula>
    </cfRule>
  </conditionalFormatting>
  <conditionalFormatting sqref="G53">
    <cfRule type="expression" dxfId="27" priority="42" stopIfTrue="1">
      <formula>#REF!="nie"</formula>
    </cfRule>
  </conditionalFormatting>
  <conditionalFormatting sqref="I53">
    <cfRule type="expression" dxfId="26" priority="41" stopIfTrue="1">
      <formula>#REF!="nie"</formula>
    </cfRule>
  </conditionalFormatting>
  <conditionalFormatting sqref="M53">
    <cfRule type="expression" dxfId="25" priority="40" stopIfTrue="1">
      <formula>#REF!="nie"</formula>
    </cfRule>
  </conditionalFormatting>
  <conditionalFormatting sqref="N53">
    <cfRule type="expression" dxfId="24" priority="39" stopIfTrue="1">
      <formula>#REF!="nie"</formula>
    </cfRule>
  </conditionalFormatting>
  <conditionalFormatting sqref="O53">
    <cfRule type="expression" dxfId="23" priority="38" stopIfTrue="1">
      <formula>#REF!="nie"</formula>
    </cfRule>
  </conditionalFormatting>
  <conditionalFormatting sqref="Q53">
    <cfRule type="expression" dxfId="22" priority="36" stopIfTrue="1">
      <formula>#REF!="nie"</formula>
    </cfRule>
  </conditionalFormatting>
  <conditionalFormatting sqref="B54:O54 Q54 G54:G55 X54:Y54 S54:V54">
    <cfRule type="expression" dxfId="21" priority="35" stopIfTrue="1">
      <formula>#REF!="nie"</formula>
    </cfRule>
  </conditionalFormatting>
  <conditionalFormatting sqref="C55">
    <cfRule type="expression" dxfId="19" priority="33" stopIfTrue="1">
      <formula>#REF!="nie"</formula>
    </cfRule>
  </conditionalFormatting>
  <conditionalFormatting sqref="E55">
    <cfRule type="expression" dxfId="18" priority="32" stopIfTrue="1">
      <formula>#REF!="nie"</formula>
    </cfRule>
  </conditionalFormatting>
  <conditionalFormatting sqref="F55">
    <cfRule type="expression" dxfId="17" priority="31" stopIfTrue="1">
      <formula>#REF!="nie"</formula>
    </cfRule>
  </conditionalFormatting>
  <conditionalFormatting sqref="G55">
    <cfRule type="expression" dxfId="16" priority="30" stopIfTrue="1">
      <formula>#REF!="nie"</formula>
    </cfRule>
  </conditionalFormatting>
  <conditionalFormatting sqref="N55">
    <cfRule type="expression" dxfId="15" priority="29" stopIfTrue="1">
      <formula>#REF!="nie"</formula>
    </cfRule>
  </conditionalFormatting>
  <conditionalFormatting sqref="O55">
    <cfRule type="expression" dxfId="14" priority="28" stopIfTrue="1">
      <formula>#REF!="nie"</formula>
    </cfRule>
  </conditionalFormatting>
  <conditionalFormatting sqref="B55">
    <cfRule type="expression" dxfId="13" priority="27" stopIfTrue="1">
      <formula>#REF!="nie"</formula>
    </cfRule>
  </conditionalFormatting>
  <conditionalFormatting sqref="Q55">
    <cfRule type="expression" dxfId="12" priority="26" stopIfTrue="1">
      <formula>#REF!="nie"</formula>
    </cfRule>
  </conditionalFormatting>
  <conditionalFormatting sqref="P58">
    <cfRule type="expression" dxfId="11" priority="12" stopIfTrue="1">
      <formula>#REF!="nie"</formula>
    </cfRule>
  </conditionalFormatting>
  <conditionalFormatting sqref="C58">
    <cfRule type="expression" dxfId="10" priority="11" stopIfTrue="1">
      <formula>#REF!="nie"</formula>
    </cfRule>
  </conditionalFormatting>
  <conditionalFormatting sqref="E58">
    <cfRule type="expression" dxfId="9" priority="10" stopIfTrue="1">
      <formula>#REF!="nie"</formula>
    </cfRule>
  </conditionalFormatting>
  <conditionalFormatting sqref="F58">
    <cfRule type="expression" dxfId="8" priority="9" stopIfTrue="1">
      <formula>#REF!="nie"</formula>
    </cfRule>
  </conditionalFormatting>
  <conditionalFormatting sqref="G58">
    <cfRule type="expression" dxfId="7" priority="8" stopIfTrue="1">
      <formula>#REF!="nie"</formula>
    </cfRule>
  </conditionalFormatting>
  <conditionalFormatting sqref="N58">
    <cfRule type="expression" dxfId="6" priority="7" stopIfTrue="1">
      <formula>#REF!="nie"</formula>
    </cfRule>
  </conditionalFormatting>
  <conditionalFormatting sqref="O58">
    <cfRule type="expression" dxfId="5" priority="6" stopIfTrue="1">
      <formula>#REF!="nie"</formula>
    </cfRule>
  </conditionalFormatting>
  <conditionalFormatting sqref="B58">
    <cfRule type="expression" dxfId="4" priority="5" stopIfTrue="1">
      <formula>#REF!="nie"</formula>
    </cfRule>
  </conditionalFormatting>
  <conditionalFormatting sqref="Q58">
    <cfRule type="expression" dxfId="3" priority="4" stopIfTrue="1">
      <formula>#REF!="nie"</formula>
    </cfRule>
  </conditionalFormatting>
  <conditionalFormatting sqref="Y22">
    <cfRule type="expression" dxfId="2" priority="3" stopIfTrue="1">
      <formula>#REF!="nie"</formula>
    </cfRule>
  </conditionalFormatting>
  <conditionalFormatting sqref="Y24">
    <cfRule type="expression" dxfId="1" priority="2" stopIfTrue="1">
      <formula>#REF!="nie"</formula>
    </cfRule>
  </conditionalFormatting>
  <conditionalFormatting sqref="B52:B53">
    <cfRule type="expression" dxfId="0" priority="1" stopIfTrue="1">
      <formula>#REF!="nie"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8632-0759-4CE4-8DE3-31717629898C}">
  <dimension ref="A1:L53"/>
  <sheetViews>
    <sheetView topLeftCell="A34" workbookViewId="0">
      <selection sqref="A1:L53"/>
    </sheetView>
  </sheetViews>
  <sheetFormatPr defaultRowHeight="14.4" x14ac:dyDescent="0.3"/>
  <sheetData>
    <row r="1" spans="1:12" x14ac:dyDescent="0.3">
      <c r="A1" s="2" t="s">
        <v>126</v>
      </c>
      <c r="B1" s="2"/>
      <c r="C1" s="2"/>
      <c r="D1" s="2"/>
      <c r="E1" s="2" t="s">
        <v>193</v>
      </c>
      <c r="F1" s="2"/>
      <c r="G1" s="2"/>
      <c r="H1" s="2"/>
      <c r="I1" s="2" t="s">
        <v>194</v>
      </c>
      <c r="J1" s="2"/>
      <c r="K1" s="2"/>
      <c r="L1" s="2"/>
    </row>
    <row r="2" spans="1:12" x14ac:dyDescent="0.3">
      <c r="A2" s="2" t="s">
        <v>20</v>
      </c>
      <c r="B2" s="2" t="s">
        <v>21</v>
      </c>
      <c r="C2" s="2" t="s">
        <v>22</v>
      </c>
      <c r="D2" s="2" t="s">
        <v>23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20</v>
      </c>
      <c r="J2" s="2" t="s">
        <v>21</v>
      </c>
      <c r="K2" s="2" t="s">
        <v>22</v>
      </c>
      <c r="L2" s="2" t="s">
        <v>23</v>
      </c>
    </row>
    <row r="3" spans="1:12" x14ac:dyDescent="0.3">
      <c r="A3" s="5">
        <v>21</v>
      </c>
      <c r="B3" s="5">
        <v>68</v>
      </c>
      <c r="C3" s="5">
        <v>0</v>
      </c>
      <c r="D3" s="4">
        <v>89</v>
      </c>
      <c r="E3" s="4">
        <v>82</v>
      </c>
      <c r="F3" s="4">
        <v>270</v>
      </c>
      <c r="G3" s="4">
        <v>0</v>
      </c>
      <c r="H3" s="4">
        <v>352</v>
      </c>
      <c r="I3" s="4">
        <v>62</v>
      </c>
      <c r="J3" s="4">
        <v>203</v>
      </c>
      <c r="K3" s="4">
        <v>0</v>
      </c>
      <c r="L3" s="4">
        <v>265</v>
      </c>
    </row>
    <row r="4" spans="1:12" x14ac:dyDescent="0.3">
      <c r="A4" s="5">
        <v>609</v>
      </c>
      <c r="B4" s="5">
        <v>1646</v>
      </c>
      <c r="C4" s="5">
        <v>0</v>
      </c>
      <c r="D4" s="4">
        <v>2255</v>
      </c>
      <c r="E4" s="4">
        <v>2437</v>
      </c>
      <c r="F4" s="4">
        <v>6583</v>
      </c>
      <c r="G4" s="4">
        <v>0</v>
      </c>
      <c r="H4" s="4">
        <v>9020</v>
      </c>
      <c r="I4" s="4">
        <v>1828</v>
      </c>
      <c r="J4" s="4">
        <v>4937</v>
      </c>
      <c r="K4" s="4">
        <v>0</v>
      </c>
      <c r="L4" s="4">
        <v>6765</v>
      </c>
    </row>
    <row r="5" spans="1:12" x14ac:dyDescent="0.3">
      <c r="A5" s="5">
        <v>360</v>
      </c>
      <c r="B5" s="5">
        <v>1136</v>
      </c>
      <c r="C5" s="5">
        <v>0</v>
      </c>
      <c r="D5" s="4">
        <v>1496</v>
      </c>
      <c r="E5" s="4">
        <v>1439</v>
      </c>
      <c r="F5" s="4">
        <v>4542</v>
      </c>
      <c r="G5" s="4">
        <v>0</v>
      </c>
      <c r="H5" s="4">
        <v>5981</v>
      </c>
      <c r="I5" s="4">
        <v>1079</v>
      </c>
      <c r="J5" s="4">
        <v>3407</v>
      </c>
      <c r="K5" s="4">
        <v>0</v>
      </c>
      <c r="L5" s="4">
        <v>4486</v>
      </c>
    </row>
    <row r="6" spans="1:12" x14ac:dyDescent="0.3">
      <c r="A6" s="5">
        <v>1</v>
      </c>
      <c r="B6" s="5">
        <v>3</v>
      </c>
      <c r="C6" s="5">
        <v>0</v>
      </c>
      <c r="D6" s="4">
        <v>4</v>
      </c>
      <c r="E6" s="4">
        <v>5</v>
      </c>
      <c r="F6" s="4">
        <v>11</v>
      </c>
      <c r="G6" s="4">
        <v>0</v>
      </c>
      <c r="H6" s="4">
        <v>16</v>
      </c>
      <c r="I6" s="4">
        <v>4</v>
      </c>
      <c r="J6" s="4">
        <v>8</v>
      </c>
      <c r="K6" s="4">
        <v>0</v>
      </c>
      <c r="L6" s="4">
        <v>12</v>
      </c>
    </row>
    <row r="7" spans="1:12" x14ac:dyDescent="0.3">
      <c r="A7" s="5">
        <v>519</v>
      </c>
      <c r="B7" s="5">
        <v>1393</v>
      </c>
      <c r="C7" s="5">
        <v>0</v>
      </c>
      <c r="D7" s="4">
        <v>1912</v>
      </c>
      <c r="E7" s="4">
        <v>2074</v>
      </c>
      <c r="F7" s="4">
        <v>5572</v>
      </c>
      <c r="G7" s="4">
        <v>0</v>
      </c>
      <c r="H7" s="4">
        <v>7646</v>
      </c>
      <c r="I7" s="4">
        <v>1556</v>
      </c>
      <c r="J7" s="4">
        <v>4179</v>
      </c>
      <c r="K7" s="4">
        <v>0</v>
      </c>
      <c r="L7" s="4">
        <v>5735</v>
      </c>
    </row>
    <row r="8" spans="1:12" x14ac:dyDescent="0.3">
      <c r="A8" s="5">
        <v>80</v>
      </c>
      <c r="B8" s="5">
        <v>213</v>
      </c>
      <c r="C8" s="5">
        <v>0</v>
      </c>
      <c r="D8" s="4">
        <v>293</v>
      </c>
      <c r="E8" s="4">
        <v>321</v>
      </c>
      <c r="F8" s="4">
        <v>852</v>
      </c>
      <c r="G8" s="4">
        <v>0</v>
      </c>
      <c r="H8" s="4">
        <v>1173</v>
      </c>
      <c r="I8" s="4">
        <v>241</v>
      </c>
      <c r="J8" s="4">
        <v>639</v>
      </c>
      <c r="K8" s="4">
        <v>0</v>
      </c>
      <c r="L8" s="4">
        <v>880</v>
      </c>
    </row>
    <row r="9" spans="1:12" x14ac:dyDescent="0.3">
      <c r="A9" s="3">
        <v>803</v>
      </c>
      <c r="B9" s="3">
        <v>2300</v>
      </c>
      <c r="C9" s="3">
        <v>0</v>
      </c>
      <c r="D9" s="4">
        <v>3103</v>
      </c>
      <c r="E9" s="4">
        <v>3212</v>
      </c>
      <c r="F9" s="4">
        <v>9200</v>
      </c>
      <c r="G9" s="4">
        <v>0</v>
      </c>
      <c r="H9" s="4">
        <v>12412</v>
      </c>
      <c r="I9" s="4">
        <v>2409</v>
      </c>
      <c r="J9" s="4">
        <v>6900</v>
      </c>
      <c r="K9" s="4">
        <v>0</v>
      </c>
      <c r="L9" s="4">
        <v>9309</v>
      </c>
    </row>
    <row r="10" spans="1:12" x14ac:dyDescent="0.3">
      <c r="A10" s="1">
        <v>48</v>
      </c>
      <c r="B10" s="1">
        <v>119</v>
      </c>
      <c r="C10" s="1">
        <v>0</v>
      </c>
      <c r="D10" s="2">
        <v>167</v>
      </c>
      <c r="E10" s="2">
        <v>192</v>
      </c>
      <c r="F10" s="2">
        <v>475</v>
      </c>
      <c r="G10" s="2">
        <v>0</v>
      </c>
      <c r="H10" s="2">
        <v>667</v>
      </c>
      <c r="I10" s="2">
        <v>144</v>
      </c>
      <c r="J10" s="2">
        <v>356</v>
      </c>
      <c r="K10" s="2">
        <v>0</v>
      </c>
      <c r="L10" s="2">
        <v>500</v>
      </c>
    </row>
    <row r="11" spans="1:12" x14ac:dyDescent="0.3">
      <c r="A11" s="3">
        <v>104</v>
      </c>
      <c r="B11" s="3">
        <v>315</v>
      </c>
      <c r="C11" s="3">
        <v>0</v>
      </c>
      <c r="D11" s="4">
        <v>419</v>
      </c>
      <c r="E11" s="4">
        <v>415</v>
      </c>
      <c r="F11" s="4">
        <v>1259</v>
      </c>
      <c r="G11" s="4">
        <v>0</v>
      </c>
      <c r="H11" s="4">
        <v>1674</v>
      </c>
      <c r="I11" s="4">
        <v>311</v>
      </c>
      <c r="J11" s="4">
        <v>944</v>
      </c>
      <c r="K11" s="4">
        <v>0</v>
      </c>
      <c r="L11" s="4">
        <v>1255</v>
      </c>
    </row>
    <row r="12" spans="1:12" x14ac:dyDescent="0.3">
      <c r="A12" s="3">
        <v>14</v>
      </c>
      <c r="B12" s="3">
        <v>344</v>
      </c>
      <c r="C12" s="3">
        <v>0</v>
      </c>
      <c r="D12" s="4">
        <v>358</v>
      </c>
      <c r="E12" s="4">
        <v>55</v>
      </c>
      <c r="F12" s="4">
        <v>1376</v>
      </c>
      <c r="G12" s="4">
        <v>0</v>
      </c>
      <c r="H12" s="4">
        <v>1431</v>
      </c>
      <c r="I12" s="4">
        <v>41</v>
      </c>
      <c r="J12" s="4">
        <v>1032</v>
      </c>
      <c r="K12" s="4">
        <v>0</v>
      </c>
      <c r="L12" s="4">
        <v>1073</v>
      </c>
    </row>
    <row r="13" spans="1:12" x14ac:dyDescent="0.3">
      <c r="A13" s="3">
        <v>461</v>
      </c>
      <c r="B13" s="3">
        <v>1381</v>
      </c>
      <c r="C13" s="3">
        <v>0</v>
      </c>
      <c r="D13" s="4">
        <v>1842</v>
      </c>
      <c r="E13" s="4">
        <v>1844</v>
      </c>
      <c r="F13" s="4">
        <v>5522</v>
      </c>
      <c r="G13" s="4">
        <v>0</v>
      </c>
      <c r="H13" s="4">
        <v>7366</v>
      </c>
      <c r="I13" s="4">
        <v>1383</v>
      </c>
      <c r="J13" s="4">
        <v>4142</v>
      </c>
      <c r="K13" s="4">
        <v>0</v>
      </c>
      <c r="L13" s="4">
        <v>5525</v>
      </c>
    </row>
    <row r="14" spans="1:12" x14ac:dyDescent="0.3">
      <c r="A14" s="3">
        <v>116</v>
      </c>
      <c r="B14" s="3">
        <v>315</v>
      </c>
      <c r="C14" s="3">
        <v>0</v>
      </c>
      <c r="D14" s="4">
        <v>431</v>
      </c>
      <c r="E14" s="4">
        <v>463</v>
      </c>
      <c r="F14" s="4">
        <v>1258</v>
      </c>
      <c r="G14" s="4">
        <v>0</v>
      </c>
      <c r="H14" s="4">
        <v>1721</v>
      </c>
      <c r="I14" s="4">
        <v>347</v>
      </c>
      <c r="J14" s="4">
        <v>944</v>
      </c>
      <c r="K14" s="4">
        <v>0</v>
      </c>
      <c r="L14" s="4">
        <v>1291</v>
      </c>
    </row>
    <row r="15" spans="1:12" x14ac:dyDescent="0.3">
      <c r="A15" s="3">
        <v>373</v>
      </c>
      <c r="B15" s="3">
        <v>1198</v>
      </c>
      <c r="C15" s="3">
        <v>0</v>
      </c>
      <c r="D15" s="4">
        <v>1571</v>
      </c>
      <c r="E15" s="4">
        <v>1492</v>
      </c>
      <c r="F15" s="4">
        <v>4791</v>
      </c>
      <c r="G15" s="4">
        <v>0</v>
      </c>
      <c r="H15" s="4">
        <v>6283</v>
      </c>
      <c r="I15" s="4">
        <v>1119</v>
      </c>
      <c r="J15" s="4">
        <v>3593</v>
      </c>
      <c r="K15" s="4">
        <v>0</v>
      </c>
      <c r="L15" s="4">
        <v>4712</v>
      </c>
    </row>
    <row r="16" spans="1:12" x14ac:dyDescent="0.3">
      <c r="A16" s="3">
        <v>498</v>
      </c>
      <c r="B16" s="3">
        <v>1323</v>
      </c>
      <c r="C16" s="3">
        <v>0</v>
      </c>
      <c r="D16" s="4">
        <v>1821</v>
      </c>
      <c r="E16" s="4">
        <v>1990</v>
      </c>
      <c r="F16" s="4">
        <v>5291</v>
      </c>
      <c r="G16" s="4">
        <v>0</v>
      </c>
      <c r="H16" s="4">
        <v>7281</v>
      </c>
      <c r="I16" s="4">
        <v>1493</v>
      </c>
      <c r="J16" s="4">
        <v>3968</v>
      </c>
      <c r="K16" s="4">
        <v>0</v>
      </c>
      <c r="L16" s="4">
        <v>5461</v>
      </c>
    </row>
    <row r="17" spans="1:12" x14ac:dyDescent="0.3">
      <c r="A17" s="3">
        <v>457</v>
      </c>
      <c r="B17" s="3">
        <v>1269</v>
      </c>
      <c r="C17" s="3">
        <v>0</v>
      </c>
      <c r="D17" s="4">
        <v>1726</v>
      </c>
      <c r="E17" s="4">
        <v>1826</v>
      </c>
      <c r="F17" s="4">
        <v>5074</v>
      </c>
      <c r="G17" s="4">
        <v>0</v>
      </c>
      <c r="H17" s="4">
        <v>6900</v>
      </c>
      <c r="I17" s="4">
        <v>1370</v>
      </c>
      <c r="J17" s="4">
        <v>3806</v>
      </c>
      <c r="K17" s="4">
        <v>0</v>
      </c>
      <c r="L17" s="4">
        <v>5176</v>
      </c>
    </row>
    <row r="18" spans="1:12" x14ac:dyDescent="0.3">
      <c r="A18" s="3">
        <v>218</v>
      </c>
      <c r="B18" s="3">
        <v>652</v>
      </c>
      <c r="C18" s="3">
        <v>0</v>
      </c>
      <c r="D18" s="4">
        <v>870</v>
      </c>
      <c r="E18" s="4">
        <v>872</v>
      </c>
      <c r="F18" s="4">
        <v>2608</v>
      </c>
      <c r="G18" s="4">
        <v>0</v>
      </c>
      <c r="H18" s="4">
        <v>3480</v>
      </c>
      <c r="I18" s="4">
        <v>654</v>
      </c>
      <c r="J18" s="4">
        <v>1956</v>
      </c>
      <c r="K18" s="4">
        <v>0</v>
      </c>
      <c r="L18" s="4">
        <v>2610</v>
      </c>
    </row>
    <row r="19" spans="1:12" x14ac:dyDescent="0.3">
      <c r="A19" s="3">
        <v>126814</v>
      </c>
      <c r="B19" s="3">
        <v>80557</v>
      </c>
      <c r="C19" s="3">
        <v>445704</v>
      </c>
      <c r="D19" s="4">
        <v>653075</v>
      </c>
      <c r="E19" s="4">
        <v>507258</v>
      </c>
      <c r="F19" s="4">
        <v>322231</v>
      </c>
      <c r="G19" s="4">
        <v>1782819</v>
      </c>
      <c r="H19" s="4">
        <v>2612308</v>
      </c>
      <c r="I19" s="4">
        <v>380443</v>
      </c>
      <c r="J19" s="4">
        <v>241673</v>
      </c>
      <c r="K19" s="4">
        <v>1337114</v>
      </c>
      <c r="L19" s="4">
        <v>1959230</v>
      </c>
    </row>
    <row r="20" spans="1:12" x14ac:dyDescent="0.3">
      <c r="A20" s="3">
        <v>5379</v>
      </c>
      <c r="B20" s="3">
        <v>12719</v>
      </c>
      <c r="C20" s="3">
        <v>0</v>
      </c>
      <c r="D20" s="4">
        <v>18098</v>
      </c>
      <c r="E20" s="4">
        <v>21516</v>
      </c>
      <c r="F20" s="4">
        <v>50874</v>
      </c>
      <c r="G20" s="4">
        <v>0</v>
      </c>
      <c r="H20" s="4">
        <v>72390</v>
      </c>
      <c r="I20" s="4">
        <v>16137</v>
      </c>
      <c r="J20" s="4">
        <v>38156</v>
      </c>
      <c r="K20" s="4">
        <v>0</v>
      </c>
      <c r="L20" s="4">
        <v>54293</v>
      </c>
    </row>
    <row r="21" spans="1:12" x14ac:dyDescent="0.3">
      <c r="A21" s="3">
        <v>47771</v>
      </c>
      <c r="B21" s="3">
        <v>35072</v>
      </c>
      <c r="C21" s="3">
        <v>188127</v>
      </c>
      <c r="D21" s="4">
        <v>270970</v>
      </c>
      <c r="E21" s="4">
        <v>191086</v>
      </c>
      <c r="F21" s="4">
        <v>140290</v>
      </c>
      <c r="G21" s="4">
        <v>752509</v>
      </c>
      <c r="H21" s="4">
        <v>1083885</v>
      </c>
      <c r="I21" s="4">
        <v>143314</v>
      </c>
      <c r="J21" s="4">
        <v>105217</v>
      </c>
      <c r="K21" s="4">
        <v>564381</v>
      </c>
      <c r="L21" s="4">
        <v>812912</v>
      </c>
    </row>
    <row r="22" spans="1:12" x14ac:dyDescent="0.3">
      <c r="A22" s="3">
        <v>4712</v>
      </c>
      <c r="B22" s="3">
        <v>3285</v>
      </c>
      <c r="C22" s="3">
        <v>18542</v>
      </c>
      <c r="D22" s="4">
        <v>26539</v>
      </c>
      <c r="E22" s="4">
        <v>18849</v>
      </c>
      <c r="F22" s="4">
        <v>13138</v>
      </c>
      <c r="G22" s="4">
        <v>74166</v>
      </c>
      <c r="H22" s="4">
        <v>106153</v>
      </c>
      <c r="I22" s="4">
        <v>14137</v>
      </c>
      <c r="J22" s="4">
        <v>9854</v>
      </c>
      <c r="K22" s="4">
        <v>55625</v>
      </c>
      <c r="L22" s="4">
        <v>79616</v>
      </c>
    </row>
    <row r="23" spans="1:12" x14ac:dyDescent="0.3">
      <c r="A23" s="3">
        <v>36850</v>
      </c>
      <c r="B23" s="3">
        <v>24844</v>
      </c>
      <c r="C23" s="3">
        <v>135996</v>
      </c>
      <c r="D23" s="4">
        <v>197690</v>
      </c>
      <c r="E23" s="4">
        <v>147399</v>
      </c>
      <c r="F23" s="4">
        <v>99377</v>
      </c>
      <c r="G23" s="4">
        <v>543985</v>
      </c>
      <c r="H23" s="4">
        <v>790761</v>
      </c>
      <c r="I23" s="4">
        <v>110549</v>
      </c>
      <c r="J23" s="4">
        <v>74533</v>
      </c>
      <c r="K23" s="4">
        <v>407989</v>
      </c>
      <c r="L23" s="4">
        <v>593071</v>
      </c>
    </row>
    <row r="24" spans="1:12" x14ac:dyDescent="0.3">
      <c r="A24" s="3">
        <v>16137</v>
      </c>
      <c r="B24" s="3">
        <v>11822</v>
      </c>
      <c r="C24" s="3">
        <v>50853</v>
      </c>
      <c r="D24" s="4">
        <v>78812</v>
      </c>
      <c r="E24" s="4">
        <v>64546</v>
      </c>
      <c r="F24" s="4">
        <v>47286</v>
      </c>
      <c r="G24" s="4">
        <v>203410</v>
      </c>
      <c r="H24" s="4">
        <v>315242</v>
      </c>
      <c r="I24" s="4">
        <v>48410</v>
      </c>
      <c r="J24" s="4">
        <v>35465</v>
      </c>
      <c r="K24" s="4">
        <v>152558</v>
      </c>
      <c r="L24" s="4">
        <v>236433</v>
      </c>
    </row>
    <row r="25" spans="1:12" x14ac:dyDescent="0.3">
      <c r="A25" s="3">
        <v>8675</v>
      </c>
      <c r="B25" s="3">
        <v>11059</v>
      </c>
      <c r="C25" s="3">
        <v>0</v>
      </c>
      <c r="D25" s="4">
        <v>19734</v>
      </c>
      <c r="E25" s="4">
        <v>34701</v>
      </c>
      <c r="F25" s="4">
        <v>44237</v>
      </c>
      <c r="G25" s="4">
        <v>0</v>
      </c>
      <c r="H25" s="4">
        <v>78938</v>
      </c>
      <c r="I25" s="4">
        <v>26026</v>
      </c>
      <c r="J25" s="4">
        <v>33178</v>
      </c>
      <c r="K25" s="4">
        <v>0</v>
      </c>
      <c r="L25" s="4">
        <v>59204</v>
      </c>
    </row>
    <row r="26" spans="1:12" x14ac:dyDescent="0.3">
      <c r="A26" s="3">
        <v>221</v>
      </c>
      <c r="B26" s="3">
        <v>132</v>
      </c>
      <c r="C26" s="3">
        <v>88</v>
      </c>
      <c r="D26" s="4">
        <v>441</v>
      </c>
      <c r="E26" s="4">
        <v>885</v>
      </c>
      <c r="F26" s="4">
        <v>531</v>
      </c>
      <c r="G26" s="4">
        <v>355</v>
      </c>
      <c r="H26" s="4">
        <v>1771</v>
      </c>
      <c r="I26" s="4">
        <v>663</v>
      </c>
      <c r="J26" s="4">
        <v>398</v>
      </c>
      <c r="K26" s="4">
        <v>266</v>
      </c>
      <c r="L26" s="4">
        <v>1327</v>
      </c>
    </row>
    <row r="27" spans="1:12" x14ac:dyDescent="0.3">
      <c r="A27" s="3">
        <v>175</v>
      </c>
      <c r="B27" s="3">
        <v>521</v>
      </c>
      <c r="C27" s="3">
        <v>0</v>
      </c>
      <c r="D27" s="4">
        <v>696</v>
      </c>
      <c r="E27" s="4">
        <v>698</v>
      </c>
      <c r="F27" s="4">
        <v>2083</v>
      </c>
      <c r="G27" s="4">
        <v>0</v>
      </c>
      <c r="H27" s="4">
        <v>2781</v>
      </c>
      <c r="I27" s="4">
        <v>524</v>
      </c>
      <c r="J27" s="4">
        <v>1562</v>
      </c>
      <c r="K27" s="4">
        <v>0</v>
      </c>
      <c r="L27" s="4">
        <v>2086</v>
      </c>
    </row>
    <row r="28" spans="1:12" x14ac:dyDescent="0.3">
      <c r="A28" s="3">
        <v>81</v>
      </c>
      <c r="B28" s="3">
        <v>223</v>
      </c>
      <c r="C28" s="3">
        <v>0</v>
      </c>
      <c r="D28" s="4">
        <v>304</v>
      </c>
      <c r="E28" s="4">
        <v>324</v>
      </c>
      <c r="F28" s="4">
        <v>893</v>
      </c>
      <c r="G28" s="4">
        <v>0</v>
      </c>
      <c r="H28" s="4">
        <v>1217</v>
      </c>
      <c r="I28" s="4">
        <v>243</v>
      </c>
      <c r="J28" s="4">
        <v>670</v>
      </c>
      <c r="K28" s="4">
        <v>0</v>
      </c>
      <c r="L28" s="4">
        <v>913</v>
      </c>
    </row>
    <row r="29" spans="1:12" x14ac:dyDescent="0.3">
      <c r="A29" s="3">
        <v>17</v>
      </c>
      <c r="B29" s="3">
        <v>51</v>
      </c>
      <c r="C29" s="3">
        <v>0</v>
      </c>
      <c r="D29" s="4">
        <v>68</v>
      </c>
      <c r="E29" s="4">
        <v>69</v>
      </c>
      <c r="F29" s="4">
        <v>203</v>
      </c>
      <c r="G29" s="4">
        <v>0</v>
      </c>
      <c r="H29" s="4">
        <v>272</v>
      </c>
      <c r="I29" s="4">
        <v>52</v>
      </c>
      <c r="J29" s="4">
        <v>152</v>
      </c>
      <c r="K29" s="4">
        <v>0</v>
      </c>
      <c r="L29" s="4">
        <v>204</v>
      </c>
    </row>
    <row r="30" spans="1:12" x14ac:dyDescent="0.3">
      <c r="A30" s="3">
        <v>523</v>
      </c>
      <c r="B30" s="3">
        <v>2243</v>
      </c>
      <c r="C30" s="3">
        <v>0</v>
      </c>
      <c r="D30" s="4">
        <v>2766</v>
      </c>
      <c r="E30" s="4">
        <v>2092</v>
      </c>
      <c r="F30" s="4">
        <v>8972</v>
      </c>
      <c r="G30" s="4">
        <v>0</v>
      </c>
      <c r="H30" s="4">
        <v>11064</v>
      </c>
      <c r="I30" s="4">
        <v>1569</v>
      </c>
      <c r="J30" s="4">
        <v>6729</v>
      </c>
      <c r="K30" s="4">
        <v>0</v>
      </c>
      <c r="L30" s="4">
        <v>8298</v>
      </c>
    </row>
    <row r="31" spans="1:12" x14ac:dyDescent="0.3">
      <c r="A31" s="3">
        <v>56</v>
      </c>
      <c r="B31" s="3">
        <v>211</v>
      </c>
      <c r="C31" s="3">
        <v>0</v>
      </c>
      <c r="D31" s="4">
        <v>267</v>
      </c>
      <c r="E31" s="4">
        <v>225</v>
      </c>
      <c r="F31" s="4">
        <v>842</v>
      </c>
      <c r="G31" s="4">
        <v>0</v>
      </c>
      <c r="H31" s="4">
        <v>1067</v>
      </c>
      <c r="I31" s="4">
        <v>169</v>
      </c>
      <c r="J31" s="4">
        <v>632</v>
      </c>
      <c r="K31" s="4">
        <v>0</v>
      </c>
      <c r="L31" s="4">
        <v>801</v>
      </c>
    </row>
    <row r="32" spans="1:12" x14ac:dyDescent="0.3">
      <c r="A32" s="3">
        <v>974</v>
      </c>
      <c r="B32" s="3">
        <v>2295</v>
      </c>
      <c r="C32" s="3">
        <v>0</v>
      </c>
      <c r="D32" s="4">
        <v>3269</v>
      </c>
      <c r="E32" s="4">
        <v>3897</v>
      </c>
      <c r="F32" s="4">
        <v>9178</v>
      </c>
      <c r="G32" s="4">
        <v>0</v>
      </c>
      <c r="H32" s="4">
        <v>13075</v>
      </c>
      <c r="I32" s="4">
        <v>2923</v>
      </c>
      <c r="J32" s="4">
        <v>6884</v>
      </c>
      <c r="K32" s="4">
        <v>0</v>
      </c>
      <c r="L32" s="4">
        <v>9807</v>
      </c>
    </row>
    <row r="33" spans="1:12" x14ac:dyDescent="0.3">
      <c r="A33" s="3">
        <v>1292</v>
      </c>
      <c r="B33" s="3">
        <v>3041</v>
      </c>
      <c r="C33" s="3">
        <v>0</v>
      </c>
      <c r="D33" s="4">
        <v>4333</v>
      </c>
      <c r="E33" s="4">
        <v>5166</v>
      </c>
      <c r="F33" s="4">
        <v>12163</v>
      </c>
      <c r="G33" s="4">
        <v>0</v>
      </c>
      <c r="H33" s="4">
        <v>17329</v>
      </c>
      <c r="I33" s="4">
        <v>3875</v>
      </c>
      <c r="J33" s="4">
        <v>9122</v>
      </c>
      <c r="K33" s="4">
        <v>0</v>
      </c>
      <c r="L33" s="4">
        <v>12997</v>
      </c>
    </row>
    <row r="34" spans="1:12" x14ac:dyDescent="0.3">
      <c r="A34" s="3">
        <v>972</v>
      </c>
      <c r="B34" s="3">
        <v>2469</v>
      </c>
      <c r="C34" s="3">
        <v>0</v>
      </c>
      <c r="D34" s="4">
        <v>3441</v>
      </c>
      <c r="E34" s="4">
        <v>3888</v>
      </c>
      <c r="F34" s="4">
        <v>9875</v>
      </c>
      <c r="G34" s="4">
        <v>0</v>
      </c>
      <c r="H34" s="4">
        <v>13763</v>
      </c>
      <c r="I34" s="4">
        <v>2916</v>
      </c>
      <c r="J34" s="4">
        <v>7406</v>
      </c>
      <c r="K34" s="4">
        <v>0</v>
      </c>
      <c r="L34" s="4">
        <v>10322</v>
      </c>
    </row>
    <row r="35" spans="1:12" x14ac:dyDescent="0.3">
      <c r="A35" s="3">
        <v>337</v>
      </c>
      <c r="B35" s="3">
        <v>2120</v>
      </c>
      <c r="C35" s="3">
        <v>0</v>
      </c>
      <c r="D35" s="4">
        <v>2457</v>
      </c>
      <c r="E35" s="4">
        <v>1349</v>
      </c>
      <c r="F35" s="4">
        <v>8480</v>
      </c>
      <c r="G35" s="4">
        <v>0</v>
      </c>
      <c r="H35" s="4">
        <v>9829</v>
      </c>
      <c r="I35" s="4">
        <v>1012</v>
      </c>
      <c r="J35" s="4">
        <v>6360</v>
      </c>
      <c r="K35" s="4">
        <v>0</v>
      </c>
      <c r="L35" s="4">
        <v>7372</v>
      </c>
    </row>
    <row r="36" spans="1:12" x14ac:dyDescent="0.3">
      <c r="A36" s="3">
        <v>1034</v>
      </c>
      <c r="B36" s="3">
        <v>2269</v>
      </c>
      <c r="C36" s="3">
        <v>0</v>
      </c>
      <c r="D36" s="4">
        <v>3303</v>
      </c>
      <c r="E36" s="4">
        <v>4135</v>
      </c>
      <c r="F36" s="4">
        <v>9074</v>
      </c>
      <c r="G36" s="4">
        <v>0</v>
      </c>
      <c r="H36" s="4">
        <v>13209</v>
      </c>
      <c r="I36" s="4">
        <v>3101</v>
      </c>
      <c r="J36" s="4">
        <v>6806</v>
      </c>
      <c r="K36" s="4">
        <v>0</v>
      </c>
      <c r="L36" s="4">
        <v>9907</v>
      </c>
    </row>
    <row r="37" spans="1:12" x14ac:dyDescent="0.3">
      <c r="A37" s="3">
        <v>14</v>
      </c>
      <c r="B37" s="3">
        <v>55</v>
      </c>
      <c r="C37" s="3">
        <v>0</v>
      </c>
      <c r="D37" s="4">
        <v>69</v>
      </c>
      <c r="E37" s="4">
        <v>55</v>
      </c>
      <c r="F37" s="4">
        <v>220</v>
      </c>
      <c r="G37" s="4">
        <v>0</v>
      </c>
      <c r="H37" s="4">
        <v>275</v>
      </c>
      <c r="I37" s="4">
        <v>41</v>
      </c>
      <c r="J37" s="4">
        <v>165</v>
      </c>
      <c r="K37" s="4">
        <v>0</v>
      </c>
      <c r="L37" s="4">
        <v>206</v>
      </c>
    </row>
    <row r="38" spans="1:12" x14ac:dyDescent="0.3">
      <c r="A38" s="3">
        <v>1855</v>
      </c>
      <c r="B38" s="3">
        <v>3709</v>
      </c>
      <c r="C38" s="3">
        <v>0</v>
      </c>
      <c r="D38" s="4">
        <v>5564</v>
      </c>
      <c r="E38" s="4">
        <v>7421</v>
      </c>
      <c r="F38" s="4">
        <v>14836</v>
      </c>
      <c r="G38" s="4">
        <v>0</v>
      </c>
      <c r="H38" s="4">
        <v>22257</v>
      </c>
      <c r="I38" s="4">
        <v>5566</v>
      </c>
      <c r="J38" s="4">
        <v>11127</v>
      </c>
      <c r="K38" s="4">
        <v>0</v>
      </c>
      <c r="L38" s="4">
        <v>16693</v>
      </c>
    </row>
    <row r="39" spans="1:12" x14ac:dyDescent="0.3">
      <c r="A39" s="3">
        <v>884</v>
      </c>
      <c r="B39" s="3">
        <v>2114</v>
      </c>
      <c r="C39" s="3">
        <v>0</v>
      </c>
      <c r="D39" s="4">
        <v>2998</v>
      </c>
      <c r="E39" s="4">
        <v>3534</v>
      </c>
      <c r="F39" s="4">
        <v>8454</v>
      </c>
      <c r="G39" s="4">
        <v>0</v>
      </c>
      <c r="H39" s="4">
        <v>11988</v>
      </c>
      <c r="I39" s="4">
        <v>2651</v>
      </c>
      <c r="J39" s="4">
        <v>6341</v>
      </c>
      <c r="K39" s="4">
        <v>0</v>
      </c>
      <c r="L39" s="4">
        <v>8992</v>
      </c>
    </row>
    <row r="40" spans="1:12" x14ac:dyDescent="0.3">
      <c r="A40" s="3">
        <v>62</v>
      </c>
      <c r="B40" s="3">
        <v>164</v>
      </c>
      <c r="C40" s="3">
        <v>0</v>
      </c>
      <c r="D40" s="4">
        <v>226</v>
      </c>
      <c r="E40" s="4">
        <v>249</v>
      </c>
      <c r="F40" s="4">
        <v>654</v>
      </c>
      <c r="G40" s="4">
        <v>0</v>
      </c>
      <c r="H40" s="4">
        <v>903</v>
      </c>
      <c r="I40" s="4">
        <v>187</v>
      </c>
      <c r="J40" s="4">
        <v>491</v>
      </c>
      <c r="K40" s="4">
        <v>0</v>
      </c>
      <c r="L40" s="4">
        <v>678</v>
      </c>
    </row>
    <row r="41" spans="1:12" x14ac:dyDescent="0.3">
      <c r="A41" s="3">
        <v>12</v>
      </c>
      <c r="B41" s="3">
        <v>38</v>
      </c>
      <c r="C41" s="3">
        <v>0</v>
      </c>
      <c r="D41" s="4">
        <v>50</v>
      </c>
      <c r="E41" s="4">
        <v>49</v>
      </c>
      <c r="F41" s="4">
        <v>150</v>
      </c>
      <c r="G41" s="4">
        <v>0</v>
      </c>
      <c r="H41" s="4">
        <v>199</v>
      </c>
      <c r="I41" s="4">
        <v>37</v>
      </c>
      <c r="J41" s="4">
        <v>113</v>
      </c>
      <c r="K41" s="4">
        <v>0</v>
      </c>
      <c r="L41" s="4">
        <v>150</v>
      </c>
    </row>
    <row r="42" spans="1:12" x14ac:dyDescent="0.3">
      <c r="A42" s="3">
        <v>82</v>
      </c>
      <c r="B42" s="3">
        <v>329</v>
      </c>
      <c r="C42" s="3">
        <v>0</v>
      </c>
      <c r="D42" s="4">
        <v>411</v>
      </c>
      <c r="E42" s="4">
        <v>328</v>
      </c>
      <c r="F42" s="4">
        <v>1316</v>
      </c>
      <c r="G42" s="4">
        <v>0</v>
      </c>
      <c r="H42" s="4">
        <v>1644</v>
      </c>
      <c r="I42" s="4">
        <v>246</v>
      </c>
      <c r="J42" s="4">
        <v>987</v>
      </c>
      <c r="K42" s="4">
        <v>0</v>
      </c>
      <c r="L42" s="4">
        <v>1233</v>
      </c>
    </row>
    <row r="43" spans="1:12" x14ac:dyDescent="0.3">
      <c r="A43" s="3">
        <v>23</v>
      </c>
      <c r="B43" s="3">
        <v>64</v>
      </c>
      <c r="C43" s="3">
        <v>0</v>
      </c>
      <c r="D43" s="4">
        <v>87</v>
      </c>
      <c r="E43" s="4">
        <v>92</v>
      </c>
      <c r="F43" s="4">
        <v>254</v>
      </c>
      <c r="G43" s="4">
        <v>0</v>
      </c>
      <c r="H43" s="4">
        <v>346</v>
      </c>
      <c r="I43" s="4">
        <v>69</v>
      </c>
      <c r="J43" s="4">
        <v>191</v>
      </c>
      <c r="K43" s="4">
        <v>0</v>
      </c>
      <c r="L43" s="4">
        <v>260</v>
      </c>
    </row>
    <row r="44" spans="1:12" x14ac:dyDescent="0.3">
      <c r="A44" s="3">
        <v>52931</v>
      </c>
      <c r="B44" s="3">
        <v>0</v>
      </c>
      <c r="C44" s="3">
        <v>0</v>
      </c>
      <c r="D44" s="4">
        <v>52931</v>
      </c>
      <c r="E44" s="4">
        <v>211725</v>
      </c>
      <c r="F44" s="4">
        <v>0</v>
      </c>
      <c r="G44" s="4">
        <v>0</v>
      </c>
      <c r="H44" s="4">
        <v>211725</v>
      </c>
      <c r="I44" s="4">
        <v>158794</v>
      </c>
      <c r="J44" s="4">
        <v>0</v>
      </c>
      <c r="K44" s="4">
        <v>0</v>
      </c>
      <c r="L44" s="4">
        <v>158794</v>
      </c>
    </row>
    <row r="45" spans="1:12" x14ac:dyDescent="0.3">
      <c r="A45" s="1">
        <v>701</v>
      </c>
      <c r="B45" s="1">
        <v>0</v>
      </c>
      <c r="C45" s="1">
        <v>0</v>
      </c>
      <c r="D45" s="2">
        <v>701</v>
      </c>
      <c r="E45" s="2">
        <v>2803</v>
      </c>
      <c r="F45" s="2">
        <v>0</v>
      </c>
      <c r="G45" s="2">
        <v>0</v>
      </c>
      <c r="H45" s="2">
        <v>2803</v>
      </c>
      <c r="I45" s="2">
        <v>2102</v>
      </c>
      <c r="J45" s="2">
        <v>0</v>
      </c>
      <c r="K45" s="2">
        <v>0</v>
      </c>
      <c r="L45" s="2">
        <v>2102</v>
      </c>
    </row>
    <row r="46" spans="1:12" x14ac:dyDescent="0.3">
      <c r="A46" s="3">
        <v>65</v>
      </c>
      <c r="B46" s="3">
        <v>0</v>
      </c>
      <c r="C46" s="3">
        <v>0</v>
      </c>
      <c r="D46" s="4">
        <v>65</v>
      </c>
      <c r="E46" s="4">
        <v>261</v>
      </c>
      <c r="F46" s="4">
        <v>0</v>
      </c>
      <c r="G46" s="4">
        <v>0</v>
      </c>
      <c r="H46" s="4">
        <v>261</v>
      </c>
      <c r="I46" s="4">
        <v>196</v>
      </c>
      <c r="J46" s="4">
        <v>0</v>
      </c>
      <c r="K46" s="4">
        <v>0</v>
      </c>
      <c r="L46" s="4">
        <v>196</v>
      </c>
    </row>
    <row r="47" spans="1:12" x14ac:dyDescent="0.3">
      <c r="A47" s="3">
        <v>67</v>
      </c>
      <c r="B47" s="3">
        <v>0</v>
      </c>
      <c r="C47" s="3">
        <v>0</v>
      </c>
      <c r="D47" s="4">
        <v>67</v>
      </c>
      <c r="E47" s="4">
        <v>266</v>
      </c>
      <c r="F47" s="4">
        <v>0</v>
      </c>
      <c r="G47" s="4">
        <v>0</v>
      </c>
      <c r="H47" s="4">
        <v>266</v>
      </c>
      <c r="I47" s="4">
        <v>200</v>
      </c>
      <c r="J47" s="4">
        <v>0</v>
      </c>
      <c r="K47" s="4">
        <v>0</v>
      </c>
      <c r="L47" s="4">
        <v>200</v>
      </c>
    </row>
    <row r="48" spans="1:12" x14ac:dyDescent="0.3">
      <c r="A48" s="3"/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3">
      <c r="A49" s="3"/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3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">
      <c r="A52" s="2">
        <v>313398</v>
      </c>
      <c r="B52" s="2">
        <v>215081</v>
      </c>
      <c r="C52" s="2">
        <v>839310</v>
      </c>
      <c r="D52" s="2">
        <v>1367789</v>
      </c>
      <c r="E52" s="2">
        <v>1253585</v>
      </c>
      <c r="F52" s="2">
        <v>860295</v>
      </c>
      <c r="G52" s="2">
        <v>3357244</v>
      </c>
      <c r="H52" s="2">
        <v>5471124</v>
      </c>
      <c r="I52" s="2">
        <v>940193</v>
      </c>
      <c r="J52" s="2">
        <v>645226</v>
      </c>
      <c r="K52" s="2">
        <v>2517933</v>
      </c>
      <c r="L52" s="2">
        <v>4103352</v>
      </c>
    </row>
    <row r="53" spans="1:12" x14ac:dyDescent="0.3">
      <c r="A53" s="2">
        <v>10942265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Aleksandra</cp:lastModifiedBy>
  <dcterms:created xsi:type="dcterms:W3CDTF">2017-04-27T08:16:47Z</dcterms:created>
  <dcterms:modified xsi:type="dcterms:W3CDTF">2023-03-10T08:25:17Z</dcterms:modified>
</cp:coreProperties>
</file>