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nia Z\Postępowania 2024\141.272.10.2024 - Odpady niebezpieczne\od komisji\"/>
    </mc:Choice>
  </mc:AlternateContent>
  <xr:revisionPtr revIDLastSave="0" documentId="13_ncr:1_{5A41DA47-E5FF-4851-A9FB-D8BDFB4DA02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H7" i="1" s="1"/>
  <c r="I7" i="1" s="1"/>
  <c r="F20" i="1"/>
  <c r="H20" i="1" s="1"/>
  <c r="I20" i="1" s="1"/>
  <c r="F19" i="1"/>
  <c r="H19" i="1" s="1"/>
  <c r="I19" i="1" s="1"/>
  <c r="F18" i="1"/>
  <c r="H18" i="1" s="1"/>
  <c r="I18" i="1" s="1"/>
  <c r="F17" i="1"/>
  <c r="F16" i="1"/>
  <c r="F15" i="1"/>
  <c r="F14" i="1"/>
  <c r="H14" i="1" s="1"/>
  <c r="I14" i="1" s="1"/>
  <c r="F13" i="1"/>
  <c r="F12" i="1"/>
  <c r="F11" i="1"/>
  <c r="H11" i="1" s="1"/>
  <c r="I11" i="1" s="1"/>
  <c r="F10" i="1"/>
  <c r="H10" i="1" s="1"/>
  <c r="F9" i="1"/>
  <c r="F8" i="1"/>
  <c r="H17" i="1" l="1"/>
  <c r="I17" i="1" s="1"/>
  <c r="H16" i="1"/>
  <c r="I16" i="1" s="1"/>
  <c r="H15" i="1"/>
  <c r="I15" i="1" s="1"/>
  <c r="H13" i="1"/>
  <c r="I13" i="1" s="1"/>
  <c r="H12" i="1"/>
  <c r="I12" i="1" s="1"/>
  <c r="I10" i="1"/>
  <c r="H9" i="1"/>
  <c r="I9" i="1" s="1"/>
  <c r="H8" i="1"/>
  <c r="I8" i="1" s="1"/>
  <c r="F21" i="1"/>
  <c r="I21" i="1" l="1"/>
  <c r="H21" i="1"/>
</calcChain>
</file>

<file path=xl/sharedStrings.xml><?xml version="1.0" encoding="utf-8"?>
<sst xmlns="http://schemas.openxmlformats.org/spreadsheetml/2006/main" count="44" uniqueCount="44">
  <si>
    <t>stawka podatku 
VAT</t>
  </si>
  <si>
    <t xml:space="preserve">kwota VAT </t>
  </si>
  <si>
    <t>RAZEM:</t>
  </si>
  <si>
    <t>Kalkulacja ceny oferty</t>
  </si>
  <si>
    <t>kod odpadu</t>
  </si>
  <si>
    <t>06 04 04</t>
  </si>
  <si>
    <t>09 01 01</t>
  </si>
  <si>
    <t xml:space="preserve">cena netto 
 za odbiór, transport
 i unieszkodliwienie 1 kg odpadów </t>
  </si>
  <si>
    <t>09 01 04</t>
  </si>
  <si>
    <t>15 01 02</t>
  </si>
  <si>
    <t>15 01 10</t>
  </si>
  <si>
    <t>15 02 02</t>
  </si>
  <si>
    <t>16 02 13</t>
  </si>
  <si>
    <t>16 03 06</t>
  </si>
  <si>
    <t>16 05 06</t>
  </si>
  <si>
    <t>16 05 07</t>
  </si>
  <si>
    <t>16 05 08</t>
  </si>
  <si>
    <t>16 05 09</t>
  </si>
  <si>
    <t>17 02 03</t>
  </si>
  <si>
    <t>18 01 09</t>
  </si>
  <si>
    <t>…...................................................................................................</t>
  </si>
  <si>
    <t>(pieczęć i podpis osoby/ób uprawnionej/ych do</t>
  </si>
  <si>
    <t>składania oświadczeń woli w imieniu Wykonawcy)</t>
  </si>
  <si>
    <t>cena oferty netto 
na okres 12 miesięcy</t>
  </si>
  <si>
    <t>szacunkowa ilość odpadów 
w okresie 12 miesięcy do 
odbioru, transportu i unieszkodliwienia
podana w kilogramach</t>
  </si>
  <si>
    <t xml:space="preserve">cena oferty brutto na okres 12 miesięcy </t>
  </si>
  <si>
    <t>Rodzaje odpadów</t>
  </si>
  <si>
    <t>Opakowania z tworzyw sztucznych</t>
  </si>
  <si>
    <t>Opakowania zawierające pozostałości substancji niebezpiecznych lub nimi zanieczyszczone</t>
  </si>
  <si>
    <t>Sorbenty, materiały filtracyjne (w tym filtry olejowe nieujęte w innych grupach), tkaniny do wycierania (np. szmaty, ścierki) i ubrania ochronne zanieczyszczone substancjami niebezpiecznymi (np. PCB)</t>
  </si>
  <si>
    <t>Zużyte urządzenia zawierające niebezpieczne elementy inne niż wymienione w 16 02 09 do 16 02 12</t>
  </si>
  <si>
    <t>Organiczne odpady inne niż wymienione 16 03 05,16 03 80</t>
  </si>
  <si>
    <t>Chemikalia laboratoryjne i analityczne (np. odczynniki chemiczne) zawierające substancje niebezpieczne, w tym mieszaniny chemikaliów laboratoryjnych i analitycznych</t>
  </si>
  <si>
    <t>Zużyte nieorganiczne chemikalia zawierające substancje niebezpieczne (np. przeterminowane odczynniki chemiczne)</t>
  </si>
  <si>
    <t>Zużyte organiczne chemikalia zawierające substancje niebezpieczne (np. przeterminowane odczynniki chemiczne)</t>
  </si>
  <si>
    <t>zużyte chemikalia inne niż wymienione w 16 05 06, 16 05 07 lub 16 05 08</t>
  </si>
  <si>
    <t>Tworzywa sztuczne</t>
  </si>
  <si>
    <t>Leki inne niż wymienione w 18 01 08</t>
  </si>
  <si>
    <t>5
(3x4)</t>
  </si>
  <si>
    <t>8
(5+7)</t>
  </si>
  <si>
    <t>Załącznik 2a do Formularza Oferty (Tożsamy z załącznikiem 2 do Umowy)</t>
  </si>
  <si>
    <t>Odpady zawierające rtęć</t>
  </si>
  <si>
    <t>Wodne roztwory wywoływaczy i aktywatorów</t>
  </si>
  <si>
    <t>Roztwory utrwalaczy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</si>
</sst>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3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tabSelected="1" topLeftCell="B1" workbookViewId="0">
      <selection activeCell="C11" sqref="C11"/>
    </sheetView>
  </sheetViews>
  <sheetFormatPr defaultRowHeight="15" x14ac:dyDescent="0.25"/>
  <cols>
    <col min="1" max="1" width="9.140625" hidden="1" customWidth="1"/>
    <col min="2" max="2" width="36" customWidth="1"/>
    <col min="3" max="3" width="11.7109375" customWidth="1"/>
    <col min="4" max="4" width="19" customWidth="1"/>
    <col min="5" max="5" width="25.42578125" customWidth="1"/>
    <col min="6" max="6" width="16.42578125" customWidth="1"/>
    <col min="7" max="7" width="15" customWidth="1"/>
    <col min="8" max="8" width="12.7109375" customWidth="1"/>
    <col min="9" max="9" width="29.140625" customWidth="1"/>
  </cols>
  <sheetData>
    <row r="1" spans="2:9" ht="15" customHeight="1" x14ac:dyDescent="0.25">
      <c r="B1" s="27" t="s">
        <v>40</v>
      </c>
      <c r="C1" s="27"/>
      <c r="D1" s="27"/>
      <c r="E1" s="10"/>
      <c r="F1" s="11"/>
      <c r="G1" s="11"/>
      <c r="H1" s="11"/>
      <c r="I1" s="12"/>
    </row>
    <row r="3" spans="2:9" x14ac:dyDescent="0.25">
      <c r="D3" s="22" t="s">
        <v>3</v>
      </c>
      <c r="E3" s="23"/>
      <c r="F3" s="23"/>
      <c r="G3" s="23"/>
      <c r="H3" s="23"/>
      <c r="I3" s="23"/>
    </row>
    <row r="5" spans="2:9" ht="82.5" customHeight="1" x14ac:dyDescent="0.25">
      <c r="B5" s="7" t="s">
        <v>26</v>
      </c>
      <c r="C5" s="7" t="s">
        <v>4</v>
      </c>
      <c r="D5" s="7" t="s">
        <v>7</v>
      </c>
      <c r="E5" s="7" t="s">
        <v>24</v>
      </c>
      <c r="F5" s="7" t="s">
        <v>23</v>
      </c>
      <c r="G5" s="7" t="s">
        <v>0</v>
      </c>
      <c r="H5" s="6" t="s">
        <v>1</v>
      </c>
      <c r="I5" s="7" t="s">
        <v>25</v>
      </c>
    </row>
    <row r="6" spans="2:9" ht="23.25" customHeight="1" x14ac:dyDescent="0.25">
      <c r="B6" s="6">
        <v>1</v>
      </c>
      <c r="C6" s="3">
        <v>2</v>
      </c>
      <c r="D6" s="3">
        <v>3</v>
      </c>
      <c r="E6" s="3">
        <v>4</v>
      </c>
      <c r="F6" s="4" t="s">
        <v>38</v>
      </c>
      <c r="G6" s="3">
        <v>6</v>
      </c>
      <c r="H6" s="3">
        <v>7</v>
      </c>
      <c r="I6" s="4" t="s">
        <v>39</v>
      </c>
    </row>
    <row r="7" spans="2:9" ht="20.25" customHeight="1" x14ac:dyDescent="0.25">
      <c r="B7" s="26" t="s">
        <v>41</v>
      </c>
      <c r="C7" s="19" t="s">
        <v>5</v>
      </c>
      <c r="D7" s="5"/>
      <c r="E7" s="13">
        <v>20</v>
      </c>
      <c r="F7" s="9">
        <f>D7*E7</f>
        <v>0</v>
      </c>
      <c r="G7" s="18">
        <v>0.08</v>
      </c>
      <c r="H7" s="9">
        <f t="shared" ref="H7:H20" si="0">ROUND(F7*G7,2)</f>
        <v>0</v>
      </c>
      <c r="I7" s="9">
        <f t="shared" ref="I7:I20" si="1">SUM(F7,H7)</f>
        <v>0</v>
      </c>
    </row>
    <row r="8" spans="2:9" ht="20.25" customHeight="1" x14ac:dyDescent="0.25">
      <c r="B8" s="26" t="s">
        <v>42</v>
      </c>
      <c r="C8" s="19" t="s">
        <v>6</v>
      </c>
      <c r="D8" s="5"/>
      <c r="E8" s="13">
        <v>20</v>
      </c>
      <c r="F8" s="9">
        <f t="shared" ref="F8:F20" si="2">D8*E8</f>
        <v>0</v>
      </c>
      <c r="G8" s="18">
        <v>0.08</v>
      </c>
      <c r="H8" s="9">
        <f t="shared" si="0"/>
        <v>0</v>
      </c>
      <c r="I8" s="9">
        <f t="shared" si="1"/>
        <v>0</v>
      </c>
    </row>
    <row r="9" spans="2:9" ht="20.25" customHeight="1" x14ac:dyDescent="0.25">
      <c r="B9" s="26" t="s">
        <v>43</v>
      </c>
      <c r="C9" s="19" t="s">
        <v>8</v>
      </c>
      <c r="D9" s="5"/>
      <c r="E9" s="13">
        <v>20</v>
      </c>
      <c r="F9" s="9">
        <f t="shared" si="2"/>
        <v>0</v>
      </c>
      <c r="G9" s="18">
        <v>0.08</v>
      </c>
      <c r="H9" s="9">
        <f t="shared" si="0"/>
        <v>0</v>
      </c>
      <c r="I9" s="9">
        <f t="shared" si="1"/>
        <v>0</v>
      </c>
    </row>
    <row r="10" spans="2:9" ht="20.25" customHeight="1" x14ac:dyDescent="0.25">
      <c r="B10" s="26" t="s">
        <v>27</v>
      </c>
      <c r="C10" s="19" t="s">
        <v>9</v>
      </c>
      <c r="D10" s="5"/>
      <c r="E10" s="13">
        <v>150</v>
      </c>
      <c r="F10" s="9">
        <f t="shared" si="2"/>
        <v>0</v>
      </c>
      <c r="G10" s="18">
        <v>0.08</v>
      </c>
      <c r="H10" s="9">
        <f t="shared" si="0"/>
        <v>0</v>
      </c>
      <c r="I10" s="9">
        <f t="shared" si="1"/>
        <v>0</v>
      </c>
    </row>
    <row r="11" spans="2:9" ht="41.25" customHeight="1" x14ac:dyDescent="0.25">
      <c r="B11" s="26" t="s">
        <v>28</v>
      </c>
      <c r="C11" s="19" t="s">
        <v>10</v>
      </c>
      <c r="D11" s="5"/>
      <c r="E11" s="13">
        <v>3000</v>
      </c>
      <c r="F11" s="9">
        <f t="shared" si="2"/>
        <v>0</v>
      </c>
      <c r="G11" s="18">
        <v>0.08</v>
      </c>
      <c r="H11" s="9">
        <f t="shared" si="0"/>
        <v>0</v>
      </c>
      <c r="I11" s="9">
        <f t="shared" si="1"/>
        <v>0</v>
      </c>
    </row>
    <row r="12" spans="2:9" ht="69.75" customHeight="1" x14ac:dyDescent="0.25">
      <c r="B12" s="26" t="s">
        <v>29</v>
      </c>
      <c r="C12" s="19" t="s">
        <v>11</v>
      </c>
      <c r="D12" s="5"/>
      <c r="E12" s="13">
        <v>20</v>
      </c>
      <c r="F12" s="9">
        <f t="shared" si="2"/>
        <v>0</v>
      </c>
      <c r="G12" s="18">
        <v>0.08</v>
      </c>
      <c r="H12" s="9">
        <f t="shared" si="0"/>
        <v>0</v>
      </c>
      <c r="I12" s="9">
        <f t="shared" si="1"/>
        <v>0</v>
      </c>
    </row>
    <row r="13" spans="2:9" ht="40.5" customHeight="1" x14ac:dyDescent="0.25">
      <c r="B13" s="26" t="s">
        <v>30</v>
      </c>
      <c r="C13" s="19" t="s">
        <v>12</v>
      </c>
      <c r="D13" s="5"/>
      <c r="E13" s="13">
        <v>1000</v>
      </c>
      <c r="F13" s="9">
        <f t="shared" si="2"/>
        <v>0</v>
      </c>
      <c r="G13" s="18">
        <v>0.08</v>
      </c>
      <c r="H13" s="9">
        <f t="shared" si="0"/>
        <v>0</v>
      </c>
      <c r="I13" s="9">
        <f t="shared" si="1"/>
        <v>0</v>
      </c>
    </row>
    <row r="14" spans="2:9" ht="32.25" customHeight="1" x14ac:dyDescent="0.25">
      <c r="B14" s="26" t="s">
        <v>31</v>
      </c>
      <c r="C14" s="19" t="s">
        <v>13</v>
      </c>
      <c r="D14" s="5"/>
      <c r="E14" s="13">
        <v>20</v>
      </c>
      <c r="F14" s="9">
        <f t="shared" si="2"/>
        <v>0</v>
      </c>
      <c r="G14" s="18">
        <v>0.08</v>
      </c>
      <c r="H14" s="9">
        <f t="shared" si="0"/>
        <v>0</v>
      </c>
      <c r="I14" s="9">
        <f t="shared" si="1"/>
        <v>0</v>
      </c>
    </row>
    <row r="15" spans="2:9" ht="76.5" customHeight="1" x14ac:dyDescent="0.25">
      <c r="B15" s="26" t="s">
        <v>32</v>
      </c>
      <c r="C15" s="19" t="s">
        <v>14</v>
      </c>
      <c r="D15" s="5"/>
      <c r="E15" s="13">
        <v>12500</v>
      </c>
      <c r="F15" s="9">
        <f t="shared" si="2"/>
        <v>0</v>
      </c>
      <c r="G15" s="18">
        <v>0.08</v>
      </c>
      <c r="H15" s="9">
        <f t="shared" si="0"/>
        <v>0</v>
      </c>
      <c r="I15" s="9">
        <f t="shared" si="1"/>
        <v>0</v>
      </c>
    </row>
    <row r="16" spans="2:9" ht="48" customHeight="1" x14ac:dyDescent="0.25">
      <c r="B16" s="26" t="s">
        <v>33</v>
      </c>
      <c r="C16" s="19" t="s">
        <v>15</v>
      </c>
      <c r="D16" s="5"/>
      <c r="E16" s="13">
        <v>20</v>
      </c>
      <c r="F16" s="9">
        <f t="shared" si="2"/>
        <v>0</v>
      </c>
      <c r="G16" s="18">
        <v>0.08</v>
      </c>
      <c r="H16" s="9">
        <f t="shared" si="0"/>
        <v>0</v>
      </c>
      <c r="I16" s="9">
        <f t="shared" si="1"/>
        <v>0</v>
      </c>
    </row>
    <row r="17" spans="2:9" ht="45" customHeight="1" x14ac:dyDescent="0.25">
      <c r="B17" s="26" t="s">
        <v>34</v>
      </c>
      <c r="C17" s="19" t="s">
        <v>16</v>
      </c>
      <c r="D17" s="5"/>
      <c r="E17" s="13">
        <v>20</v>
      </c>
      <c r="F17" s="9">
        <f t="shared" si="2"/>
        <v>0</v>
      </c>
      <c r="G17" s="18">
        <v>0.08</v>
      </c>
      <c r="H17" s="9">
        <f t="shared" si="0"/>
        <v>0</v>
      </c>
      <c r="I17" s="9">
        <f t="shared" si="1"/>
        <v>0</v>
      </c>
    </row>
    <row r="18" spans="2:9" ht="33" customHeight="1" x14ac:dyDescent="0.25">
      <c r="B18" s="26" t="s">
        <v>35</v>
      </c>
      <c r="C18" s="19" t="s">
        <v>17</v>
      </c>
      <c r="D18" s="5"/>
      <c r="E18" s="13">
        <v>24</v>
      </c>
      <c r="F18" s="9">
        <f t="shared" si="2"/>
        <v>0</v>
      </c>
      <c r="G18" s="18">
        <v>0.08</v>
      </c>
      <c r="H18" s="9">
        <f t="shared" si="0"/>
        <v>0</v>
      </c>
      <c r="I18" s="9">
        <f t="shared" si="1"/>
        <v>0</v>
      </c>
    </row>
    <row r="19" spans="2:9" ht="20.25" customHeight="1" x14ac:dyDescent="0.25">
      <c r="B19" s="26" t="s">
        <v>36</v>
      </c>
      <c r="C19" s="19" t="s">
        <v>18</v>
      </c>
      <c r="D19" s="5"/>
      <c r="E19" s="13">
        <v>20</v>
      </c>
      <c r="F19" s="9">
        <f t="shared" si="2"/>
        <v>0</v>
      </c>
      <c r="G19" s="18">
        <v>0.08</v>
      </c>
      <c r="H19" s="9">
        <f t="shared" si="0"/>
        <v>0</v>
      </c>
      <c r="I19" s="9">
        <f t="shared" si="1"/>
        <v>0</v>
      </c>
    </row>
    <row r="20" spans="2:9" ht="20.25" customHeight="1" x14ac:dyDescent="0.25">
      <c r="B20" s="26" t="s">
        <v>37</v>
      </c>
      <c r="C20" s="20" t="s">
        <v>19</v>
      </c>
      <c r="D20" s="5"/>
      <c r="E20" s="8">
        <v>100</v>
      </c>
      <c r="F20" s="9">
        <f t="shared" si="2"/>
        <v>0</v>
      </c>
      <c r="G20" s="18">
        <v>0.08</v>
      </c>
      <c r="H20" s="9">
        <f t="shared" si="0"/>
        <v>0</v>
      </c>
      <c r="I20" s="9">
        <f t="shared" si="1"/>
        <v>0</v>
      </c>
    </row>
    <row r="21" spans="2:9" ht="21" customHeight="1" x14ac:dyDescent="0.25">
      <c r="E21" s="2" t="s">
        <v>2</v>
      </c>
      <c r="F21" s="1">
        <f>SUM(F7:F20)</f>
        <v>0</v>
      </c>
      <c r="G21" s="1"/>
      <c r="H21" s="1">
        <f>SUM(H7:H20)</f>
        <v>0</v>
      </c>
      <c r="I21" s="1">
        <f>SUM(I7:I20)</f>
        <v>0</v>
      </c>
    </row>
    <row r="25" spans="2:9" x14ac:dyDescent="0.25">
      <c r="E25" s="14"/>
      <c r="I25" s="14"/>
    </row>
    <row r="26" spans="2:9" x14ac:dyDescent="0.25">
      <c r="E26" s="15"/>
      <c r="F26" s="16"/>
      <c r="G26" s="16"/>
      <c r="I26" s="17"/>
    </row>
    <row r="27" spans="2:9" x14ac:dyDescent="0.25">
      <c r="G27" s="24" t="s">
        <v>20</v>
      </c>
      <c r="H27" s="24"/>
      <c r="I27" s="24"/>
    </row>
    <row r="28" spans="2:9" x14ac:dyDescent="0.25">
      <c r="I28" s="21"/>
    </row>
    <row r="29" spans="2:9" x14ac:dyDescent="0.25">
      <c r="H29" s="25" t="s">
        <v>21</v>
      </c>
      <c r="I29" s="25"/>
    </row>
    <row r="30" spans="2:9" x14ac:dyDescent="0.25">
      <c r="H30" s="25" t="s">
        <v>22</v>
      </c>
      <c r="I30" s="25"/>
    </row>
  </sheetData>
  <mergeCells count="5">
    <mergeCell ref="B1:D1"/>
    <mergeCell ref="D3:I3"/>
    <mergeCell ref="G27:I27"/>
    <mergeCell ref="H30:I30"/>
    <mergeCell ref="H29:I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UJCM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Dżaman Kamila</dc:creator>
  <cp:lastModifiedBy>Zapała Anna</cp:lastModifiedBy>
  <cp:lastPrinted>2019-07-04T09:56:00Z</cp:lastPrinted>
  <dcterms:created xsi:type="dcterms:W3CDTF">2013-07-18T09:12:41Z</dcterms:created>
  <dcterms:modified xsi:type="dcterms:W3CDTF">2024-03-01T11:55:07Z</dcterms:modified>
</cp:coreProperties>
</file>