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atargi\2024\nakładki\"/>
    </mc:Choice>
  </mc:AlternateContent>
  <xr:revisionPtr revIDLastSave="0" documentId="13_ncr:1_{05203D57-E282-4657-82F6-18ED054C3366}" xr6:coauthVersionLast="47" xr6:coauthVersionMax="47" xr10:uidLastSave="{00000000-0000-0000-0000-000000000000}"/>
  <bookViews>
    <workbookView xWindow="28680" yWindow="1620" windowWidth="29040" windowHeight="15525" xr2:uid="{00000000-000D-0000-FFFF-FFFF00000000}"/>
  </bookViews>
  <sheets>
    <sheet name="przedmiar" sheetId="1" r:id="rId1"/>
  </sheets>
  <calcPr calcId="181029"/>
</workbook>
</file>

<file path=xl/calcChain.xml><?xml version="1.0" encoding="utf-8"?>
<calcChain xmlns="http://schemas.openxmlformats.org/spreadsheetml/2006/main">
  <c r="D16" i="1" l="1"/>
  <c r="D15" i="1"/>
  <c r="D14" i="1"/>
  <c r="D11" i="1"/>
  <c r="D12" i="1"/>
  <c r="F10" i="1"/>
  <c r="F16" i="1"/>
  <c r="F18" i="1" l="1"/>
  <c r="F4" i="1" l="1"/>
  <c r="F5" i="1"/>
  <c r="F6" i="1"/>
  <c r="F7" i="1"/>
  <c r="F8" i="1"/>
  <c r="F9" i="1"/>
  <c r="F11" i="1"/>
  <c r="F12" i="1"/>
  <c r="F13" i="1"/>
  <c r="F14" i="1"/>
  <c r="F15" i="1"/>
  <c r="F17" i="1"/>
  <c r="E19" i="1" l="1"/>
  <c r="E20" i="1" l="1"/>
  <c r="E21" i="1" s="1"/>
</calcChain>
</file>

<file path=xl/sharedStrings.xml><?xml version="1.0" encoding="utf-8"?>
<sst xmlns="http://schemas.openxmlformats.org/spreadsheetml/2006/main" count="65" uniqueCount="48">
  <si>
    <t/>
  </si>
  <si>
    <t>Numer</t>
  </si>
  <si>
    <t>Opis</t>
  </si>
  <si>
    <t>Jm</t>
  </si>
  <si>
    <t>Ilość</t>
  </si>
  <si>
    <t>Wartość</t>
  </si>
  <si>
    <t>1</t>
  </si>
  <si>
    <t>t</t>
  </si>
  <si>
    <t>2</t>
  </si>
  <si>
    <t>m2</t>
  </si>
  <si>
    <t>m3</t>
  </si>
  <si>
    <t>3</t>
  </si>
  <si>
    <t>Roboty przygotowawcze i nowe nawierzchnie (długośći odcinków od 50 m na terenie miasta Krosna)</t>
  </si>
  <si>
    <t>szt</t>
  </si>
  <si>
    <t>Kalk. indyw. Regulacja pionowa studni kanalizacyjnych na studnie "pracujące z nawierzchnią" wraz z wymianą włazu.</t>
  </si>
  <si>
    <t>Wykonanie podbudowy z gruntu rodzimego stabilizowanego spoiwem silment CQ25 w ilosci 30 kg/m2. Grubość po zageszczeniu 40-45 cm metoda recyklingu na miejscu.</t>
  </si>
  <si>
    <t>Mechaniczne frezowanie nawierzchni asfaltowej na zimno z odwiezieniem ścinki na plac składowania na odległość do 10 km, głębokość frezowania średnio 4 cm. Inwestor wskaże miejsce wywozu jako nawierzchnia na bocznych drogach z rozładunkiem i załadunkiem.</t>
  </si>
  <si>
    <t>Oczyszczenie nawierzchni drogowych, mechanicznie, nawierzchnia z bitumu</t>
  </si>
  <si>
    <t>Skropienie nawierzchni asfaltem</t>
  </si>
  <si>
    <t>Wyrównanie istniejącej podbudowy mieszanką mineralno-bitumiczną, mieszanka asfaltowa, wbudowanie mechaniczne, grysowo-żwirowa (standard II), samochód 5-10·t</t>
  </si>
  <si>
    <t>Remonty cząstkowe nawierzchni powierzchniowo utrwalonych przy pomocy grysów, wyboje 1,5·cm, asfalt</t>
  </si>
  <si>
    <t>VAT</t>
  </si>
  <si>
    <t>Cena jedn</t>
  </si>
  <si>
    <t>Remonty cząstkowe nawierzchni bitumicznych dróg w 2021 roku na terenie miasta Krosna</t>
  </si>
  <si>
    <t>brutto</t>
  </si>
  <si>
    <t>Remonty cząstkowe nawierzchni - wycinanie spękań, oblewanie, zalewanie szczelin w asfalcie asfaltem</t>
  </si>
  <si>
    <t>T</t>
  </si>
  <si>
    <t>Regulacja pionowa kratek ściekowych lub włazów studzienek kanalizacyjnych pierścieniami - płytami żelbetowymi lub wkładkami dystansowymi żeliwnymi.</t>
  </si>
  <si>
    <t>Remonty nawierzchni bitumicznych dróg w 2024 roku na terenie miasta Krosna</t>
  </si>
  <si>
    <t>Mechaniczne frezowanie nawierzchni asfaltowej na zimno z odwiezieniem ścinki na plac składowania na odległość do 10 km, głębokość frezowania średnio 6 cm. Inwestor wskaże miejsce wywozu jako nawierzchnia na bocznych drogach z rozładunkiem i załadunkiem.</t>
  </si>
  <si>
    <t xml:space="preserve">Nawierzchnie z betonu asfaltowego, warstwa ścieralna  AC11S,  grubośc warstwy 6 cm </t>
  </si>
  <si>
    <t xml:space="preserve">Nawierzchnie z betonu asfaltowego, warstwa ścieralna  AC11S,  grubośc warstwy 4 cm </t>
  </si>
  <si>
    <t xml:space="preserve">Nawierzchnie z betonu asfaltowego, warstwa wiążąca AC16W, wzmacniająca, grubośc warstwy 4 cm </t>
  </si>
  <si>
    <t>rozłożenie siatki wzmacniajacej wstępnie nasączonej asfaltem na całej powierzchni jezdni o wytrzymałości powyżej 20 kN/m</t>
  </si>
  <si>
    <t>Podbudowa z kruszyw łamanych 0/31,5;  warstwa górna grubość warstwy 10·cm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</si>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</sst>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8000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 applyAlignment="1">
      <alignment horizontal="left" vertical="top" wrapText="1"/>
    </xf>
    <xf numFmtId="0" fontId="2" fillId="0" borderId="0" xfId="0" applyFont="1"/>
    <xf numFmtId="44" fontId="2" fillId="0" borderId="0" xfId="2" applyFont="1"/>
    <xf numFmtId="0" fontId="2" fillId="0" borderId="1" xfId="1" applyFont="1" applyBorder="1" applyAlignment="1">
      <alignment horizontal="left" vertical="top" wrapText="1"/>
    </xf>
    <xf numFmtId="49" fontId="2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/>
    <xf numFmtId="0" fontId="4" fillId="0" borderId="1" xfId="1" applyFont="1" applyBorder="1" applyAlignment="1">
      <alignment vertical="top" wrapText="1"/>
    </xf>
    <xf numFmtId="0" fontId="4" fillId="0" borderId="1" xfId="1" applyFont="1" applyBorder="1"/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/>
    </xf>
    <xf numFmtId="0" fontId="5" fillId="0" borderId="0" xfId="1" applyFont="1" applyAlignment="1">
      <alignment vertical="top"/>
    </xf>
    <xf numFmtId="0" fontId="6" fillId="0" borderId="1" xfId="1" applyFont="1" applyBorder="1" applyAlignment="1">
      <alignment vertical="top" wrapText="1"/>
    </xf>
    <xf numFmtId="164" fontId="2" fillId="0" borderId="0" xfId="0" applyNumberFormat="1" applyFont="1"/>
    <xf numFmtId="44" fontId="5" fillId="0" borderId="0" xfId="2" applyFont="1" applyAlignment="1">
      <alignment horizontal="left"/>
    </xf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2" applyFont="1" applyAlignment="1">
      <alignment horizontal="center"/>
    </xf>
    <xf numFmtId="44" fontId="5" fillId="0" borderId="1" xfId="2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4" xfId="1" applyFont="1" applyBorder="1" applyAlignment="1">
      <alignment horizontal="right"/>
    </xf>
  </cellXfs>
  <cellStyles count="3">
    <cellStyle name="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="160" zoomScaleNormal="160" workbookViewId="0">
      <selection activeCell="H13" sqref="H13"/>
    </sheetView>
  </sheetViews>
  <sheetFormatPr defaultRowHeight="11.25" x14ac:dyDescent="0.2"/>
  <cols>
    <col min="1" max="1" width="5" style="2" customWidth="1"/>
    <col min="2" max="2" width="73.7109375" style="2" customWidth="1"/>
    <col min="3" max="3" width="4.5703125" style="2" customWidth="1"/>
    <col min="4" max="4" width="4.42578125" style="2" customWidth="1"/>
    <col min="5" max="5" width="5.42578125" style="2" customWidth="1"/>
    <col min="6" max="6" width="6.5703125" style="2" customWidth="1"/>
    <col min="7" max="7" width="9.140625" style="2"/>
    <col min="8" max="8" width="10.7109375" style="2" bestFit="1" customWidth="1"/>
    <col min="9" max="9" width="9.140625" style="2"/>
    <col min="10" max="11" width="10.7109375" style="2" bestFit="1" customWidth="1"/>
    <col min="12" max="16384" width="9.140625" style="2"/>
  </cols>
  <sheetData>
    <row r="1" spans="1:9" s="1" customFormat="1" ht="22.5" x14ac:dyDescent="0.25">
      <c r="A1" s="4" t="s">
        <v>1</v>
      </c>
      <c r="B1" s="4" t="s">
        <v>2</v>
      </c>
      <c r="C1" s="4" t="s">
        <v>3</v>
      </c>
      <c r="D1" s="4" t="s">
        <v>4</v>
      </c>
      <c r="E1" s="4" t="s">
        <v>22</v>
      </c>
      <c r="F1" s="4" t="s">
        <v>5</v>
      </c>
    </row>
    <row r="2" spans="1:9" x14ac:dyDescent="0.2">
      <c r="A2" s="5" t="s">
        <v>0</v>
      </c>
      <c r="B2" s="6" t="s">
        <v>28</v>
      </c>
      <c r="C2" s="7" t="s">
        <v>0</v>
      </c>
      <c r="D2" s="7" t="s">
        <v>0</v>
      </c>
      <c r="E2" s="7" t="s">
        <v>0</v>
      </c>
      <c r="F2" s="7" t="s">
        <v>0</v>
      </c>
    </row>
    <row r="3" spans="1:9" x14ac:dyDescent="0.2">
      <c r="A3" s="5" t="s">
        <v>6</v>
      </c>
      <c r="B3" s="8" t="s">
        <v>12</v>
      </c>
      <c r="C3" s="9" t="s">
        <v>0</v>
      </c>
      <c r="D3" s="9" t="s">
        <v>0</v>
      </c>
      <c r="E3" s="9" t="s">
        <v>0</v>
      </c>
      <c r="F3" s="11"/>
      <c r="H3" s="12"/>
    </row>
    <row r="4" spans="1:9" ht="26.25" customHeight="1" x14ac:dyDescent="0.2">
      <c r="A4" s="5" t="s">
        <v>8</v>
      </c>
      <c r="B4" s="10" t="s">
        <v>27</v>
      </c>
      <c r="C4" s="10" t="s">
        <v>13</v>
      </c>
      <c r="D4" s="11">
        <v>10</v>
      </c>
      <c r="E4" s="11"/>
      <c r="F4" s="11">
        <f t="shared" ref="F4:F18" si="0">ROUND(D4*E4,2)</f>
        <v>0</v>
      </c>
      <c r="H4" s="12"/>
    </row>
    <row r="5" spans="1:9" ht="16.5" customHeight="1" x14ac:dyDescent="0.2">
      <c r="A5" s="5" t="s">
        <v>11</v>
      </c>
      <c r="B5" s="10" t="s">
        <v>14</v>
      </c>
      <c r="C5" s="10" t="s">
        <v>13</v>
      </c>
      <c r="D5" s="11">
        <v>15</v>
      </c>
      <c r="E5" s="11"/>
      <c r="F5" s="11">
        <f t="shared" si="0"/>
        <v>0</v>
      </c>
      <c r="H5" s="12"/>
    </row>
    <row r="6" spans="1:9" ht="22.5" x14ac:dyDescent="0.2">
      <c r="A6" s="5" t="s">
        <v>35</v>
      </c>
      <c r="B6" s="10" t="s">
        <v>33</v>
      </c>
      <c r="C6" s="10" t="s">
        <v>9</v>
      </c>
      <c r="D6" s="11">
        <v>20</v>
      </c>
      <c r="E6" s="11"/>
      <c r="F6" s="11">
        <f t="shared" si="0"/>
        <v>0</v>
      </c>
      <c r="H6" s="12"/>
    </row>
    <row r="7" spans="1:9" ht="22.5" x14ac:dyDescent="0.2">
      <c r="A7" s="5" t="s">
        <v>36</v>
      </c>
      <c r="B7" s="10" t="s">
        <v>15</v>
      </c>
      <c r="C7" s="10" t="s">
        <v>9</v>
      </c>
      <c r="D7" s="11">
        <v>100</v>
      </c>
      <c r="E7" s="11"/>
      <c r="F7" s="11">
        <f t="shared" si="0"/>
        <v>0</v>
      </c>
      <c r="H7" s="12"/>
    </row>
    <row r="8" spans="1:9" x14ac:dyDescent="0.2">
      <c r="A8" s="5" t="s">
        <v>37</v>
      </c>
      <c r="B8" s="10" t="s">
        <v>34</v>
      </c>
      <c r="C8" s="10" t="s">
        <v>9</v>
      </c>
      <c r="D8" s="11">
        <v>100</v>
      </c>
      <c r="E8" s="11"/>
      <c r="F8" s="11">
        <f t="shared" si="0"/>
        <v>0</v>
      </c>
      <c r="H8" s="12"/>
    </row>
    <row r="9" spans="1:9" ht="33.75" x14ac:dyDescent="0.2">
      <c r="A9" s="5" t="s">
        <v>38</v>
      </c>
      <c r="B9" s="10" t="s">
        <v>29</v>
      </c>
      <c r="C9" s="10" t="s">
        <v>9</v>
      </c>
      <c r="D9" s="11">
        <v>1000</v>
      </c>
      <c r="E9" s="11"/>
      <c r="F9" s="11">
        <f t="shared" si="0"/>
        <v>0</v>
      </c>
      <c r="H9" s="12"/>
    </row>
    <row r="10" spans="1:9" ht="33.75" x14ac:dyDescent="0.2">
      <c r="A10" s="5" t="s">
        <v>39</v>
      </c>
      <c r="B10" s="10" t="s">
        <v>16</v>
      </c>
      <c r="C10" s="10" t="s">
        <v>10</v>
      </c>
      <c r="D10" s="11">
        <v>1500</v>
      </c>
      <c r="E10" s="11"/>
      <c r="F10" s="11">
        <f t="shared" ref="F10" si="1">ROUND(D10*E10,2)</f>
        <v>0</v>
      </c>
      <c r="H10" s="12"/>
    </row>
    <row r="11" spans="1:9" x14ac:dyDescent="0.2">
      <c r="A11" s="5" t="s">
        <v>40</v>
      </c>
      <c r="B11" s="10" t="s">
        <v>17</v>
      </c>
      <c r="C11" s="10" t="s">
        <v>9</v>
      </c>
      <c r="D11" s="11">
        <f>2*D9+D10</f>
        <v>3500</v>
      </c>
      <c r="E11" s="11"/>
      <c r="F11" s="11">
        <f t="shared" si="0"/>
        <v>0</v>
      </c>
      <c r="H11" s="12"/>
    </row>
    <row r="12" spans="1:9" x14ac:dyDescent="0.2">
      <c r="A12" s="5" t="s">
        <v>41</v>
      </c>
      <c r="B12" s="10" t="s">
        <v>18</v>
      </c>
      <c r="C12" s="10" t="s">
        <v>9</v>
      </c>
      <c r="D12" s="11">
        <f>D11</f>
        <v>3500</v>
      </c>
      <c r="E12" s="11"/>
      <c r="F12" s="11">
        <f t="shared" si="0"/>
        <v>0</v>
      </c>
      <c r="H12" s="12"/>
    </row>
    <row r="13" spans="1:9" ht="22.5" x14ac:dyDescent="0.2">
      <c r="A13" s="5" t="s">
        <v>42</v>
      </c>
      <c r="B13" s="10" t="s">
        <v>19</v>
      </c>
      <c r="C13" s="10" t="s">
        <v>7</v>
      </c>
      <c r="D13" s="11">
        <v>30</v>
      </c>
      <c r="E13" s="11"/>
      <c r="F13" s="11">
        <f t="shared" si="0"/>
        <v>0</v>
      </c>
      <c r="H13" s="12"/>
    </row>
    <row r="14" spans="1:9" x14ac:dyDescent="0.2">
      <c r="A14" s="5" t="s">
        <v>43</v>
      </c>
      <c r="B14" s="13" t="s">
        <v>32</v>
      </c>
      <c r="C14" s="10" t="s">
        <v>9</v>
      </c>
      <c r="D14" s="11">
        <f>D9</f>
        <v>1000</v>
      </c>
      <c r="E14" s="11"/>
      <c r="F14" s="11">
        <f t="shared" si="0"/>
        <v>0</v>
      </c>
      <c r="H14" s="12"/>
    </row>
    <row r="15" spans="1:9" x14ac:dyDescent="0.2">
      <c r="A15" s="5" t="s">
        <v>44</v>
      </c>
      <c r="B15" s="13" t="s">
        <v>31</v>
      </c>
      <c r="C15" s="10" t="s">
        <v>9</v>
      </c>
      <c r="D15" s="11">
        <f>D9</f>
        <v>1000</v>
      </c>
      <c r="E15" s="11"/>
      <c r="F15" s="11">
        <f t="shared" si="0"/>
        <v>0</v>
      </c>
      <c r="H15" s="12"/>
      <c r="I15" s="3"/>
    </row>
    <row r="16" spans="1:9" x14ac:dyDescent="0.2">
      <c r="A16" s="5" t="s">
        <v>45</v>
      </c>
      <c r="B16" s="13" t="s">
        <v>30</v>
      </c>
      <c r="C16" s="10" t="s">
        <v>10</v>
      </c>
      <c r="D16" s="11">
        <f>D10</f>
        <v>1500</v>
      </c>
      <c r="E16" s="11"/>
      <c r="F16" s="11">
        <f t="shared" ref="F16" si="2">ROUND(D16*E16,2)</f>
        <v>0</v>
      </c>
      <c r="H16" s="12"/>
      <c r="I16" s="3"/>
    </row>
    <row r="17" spans="1:11" ht="13.5" customHeight="1" x14ac:dyDescent="0.2">
      <c r="A17" s="5" t="s">
        <v>46</v>
      </c>
      <c r="B17" s="10" t="s">
        <v>20</v>
      </c>
      <c r="C17" s="10" t="s">
        <v>9</v>
      </c>
      <c r="D17" s="11">
        <v>50</v>
      </c>
      <c r="E17" s="11"/>
      <c r="F17" s="11">
        <f t="shared" si="0"/>
        <v>0</v>
      </c>
      <c r="G17" s="14"/>
      <c r="H17" s="15"/>
    </row>
    <row r="18" spans="1:11" ht="13.5" customHeight="1" x14ac:dyDescent="0.2">
      <c r="A18" s="5" t="s">
        <v>47</v>
      </c>
      <c r="B18" s="10" t="s">
        <v>25</v>
      </c>
      <c r="C18" s="10" t="s">
        <v>26</v>
      </c>
      <c r="D18" s="11">
        <v>5</v>
      </c>
      <c r="E18" s="11"/>
      <c r="F18" s="11">
        <f t="shared" si="0"/>
        <v>0</v>
      </c>
      <c r="H18" s="12"/>
    </row>
    <row r="19" spans="1:11" ht="15" customHeight="1" x14ac:dyDescent="0.2">
      <c r="A19" s="20" t="s">
        <v>23</v>
      </c>
      <c r="B19" s="21"/>
      <c r="C19" s="21"/>
      <c r="D19" s="22"/>
      <c r="E19" s="19">
        <f>SUM(F3:F18)</f>
        <v>0</v>
      </c>
      <c r="F19" s="19"/>
      <c r="G19" s="14"/>
      <c r="H19" s="3"/>
      <c r="I19" s="14"/>
      <c r="J19" s="16"/>
      <c r="K19" s="16"/>
    </row>
    <row r="20" spans="1:11" ht="15" customHeight="1" x14ac:dyDescent="0.2">
      <c r="A20" s="20" t="s">
        <v>21</v>
      </c>
      <c r="B20" s="21"/>
      <c r="C20" s="21"/>
      <c r="D20" s="22"/>
      <c r="E20" s="19">
        <f>ROUND(E19*0.23,2)</f>
        <v>0</v>
      </c>
      <c r="F20" s="19"/>
    </row>
    <row r="21" spans="1:11" ht="15" customHeight="1" x14ac:dyDescent="0.2">
      <c r="A21" s="20" t="s">
        <v>24</v>
      </c>
      <c r="B21" s="21"/>
      <c r="C21" s="21"/>
      <c r="D21" s="22"/>
      <c r="E21" s="19">
        <f>ROUND(E19+E20,2)</f>
        <v>0</v>
      </c>
      <c r="F21" s="19"/>
    </row>
    <row r="23" spans="1:11" x14ac:dyDescent="0.2">
      <c r="C23" s="17"/>
      <c r="D23" s="17"/>
      <c r="E23" s="18"/>
      <c r="F23" s="18"/>
    </row>
  </sheetData>
  <mergeCells count="8">
    <mergeCell ref="C23:D23"/>
    <mergeCell ref="E23:F23"/>
    <mergeCell ref="E19:F19"/>
    <mergeCell ref="E20:F20"/>
    <mergeCell ref="E21:F21"/>
    <mergeCell ref="A20:D20"/>
    <mergeCell ref="A21:D21"/>
    <mergeCell ref="A19:D19"/>
  </mergeCells>
  <phoneticPr fontId="7" type="noConversion"/>
  <pageMargins left="3.937007874015748E-2" right="3.937007874015748E-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cp:lastPrinted>2021-11-19T08:27:26Z</cp:lastPrinted>
  <dcterms:created xsi:type="dcterms:W3CDTF">2021-01-29T15:24:32Z</dcterms:created>
  <dcterms:modified xsi:type="dcterms:W3CDTF">2024-02-19T09:14:50Z</dcterms:modified>
</cp:coreProperties>
</file>