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9720" windowHeight="11508" tabRatio="941" activeTab="1"/>
  </bookViews>
  <sheets>
    <sheet name="DANE" sheetId="1" r:id="rId1"/>
    <sheet name="NIERUCHOMOŚCI BUDYNKI" sheetId="2" r:id="rId2"/>
    <sheet name="NIERUCHOMOŚCI BUDOWLE" sheetId="3" r:id="rId3"/>
    <sheet name="RUCHOMOŚCI" sheetId="4" r:id="rId4"/>
    <sheet name="WYKAZ " sheetId="5" r:id="rId5"/>
    <sheet name="Infomaty" sheetId="6" r:id="rId6"/>
    <sheet name="SPRZĘT ELEKTRONICZNY" sheetId="7" r:id="rId7"/>
    <sheet name="Zabez.p.pożarowe" sheetId="8" r:id="rId8"/>
    <sheet name="Zabez.p.kradzież." sheetId="9" r:id="rId9"/>
  </sheets>
  <externalReferences>
    <externalReference r:id="rId12"/>
  </externalReferences>
  <definedNames>
    <definedName name="_xlnm.Print_Area" localSheetId="3">'RUCHOMOŚCI'!$B$3:$B$24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B13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OŚWIATA, KULTURA, SPORT, INNE</t>
        </r>
      </text>
    </comment>
  </commentList>
</comments>
</file>

<file path=xl/sharedStrings.xml><?xml version="1.0" encoding="utf-8"?>
<sst xmlns="http://schemas.openxmlformats.org/spreadsheetml/2006/main" count="1478" uniqueCount="664">
  <si>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</si>
  <si>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</si>
  <si>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</si>
  <si>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</si>
  <si>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</si>
  <si>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</si>
  <si>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</si>
  <si>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</si>
  <si>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</si>
  <si>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</si>
  <si>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</si>
  <si>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</si>
  <si>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</si>
  <si>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</si>
  <si>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</si>
  <si>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</si>
  <si>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</si>
  <si>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</si>
  <si>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</si>
  <si>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</si>
  <si>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NIP</t>
  </si>
  <si>
    <t>REGON</t>
  </si>
  <si>
    <t>PKD</t>
  </si>
  <si>
    <t>ADRES</t>
  </si>
  <si>
    <t>RODZAJ PROWADZONEJ DZIAŁALNOŚCI</t>
  </si>
  <si>
    <t>Rodzaj użytkowania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</si>
  <si>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</si>
  <si>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</si>
  <si>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</si>
  <si>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</si>
  <si>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</si>
  <si>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</si>
  <si>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</si>
  <si>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</si>
  <si>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</si>
  <si>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NAZWA:</t>
  </si>
  <si>
    <t>Adres lokalizacji</t>
  </si>
  <si>
    <t>Konstrukcja:  pokrycie dachu (np. dachówka, papa), konstrukcja dachu ( np. drewniana, stalowa), materiał i konstrukcja stropów, materiał i konstrukcja ścian budynku</t>
  </si>
  <si>
    <t>Wartość</t>
  </si>
  <si>
    <t>NALEŻY PODAĆ WYKAZ NIERUCHOMOŚCI: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</si>
  <si>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</si>
  <si>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</si>
  <si>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</si>
  <si>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</si>
  <si>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</si>
  <si>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</si>
  <si>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</si>
  <si>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SPRZĘT ELEKTRONICZNY DO UBEZPIECZENIA W SYSTEMIE WSZYSTKICH RYZYK</t>
  </si>
  <si>
    <t>Czy wskazane w ankiecie lokalizacje znajdują się na terenie zalewowym?</t>
  </si>
  <si>
    <t>Czy na tym terenie wymienionych w ankiecie lokalizacji począwszy od 1997r. wystąpiła powódź?</t>
  </si>
  <si>
    <t>WYDZIAŁ ORGANIZACYJNY SAMORZĄDU</t>
  </si>
  <si>
    <t>LICZBA PRACOWNIKÓW</t>
  </si>
  <si>
    <t>LICZBA UCZNIÓW W PLACÓWKACH OŚWIATOWO - WYCHOWAWCZYCH</t>
  </si>
  <si>
    <t>LICZBA PRZEPROWADZONYCH EWAKUACJI Z POWODU AKTÓW TERRORYZMU Z WŁĄCZENIEM FAŁSZYWYCH ALARMÓW ORAZ KOSZTY TYCH EWAKUACJI W OSTATNICH 5 LATACH</t>
  </si>
  <si>
    <t>BUDŻET ROCZNY</t>
  </si>
  <si>
    <t>PLANOWANE IMPREZY MASOWE (SZACUNKOWO - ILE W ROKU/ILOŚĆ UCZESTNIKÓW)</t>
  </si>
  <si>
    <t>CZY JEDNOSTKA POSIADA STOŁÓWKĘ ?</t>
  </si>
  <si>
    <t>CZY W JEDNOSTCE FUNKCJONUJE GABINET PIELĘGNIARSKI (LEKARSKI) ?</t>
  </si>
  <si>
    <t>CZY JEDNOSTKA WYNAJMUJE POMIESZCZENIA INNYM PODMIOTOM ?</t>
  </si>
  <si>
    <t>ZARZĄD DRÓG - ŁĄCZNA DŁUGOŚĆ DRÓG (JEŚLI DOTYCZY)</t>
  </si>
  <si>
    <t>CZY JEDNOSTKA PROWADZI BASEN/KĄPIELISKO ?</t>
  </si>
  <si>
    <t>CZY JEDNOSTKA PROWADZI/NADZORUJE WYSYPISO ŚMIECI ?</t>
  </si>
  <si>
    <t xml:space="preserve">Zbiory biblioteczne </t>
  </si>
  <si>
    <t xml:space="preserve"> ZABEZPIECZENIA PRZECIWPOŻAROWE</t>
  </si>
  <si>
    <t>ZASTOSOWANE ZABEZPIECZENIA PRZECIWPOŻAROWE</t>
  </si>
  <si>
    <t>TAK/NIE</t>
  </si>
  <si>
    <t>Gaśnice</t>
  </si>
  <si>
    <t>Hydranty wewnętrzne</t>
  </si>
  <si>
    <t>Hydranty zewnętrzne</t>
  </si>
  <si>
    <t>Stałe urządzenia gaśnicze – urządzenia tryskaczowe</t>
  </si>
  <si>
    <t>Stałe urządzenia gaśnicze – gazowe</t>
  </si>
  <si>
    <t>Stałe urządzenia gaśnicze – pianowe lub proszkowe</t>
  </si>
  <si>
    <t>Urządzenia sygnalizujące powstanie pożaru</t>
  </si>
  <si>
    <t>Stały dozór</t>
  </si>
  <si>
    <t>OCENA BUDYNKÓW I BUDOWLI</t>
  </si>
  <si>
    <t>Budynki stoją w zabudowie zwartej</t>
  </si>
  <si>
    <t>Minimalne odległości między budynkami [m]</t>
  </si>
  <si>
    <t>Budynki stoją na posesji ogrodzonej</t>
  </si>
  <si>
    <t>Posesja jest oświetlona</t>
  </si>
  <si>
    <t>Konstrukcja budynków:</t>
  </si>
  <si>
    <t>materiały palne</t>
  </si>
  <si>
    <t>materiały niepalne</t>
  </si>
  <si>
    <t>materiały mieszane</t>
  </si>
  <si>
    <t>Budynki są wykonane z płyt warstwowych z palnym wypełnieniem np. styropianem lub pianką poliuretanową.</t>
  </si>
  <si>
    <t>Ściany działowe wykonane są z</t>
  </si>
  <si>
    <t>materiałów palnych</t>
  </si>
  <si>
    <t>materiałów palnych zabezpieczonych ognioodpornie</t>
  </si>
  <si>
    <t>materiałów niepalnych</t>
  </si>
  <si>
    <t>Wystrój wnętrz budynków wykonany jest z</t>
  </si>
  <si>
    <t>Ogniomury</t>
  </si>
  <si>
    <t>Wysokość ogniomuru ponad najwyższym dachem [m]</t>
  </si>
  <si>
    <t>Grubość ogniomuru</t>
  </si>
  <si>
    <t>największa [m]</t>
  </si>
  <si>
    <t>najmniejsza [m]</t>
  </si>
  <si>
    <t>Instalacje</t>
  </si>
  <si>
    <t>Obiekty posiadają wymaganą i sprawną instalację odgromową</t>
  </si>
  <si>
    <t>Istnieją centralne wyłączniki prądu odcinające dopływ energii do wszystkich  urządzeń</t>
  </si>
  <si>
    <t>Rodzaj istniejącej instalacji grzewczej:</t>
  </si>
  <si>
    <t>ogrzewanie wodne</t>
  </si>
  <si>
    <t>ogrzewanie wodno-parowe</t>
  </si>
  <si>
    <t>ogrzewanie elektryczne</t>
  </si>
  <si>
    <t>OCENA OCHRONY PRZECIWPOŻAROWEJ</t>
  </si>
  <si>
    <t>Odległość od najbliższej jednostki straży pożarnej [km]</t>
  </si>
  <si>
    <t>Czas dojazdu jednostek straży pożarnej [min]</t>
  </si>
  <si>
    <t>Istnieje możliwość dojazdu jednostek straży pożarnej o każdej porze roku</t>
  </si>
  <si>
    <t>Oznakowane są</t>
  </si>
  <si>
    <t>drogi pożarowe</t>
  </si>
  <si>
    <t>drogi i wyjścia ewakuacyjne</t>
  </si>
  <si>
    <t>lokalizacje sprzętu ppoż.</t>
  </si>
  <si>
    <t>Budynki są wyposażone w sprzęt ratowniczo-gaśniczy zgodnie z wymaganiami</t>
  </si>
  <si>
    <t>Istnieje regulamin ppoż.</t>
  </si>
  <si>
    <t>Pracownicy przechodzą szkolenie na wypadek pożaru i prowadzenia akcji gaśniczej</t>
  </si>
  <si>
    <t>Na terenie jednostki istnieje zakaz palenia</t>
  </si>
  <si>
    <t>Zatrudniony jest specjalista z zakresu ochrony ppoż.</t>
  </si>
  <si>
    <t>Istnieje zakładowa straż pożarna</t>
  </si>
  <si>
    <t>Przeprowadzane są regularne kontrole z ramienia straży pożarnej</t>
  </si>
  <si>
    <t>Prowadzi się kontrole sprzętu ratowniczo-gaśniczego</t>
  </si>
  <si>
    <t>Na terenie jednostki znajdują się zbiorniki z wodą</t>
  </si>
  <si>
    <t>Woda do gaszenia pożaru dostarczana jest przy użyciu pomp</t>
  </si>
  <si>
    <t>Źródła dostarczenia wody (proszę wymienić)</t>
  </si>
  <si>
    <t xml:space="preserve"> ZABEZPIECZENIA PRZECIWKRADZIEŻOWE</t>
  </si>
  <si>
    <t>ZASTOSOWANE ZABEZPIECZENIA PRZECIWKRADZIEŻOWE</t>
  </si>
  <si>
    <t>Kraty lub żaluzje p/włamaniowe w oknach na parterze</t>
  </si>
  <si>
    <t>Alarm p/włamaniowy</t>
  </si>
  <si>
    <t>Alarm p/włamaniowy z monitoringiem</t>
  </si>
  <si>
    <t>Firma ochrony</t>
  </si>
  <si>
    <t xml:space="preserve">Stały dozór </t>
  </si>
  <si>
    <t>Drzwi zewnętrzne</t>
  </si>
  <si>
    <t>pełne</t>
  </si>
  <si>
    <t>przeszklone</t>
  </si>
  <si>
    <t>Zamki w drzwiach</t>
  </si>
  <si>
    <t>z atestem</t>
  </si>
  <si>
    <t>bez atestu</t>
  </si>
  <si>
    <t>Okna</t>
  </si>
  <si>
    <t>zabezpieczone (kraty lub żaluzje)</t>
  </si>
  <si>
    <t>niezabezpieczone</t>
  </si>
  <si>
    <t>POZOSTAŁE INFORMACJE</t>
  </si>
  <si>
    <t>TAK/NIE/opis</t>
  </si>
  <si>
    <t>Przeznaczenie budynków w których znajduje się ubezpieczane mienie (handlowe, mieszkaniowe, biurowe) - proszę wymienić</t>
  </si>
  <si>
    <t>Budynki użytkowane są wyłącznie przez jednostkę</t>
  </si>
  <si>
    <t xml:space="preserve">Otwory wejściowe oraz okienne są w dobrym stanie technicznym i  są należycie zabezpieczone </t>
  </si>
  <si>
    <t>Sposób przechowywania wartości pieniężnych</t>
  </si>
  <si>
    <t>Kasa pancerna przytwierdzona do podłoża</t>
  </si>
  <si>
    <t>Kasa pancerna nie przytwierdzona do podłoża</t>
  </si>
  <si>
    <t>Inny (proszę wymienić)</t>
  </si>
  <si>
    <t>Transport gotówki</t>
  </si>
  <si>
    <t>Ilość transportów gotówki w miesiącu</t>
  </si>
  <si>
    <t>Rodzaj używanego środka transportu</t>
  </si>
  <si>
    <t>Rodzaj ochrony/ilość konwojentów</t>
  </si>
  <si>
    <t>Gmina Żukowo</t>
  </si>
  <si>
    <t>83-330 Żukowo, ul. Gdańska 52</t>
  </si>
  <si>
    <t>księgowa brutto</t>
  </si>
  <si>
    <t>odtworzeniowa</t>
  </si>
  <si>
    <t xml:space="preserve">Budynek Urzędu Gminy w Żukowie            </t>
  </si>
  <si>
    <t xml:space="preserve">ul. Gdańska 52   </t>
  </si>
  <si>
    <t>WŁASNOŚĆ</t>
  </si>
  <si>
    <t>1. Rok rozbudowy OSP - 1971 r., a następnie w 1997 r.;                2. Wiek częsci Urzędu.            1 częśc ok. 1917 r., nadbudowy nastąpiły w latach 1967-1977, ostatnia dobudowa nastąpiła w 1999 r.</t>
  </si>
  <si>
    <t>Częściowo podpiwniczony (2 kotłownie), zawiera 2,3 kondygnacje nadziemne</t>
  </si>
  <si>
    <t>NIE</t>
  </si>
  <si>
    <t xml:space="preserve"> 1. częściowo blachówka ceramiczna a częściowo papa;                                          2. konstrukcja dachu - drewniana,          3. stropy działowe ceramiczne na belkach stalowych, częściowo drewniana                                             4. ściany ceramiczne warstwowe, ściany działowe cegła i karton - gips     W STAREJ CZĘŚCI BUDYNKU JEST STROP DREWNIANY</t>
  </si>
  <si>
    <t xml:space="preserve">Budynek w Żukowie ul. Gdańska 48 </t>
  </si>
  <si>
    <t xml:space="preserve">ul. Gdańska 48 </t>
  </si>
  <si>
    <t>przebudowany - generalny remont w 1978 r., kolejny remont w roku 2009 r.</t>
  </si>
  <si>
    <t>Częściowo podpiwniczony              (2 kotłownie),  3 kondygnacje nadziemne</t>
  </si>
  <si>
    <t>1. papa termozgrzewalna,                            2. stropodach niewentylowany o konstrukcji żelbetonowej                             3. ściany zewnętrzne  murowane, ocieplone, otynkowane,  tynki wewnętrzne cementowo -wapienne, tynki zewnętrzne wykonane z tynku cienkowarstwowego</t>
  </si>
  <si>
    <t xml:space="preserve">Szkoła Podstawowa im. Obrońców Wybrzeża w Żukowie  (łącznie z salą sportową)     </t>
  </si>
  <si>
    <t>ul. Gdyńska 7</t>
  </si>
  <si>
    <t>własność</t>
  </si>
  <si>
    <t>papa, drewniana, drewniane, cegła</t>
  </si>
  <si>
    <t xml:space="preserve">Budynki SP w Żukowie  (2 szt.)                             </t>
  </si>
  <si>
    <t>ul. Gdańska 66</t>
  </si>
  <si>
    <t>blachodachówka, drewniana, drewniana, cegła</t>
  </si>
  <si>
    <t xml:space="preserve">ZPG i SP  w Chwaszczynie -2 budynki z salą gimnastyczną                        </t>
  </si>
  <si>
    <t xml:space="preserve">Chwaszczyno  </t>
  </si>
  <si>
    <t>1945, 1990; sala gimnastyczna: 2006</t>
  </si>
  <si>
    <t xml:space="preserve">ZPG i SP  w Baninie                                                                                  </t>
  </si>
  <si>
    <t>Banino</t>
  </si>
  <si>
    <t>1961, 1990</t>
  </si>
  <si>
    <t>SP w Przyjaźni  (łącznie z salą gimnastyczną)</t>
  </si>
  <si>
    <t>Przyjaźń</t>
  </si>
  <si>
    <t>1999, 2010</t>
  </si>
  <si>
    <t>SP w Pępowie</t>
  </si>
  <si>
    <t>Pępowo</t>
  </si>
  <si>
    <t>1830, 2012</t>
  </si>
  <si>
    <t xml:space="preserve">ZPG i SP w Leźnie  (łącznie z salą sportową)                                                             </t>
  </si>
  <si>
    <t>Leźno</t>
  </si>
  <si>
    <t>1867, 1987</t>
  </si>
  <si>
    <t xml:space="preserve">SP w Borkowie                                                                         </t>
  </si>
  <si>
    <t>Borkowo</t>
  </si>
  <si>
    <t>1868, 2000</t>
  </si>
  <si>
    <t xml:space="preserve">SP w Glinczu                                                                                 </t>
  </si>
  <si>
    <t>Glincz</t>
  </si>
  <si>
    <t xml:space="preserve">SP w Tuchomiu                                                                              </t>
  </si>
  <si>
    <t xml:space="preserve">Tuchom </t>
  </si>
  <si>
    <t>1911, 1947</t>
  </si>
  <si>
    <t xml:space="preserve">SP w Niestępowie + filia w Sulminie                                             </t>
  </si>
  <si>
    <t>Niestepowo, Sulmin</t>
  </si>
  <si>
    <t>1905, 1984, 2007,1957</t>
  </si>
  <si>
    <t xml:space="preserve">SP w Skrzeszewie                                                                   </t>
  </si>
  <si>
    <t>Skrzeszewo</t>
  </si>
  <si>
    <t>1860, aula: 2009</t>
  </si>
  <si>
    <t xml:space="preserve">SP w Miszewie                                                                               </t>
  </si>
  <si>
    <t>Miszewo</t>
  </si>
  <si>
    <t>Żukowo</t>
  </si>
  <si>
    <t xml:space="preserve">Sala widowiskowo -sportowa                                             </t>
  </si>
  <si>
    <t xml:space="preserve">budynek gospodarczy SP w Leźnie </t>
  </si>
  <si>
    <t>budynek gospodarczy w SP w Niestępowie - filia w Sulminie (2szt)</t>
  </si>
  <si>
    <t xml:space="preserve">Niestępowo  </t>
  </si>
  <si>
    <t>dachówka, drewniana, drewniana, cegła</t>
  </si>
  <si>
    <t xml:space="preserve">Przedszkole w Żukowie                                                                 </t>
  </si>
  <si>
    <t>ul.1 Maja 13</t>
  </si>
  <si>
    <t>lata 50</t>
  </si>
  <si>
    <t>dom murowany,dach płaski betonowy pokryty papą</t>
  </si>
  <si>
    <t xml:space="preserve">Lokale mieszkalne w ośrodkach zdrowia w Żukowie                                                                                     </t>
  </si>
  <si>
    <t xml:space="preserve">Żukowo </t>
  </si>
  <si>
    <t>murowany,konstrukcja dachu drewniana,blachodachówka</t>
  </si>
  <si>
    <t xml:space="preserve">Lokale mieszkalne w ośrodkach zdrowia  w Chwaszczynie                                                                             </t>
  </si>
  <si>
    <t>lata'50</t>
  </si>
  <si>
    <t>murowany dach płaski,papa</t>
  </si>
  <si>
    <t xml:space="preserve">Budynek wielofunkcyjny w Leźnie( sklep, biblioteka, ośrodek zdrowia, OSP)                                      </t>
  </si>
  <si>
    <t>murowany,dach płaski pokryty papą</t>
  </si>
  <si>
    <t>Zaplecze sportowe w Leźnie</t>
  </si>
  <si>
    <t>Leźno dz. 112/11</t>
  </si>
  <si>
    <t>Pawilon socjalny na boisku w Tuchomiu</t>
  </si>
  <si>
    <t xml:space="preserve">Centrum Kulturalno-Sportowe w Małkowie </t>
  </si>
  <si>
    <t>Pałacowa 90</t>
  </si>
  <si>
    <t>murowany,dach blachodachówka</t>
  </si>
  <si>
    <t xml:space="preserve">Budynek wielofunkcyjny w Niestępowie </t>
  </si>
  <si>
    <t xml:space="preserve"> w Niestępowo  ul. Raduńska 60</t>
  </si>
  <si>
    <t>murowany,blachodachówka</t>
  </si>
  <si>
    <t xml:space="preserve">Strażnica OSP w Baninie                                  </t>
  </si>
  <si>
    <t>ul. Przemysłowa</t>
  </si>
  <si>
    <t xml:space="preserve">Strażnica  OSP w Skrzeszewie                                                    </t>
  </si>
  <si>
    <t>murowany,kamień,konstrukcja dachu drewniana,blachodachówka</t>
  </si>
  <si>
    <t xml:space="preserve">Strażnica OSP w Baninie </t>
  </si>
  <si>
    <t xml:space="preserve">Banino ul. Lotnicza 29 </t>
  </si>
  <si>
    <t>murowany,dach płaski,blachodachówka</t>
  </si>
  <si>
    <t xml:space="preserve">Strażnica OSP w Sulminie </t>
  </si>
  <si>
    <t>w Sulminie 34</t>
  </si>
  <si>
    <t xml:space="preserve">Budynki mieszkalne w Żukowie                                                              </t>
  </si>
  <si>
    <t xml:space="preserve">ul. Gdyńska 7         </t>
  </si>
  <si>
    <t>murowany,papa</t>
  </si>
  <si>
    <t xml:space="preserve">Budynki mieszkalne w Niestępowie 85                                                                             </t>
  </si>
  <si>
    <t xml:space="preserve">Niestępowie ul. Rudańska 85         </t>
  </si>
  <si>
    <t xml:space="preserve">Budynki mieszkalne w Żukowie </t>
  </si>
  <si>
    <t xml:space="preserve">ul. Gdańska 6        </t>
  </si>
  <si>
    <t>TAK</t>
  </si>
  <si>
    <t>murowany,dach drewniany pokryty papą</t>
  </si>
  <si>
    <t xml:space="preserve">Budynki mieszkalne w Rębiechowie                                                      </t>
  </si>
  <si>
    <t xml:space="preserve">w Rębiechowie ul. Gdańska 5                                                                    </t>
  </si>
  <si>
    <t xml:space="preserve">Budynki mieszkalne w Łapinie 18                                                                                      </t>
  </si>
  <si>
    <t>murowany z cegły,konstrukcja dachu drewniana,</t>
  </si>
  <si>
    <t xml:space="preserve">Budynki mieszkalne w Babim Dole 1                                                                                </t>
  </si>
  <si>
    <t>murowany dach pokryty papa</t>
  </si>
  <si>
    <t xml:space="preserve">Budynki mieszkalne w Baninie                                                              </t>
  </si>
  <si>
    <t xml:space="preserve">ul. Lotnicza 23        </t>
  </si>
  <si>
    <t>murowany dach płaski drewniany ,papa</t>
  </si>
  <si>
    <t xml:space="preserve">Budynki mieszkalne w Skrzeszewie 9                                                                               </t>
  </si>
  <si>
    <t>murowany,konstrukcja dachu drewniana,pokryty papą</t>
  </si>
  <si>
    <t xml:space="preserve">Budynki mieszkalne w Widlinie 8 </t>
  </si>
  <si>
    <t>murowany,dach drewniany ,kryty papą</t>
  </si>
  <si>
    <t>Budynki mieszkalne w Baninie</t>
  </si>
  <si>
    <t>ul Świerkowa 5</t>
  </si>
  <si>
    <t>murowany,dach pokryty papą</t>
  </si>
  <si>
    <t>Budynki mieszkalne w Żukowie</t>
  </si>
  <si>
    <t>ul. Gdańska 62</t>
  </si>
  <si>
    <t>murowany,dach drewniany płaski pokryty papą</t>
  </si>
  <si>
    <t xml:space="preserve">Kotłownia Babi Dół    </t>
  </si>
  <si>
    <t>Babi Dół 1</t>
  </si>
  <si>
    <t xml:space="preserve">Magazyn Babi Dół  </t>
  </si>
  <si>
    <t xml:space="preserve">Magazyn Babi Dół    </t>
  </si>
  <si>
    <t xml:space="preserve">Hydrofornia w Leźnie                                                                     </t>
  </si>
  <si>
    <t xml:space="preserve">Stacja wodociągowa w Małkowie                                                     </t>
  </si>
  <si>
    <t xml:space="preserve">Stacja wodociągowa w Sulminie                                                         </t>
  </si>
  <si>
    <t xml:space="preserve">Stacja wodociągowa w Baninie                                                      </t>
  </si>
  <si>
    <t xml:space="preserve">Stacja wodociągowa w Chwaszczynie                                             </t>
  </si>
  <si>
    <t xml:space="preserve">Stacja wodociągowa w Łapinie   </t>
  </si>
  <si>
    <t xml:space="preserve">Stacja wodociągowa w Skrzeszewie    </t>
  </si>
  <si>
    <t xml:space="preserve">Stacja wodociągowa w Niestępowie  </t>
  </si>
  <si>
    <t xml:space="preserve">Stacja wodociągowa w Przyjaźni  </t>
  </si>
  <si>
    <t>Odstojnik wód popłucznych do stacji uzdatniania wody w Pępowie</t>
  </si>
  <si>
    <t>Stacja uzdatniania wody w Pępowie</t>
  </si>
  <si>
    <t>SP+ oświetlenie w Baninie</t>
  </si>
  <si>
    <t>Banino, ul. Tuchomska</t>
  </si>
  <si>
    <t>Ośrodek Zdrowia</t>
  </si>
  <si>
    <t>lokal w budynek gospodarczy</t>
  </si>
  <si>
    <t>lokal o pow. około 20m2, w zabudowie szeregowej, ściany murowane z pustaka, dach drewniany kryty papą</t>
  </si>
  <si>
    <t>Leźno dz.304</t>
  </si>
  <si>
    <t>własność udziałów</t>
  </si>
  <si>
    <t>początek lat 70-tych</t>
  </si>
  <si>
    <t>Leźno 305</t>
  </si>
  <si>
    <t>lokal mieszkalny</t>
  </si>
  <si>
    <t>Leźno24/11</t>
  </si>
  <si>
    <t>współwłasność</t>
  </si>
  <si>
    <t>budynek murowany,z pustaka, dach betonowy, pokryty papą</t>
  </si>
  <si>
    <t>Leźno 24/4</t>
  </si>
  <si>
    <t>Leźno Aleja Lipowa 35/4</t>
  </si>
  <si>
    <t>początek lat 50-tych</t>
  </si>
  <si>
    <t>budynek z cegły w zabudowei szeregowej, dach drewniany, strop drewniany</t>
  </si>
  <si>
    <t>lokal mieszkalnym</t>
  </si>
  <si>
    <t>Leźno ul. Aleja Lipowa 28/6</t>
  </si>
  <si>
    <t>początek lat 60-tych</t>
  </si>
  <si>
    <t>Leźno 27/6</t>
  </si>
  <si>
    <t>Leźnio 27/12</t>
  </si>
  <si>
    <t>poczatek lat 70-tych</t>
  </si>
  <si>
    <t>Pionowy zbiornik retencyjny wody pitnej w Żukowie ul Dambka dz. Nr 277/10</t>
  </si>
  <si>
    <t>Własność</t>
  </si>
  <si>
    <t>Remiza OSP i centrum zarządzania kryzysowego w Żukowie</t>
  </si>
  <si>
    <t>Żukowo, ul. Kościerska 2A</t>
  </si>
  <si>
    <t>Lokal mieszkalny</t>
  </si>
  <si>
    <t>Żukowo ul. Maja 19</t>
  </si>
  <si>
    <t>Budynek murowany,wielrodzinny, Gmina posiada udział, konstrukcja dachu drewniana, kryta papą, termozgrzewalną, stropy drewniane</t>
  </si>
  <si>
    <t>Żukowo ul. Armii Krajowej 8/3</t>
  </si>
  <si>
    <t>powojenny</t>
  </si>
  <si>
    <t>Budynek wielorodzinny, Gmina posiada jedno mieszkanie na parterze, budynek budowany z czerownej cegły, konstrukcja dachu drewniana pokryta papą, klatka schodowa drewniana</t>
  </si>
  <si>
    <t>Świetlica wiejska</t>
  </si>
  <si>
    <t>Widlino</t>
  </si>
  <si>
    <t>Kontener, konstrukcja satlowa, dach pokryty blachą trapezową, nie jest na stałe związany z gruntem</t>
  </si>
  <si>
    <t>Babi Dół 15</t>
  </si>
  <si>
    <t>Rutki</t>
  </si>
  <si>
    <t>Budynek handlowo-usługowo-magazynowy</t>
  </si>
  <si>
    <t>Żukowo ul. 3 Maja 5</t>
  </si>
  <si>
    <t>Lata 80</t>
  </si>
  <si>
    <t>Budynek murowany, parter zagospodarowany, obecnie wyjanowane I i II piętro stan surowy częściowy zamknięty, brak wylewki, konstrukcja dachu stalowa odeskowna</t>
  </si>
  <si>
    <t>Budynek magazynowo-biurowy, dawny spichlerz</t>
  </si>
  <si>
    <t>początek XIX wieku</t>
  </si>
  <si>
    <t>Budynek budowany z cegły czerwonej, kamienne fundamenty, konstrukcja dachu drewniana, kryta papą</t>
  </si>
  <si>
    <t>Boisko przy SP Pępowo</t>
  </si>
  <si>
    <t>Pępowo ul. Gdańska 117</t>
  </si>
  <si>
    <t>Boisko przy SP Banino</t>
  </si>
  <si>
    <t>Banino, ul. Tuchmoska 15</t>
  </si>
  <si>
    <t xml:space="preserve"> Teren rekreacyjno-sportowy w Sulminie</t>
  </si>
  <si>
    <t xml:space="preserve"> Elektryfikacja terenu rekreacyjnego nad   Jeziorkiem  w    Żukowie</t>
  </si>
  <si>
    <t xml:space="preserve"> Skwer miejski w Żukowie</t>
  </si>
  <si>
    <t xml:space="preserve"> Pomnik na cmentarzu Radzieckim w   Żukowie</t>
  </si>
  <si>
    <t xml:space="preserve">  Boisko sportowe w Żukowie (stadion)</t>
  </si>
  <si>
    <t xml:space="preserve"> Boisko przy Szkole Podstawowej w  Pępowie</t>
  </si>
  <si>
    <t xml:space="preserve"> Boisko przy Gimnazjum Nr 2 w  Żukowie- ORLIK 2012</t>
  </si>
  <si>
    <t xml:space="preserve"> Boisko wielofunkcyjny przy Szkole  Podstawowej  im. Obrońców Wybrzeża w   Żukowie</t>
  </si>
  <si>
    <t xml:space="preserve"> Boisko Szkoły Podstawowej im. Obrońców  Wybrzeża w Zukowie przy ul. Gdańskiej 66</t>
  </si>
  <si>
    <t xml:space="preserve">  Boisko szkolne w Leźnie</t>
  </si>
  <si>
    <t xml:space="preserve">  Boisko w Żukowie  przy ul. A. Krajowej</t>
  </si>
  <si>
    <t xml:space="preserve">  Boisko w Niestępowie</t>
  </si>
  <si>
    <t xml:space="preserve">  Boisko w Chwaszczynie</t>
  </si>
  <si>
    <t xml:space="preserve">  Boisko w Przyjaźni (ul. Żukowska)</t>
  </si>
  <si>
    <t xml:space="preserve">  Boisko w Tuchomiu</t>
  </si>
  <si>
    <t xml:space="preserve">  Boisko sportowo- rekreacyjne w Skrzeszewie</t>
  </si>
  <si>
    <t xml:space="preserve">  Boisko w Leźnie  Al.Lipowa</t>
  </si>
  <si>
    <t xml:space="preserve">  Boisko w Małkowie ul. Pałacowa</t>
  </si>
  <si>
    <t xml:space="preserve">  Boisko w Baninie ul. Klonowa</t>
  </si>
  <si>
    <t xml:space="preserve">  Boisko przy ZPGiSP w Chwaszczynie</t>
  </si>
  <si>
    <t xml:space="preserve">  Boisko w Rębiechowie na dz. 86/3</t>
  </si>
  <si>
    <t xml:space="preserve">  Kompleks boisk w Baninie przy ul.   Tuchomskiej</t>
  </si>
  <si>
    <t xml:space="preserve">  Boisko w Baninie ul. Lotnicza</t>
  </si>
  <si>
    <t xml:space="preserve">  Boisko szkolne w Miszewie </t>
  </si>
  <si>
    <t xml:space="preserve">  Hala namiotowa przy SP w Baninie</t>
  </si>
  <si>
    <t xml:space="preserve">  Plac zabaw przy SP w Niestępowie</t>
  </si>
  <si>
    <t xml:space="preserve">  Plac zabaw przy SP w Leźnie</t>
  </si>
  <si>
    <t xml:space="preserve">  Plac zabaw  przy SP w Miszewie</t>
  </si>
  <si>
    <t xml:space="preserve">  Plac zabaw w Otominie na dz. 27</t>
  </si>
  <si>
    <t xml:space="preserve">  Plac zabaw w Glinczu na dz. 309</t>
  </si>
  <si>
    <t xml:space="preserve">  Plac zabaw w Małkowie na dz. 10/16</t>
  </si>
  <si>
    <t xml:space="preserve">  Plac zabaw w Rutkach</t>
  </si>
  <si>
    <t xml:space="preserve">  Plac zabaw i boisko  w Leźnie ul.   Krasickiego</t>
  </si>
  <si>
    <t xml:space="preserve">  Plac pod scenę nad  jeziorkiem w Żukowie</t>
  </si>
  <si>
    <t xml:space="preserve">  Plac zabaw w Chwaszczynie dz. 301/2</t>
  </si>
  <si>
    <t xml:space="preserve">  Plac zabaw w Czaplach dz. 199/2</t>
  </si>
  <si>
    <t xml:space="preserve">  Plac zabaw w Pępowie dz. 26/3</t>
  </si>
  <si>
    <t xml:space="preserve">  Plac zabaw w Przyjaźni dz. 360</t>
  </si>
  <si>
    <t xml:space="preserve">  Plac zabaw w Sulminie dz. 12/10</t>
  </si>
  <si>
    <t xml:space="preserve">  Park rekreacyjny w Sulminie na dz. Nr 25</t>
  </si>
  <si>
    <t xml:space="preserve">  Park rekreacyjny w Baninie na dz. 63</t>
  </si>
  <si>
    <t xml:space="preserve">  Park rekreacyjny w Pępowie dz. 26/3</t>
  </si>
  <si>
    <t xml:space="preserve">  Park rekreacyjny w Leźnie dz. 98, 99/14,   99/19</t>
  </si>
  <si>
    <t>Park rekreacyjny w Żukowie przy ul. Gdańskiej</t>
  </si>
  <si>
    <t>Park rekreacyjny w Glinczu dz. 316/16-17, 302/1-2</t>
  </si>
  <si>
    <t>Ogród botaniczny w Chwaszczynie</t>
  </si>
  <si>
    <t>Ogrodzenie w Otominie na dz. 1/9</t>
  </si>
  <si>
    <t>Ogrodzenie w Glinczu na dz. 81/13</t>
  </si>
  <si>
    <t xml:space="preserve">Oświetlenie placu przy grobowcu Gralathów </t>
  </si>
  <si>
    <t>Ogrodzenie placu zabaw w Widlinie dz. 158</t>
  </si>
  <si>
    <t>Ogrodzenie placu zabaw w Przyjaźni dz. 136/4</t>
  </si>
  <si>
    <t>Ogrodzenie placu zabaw w Baninie ul. Klonowa dz. 51/1</t>
  </si>
  <si>
    <t>Mur oporowy przy parku w Żukowie przy ul. Gdańskiej</t>
  </si>
  <si>
    <t xml:space="preserve">  Pozostałe budowle użytkowane przez   szkoły- ogrodzenia, ulice, place, parkany,   szamba itp.</t>
  </si>
  <si>
    <t>Gazociąg w Rębiechowie</t>
  </si>
  <si>
    <t>wiaty przystankowe - wykaz w załączniku nr 4</t>
  </si>
  <si>
    <t>Kanalizacja na terenie Gminy Żukowo - zgodnie z załączonym wykazem w załączniku nr 5</t>
  </si>
  <si>
    <t>Sieć wodociągowa - zgodnie z załączonym wykazem w załączniku nr 6</t>
  </si>
  <si>
    <t>Budynek przedszkola w Niestępowie</t>
  </si>
  <si>
    <t xml:space="preserve">plac zabaw w Przyjaźni ul. Spacerowa, dz. nr 136/6 </t>
  </si>
  <si>
    <t xml:space="preserve">stoły i ławki w Przyjaźni ul. Spacerowa, dz. nr 136/12 </t>
  </si>
  <si>
    <t xml:space="preserve">Grobowiec Gralahów </t>
  </si>
  <si>
    <t xml:space="preserve">plac zabaw w Baninie ul. Klonowa, dz. nr 51/1 </t>
  </si>
  <si>
    <t xml:space="preserve">plac zabaw w Baninie ul. Księżycowa, dz. nr 439 </t>
  </si>
  <si>
    <t xml:space="preserve">plac zabaw w Borkowie ul. Kartuska, dz. nr 26/35 </t>
  </si>
  <si>
    <t xml:space="preserve">plac zabaw w Glinczu ul. Lipowa, dz. nr 309 </t>
  </si>
  <si>
    <t xml:space="preserve">plac zabaw w Leźnie dz. nr 112/11 </t>
  </si>
  <si>
    <t xml:space="preserve">plac zabaw w Leźnie, ul.  Krasickiego </t>
  </si>
  <si>
    <t xml:space="preserve">plac zabaw w Leźnie dz. nr 99/14 </t>
  </si>
  <si>
    <t xml:space="preserve">plac zabaw w Łapinie dz. nr 63/2 </t>
  </si>
  <si>
    <t xml:space="preserve">plac zabaw w Małkowie </t>
  </si>
  <si>
    <t>plac zabaw w Miszewku, ul. Swojska dz. nr 58/12</t>
  </si>
  <si>
    <t>plac zabaw w Otominie dz. nr 27</t>
  </si>
  <si>
    <t xml:space="preserve">plac zabaw w Rębiechowie dz. nr 86/3 </t>
  </si>
  <si>
    <t xml:space="preserve">plac zabaw w Rutkach dz. nr dz.158/4, 469, 470 </t>
  </si>
  <si>
    <t>plac zabaw w Tuchomiu, ul. Gdyńska dz. nr 112/6</t>
  </si>
  <si>
    <t>plac zabaw w Widlino dz. nr 158</t>
  </si>
  <si>
    <t>plac zabaw w Żukowie, ul. Gdyńska dz. nr 539</t>
  </si>
  <si>
    <t xml:space="preserve">plac zabaw w Żukowie, ul. Sędzickiego dz. nr 1086/11 </t>
  </si>
  <si>
    <t xml:space="preserve">plac zabaw w Żukowie, ul. Armii Krajowej </t>
  </si>
  <si>
    <t>plac zabaw w Żukowie, ul. Reja dz. nr 1516/22</t>
  </si>
  <si>
    <t>plac zabaw w Żukowie, ul. 3 Maja dz. nr 1703</t>
  </si>
  <si>
    <t>plac zabaw w Żukowie, ul. Mickiewicza dz. nr 61/2</t>
  </si>
  <si>
    <t>plac zabaw w Sulminie,  dz. nr 5</t>
  </si>
  <si>
    <t>plac zabaw w Sulminie,  dz. nr 25</t>
  </si>
  <si>
    <t>plac zabaw w Skrzeszewie,  dz. nr 576/14</t>
  </si>
  <si>
    <t>wyposażenie boiska w Żukowie, ul. Książąt Pomorskich dz. nr 280/72</t>
  </si>
  <si>
    <t xml:space="preserve">wyposażenie boiska w Chwaszczynie, ul. Węglowa dz. nr 571/10,11 </t>
  </si>
  <si>
    <t xml:space="preserve">oświetlenie dróg </t>
  </si>
  <si>
    <t>Park rekreacyjny w Chwaszczynie dz. 815/2 przy ul. Gdyńskiej</t>
  </si>
  <si>
    <t>Ogrodzenie działki nr 95/8 w Babim Dole przeznaczonej na świetlicę</t>
  </si>
  <si>
    <t>Punkt selektywnej zbiórki odpadów w Żukowie ul. Polna</t>
  </si>
  <si>
    <t>Park edukacyjno-rekreacyjny "Nad jeziorkiem" w Żukowie (umowa użyczenia)</t>
  </si>
  <si>
    <t>Plac zabaw w Baninie ul. Pszenna działka nr 176/7</t>
  </si>
  <si>
    <t>Plac zabaw w Babim Dole dz. Nr 95/8</t>
  </si>
  <si>
    <t>Plac zabaw w Borkowie ul. Spacerowa dz. Nr 105/55</t>
  </si>
  <si>
    <t>Plac zabaw w Niestępowie dz. Nr 395</t>
  </si>
  <si>
    <t>Plac zabaw Nowy Świat dz. Nr 1009</t>
  </si>
  <si>
    <t>Siłownia ul. Armii Krajowej dz. Nr 574/80</t>
  </si>
  <si>
    <t>Hala sportowa przy ZPGiSP w Baninie</t>
  </si>
  <si>
    <t xml:space="preserve">Kanalizacja deszczowa na terenie Gminy Żukowo </t>
  </si>
  <si>
    <t>Plac zabaw Chwaszczyno ul. Polna/Dąbrówki 100/4</t>
  </si>
  <si>
    <t>Plac zabaw Małkowo ul. Gdyńska działka 177/8</t>
  </si>
  <si>
    <t>wartość odtworzeniowa</t>
  </si>
  <si>
    <t>UWAGI</t>
  </si>
  <si>
    <t>mienie użyczone przez Wojewodę Pomorskiego</t>
  </si>
  <si>
    <t>Województwo Pomorskie</t>
  </si>
  <si>
    <t>mienie użyczone przez MSWIA</t>
  </si>
  <si>
    <t>MSWIA</t>
  </si>
  <si>
    <t>Mienie użyczone Gminnemu Ośrodkowi Pomocy Społecznej przez Ministerstwo Pracy i Polityki Społecznej</t>
  </si>
  <si>
    <t>MPiPS</t>
  </si>
  <si>
    <t xml:space="preserve">Rafko, ul. Ojcowska 74, 80-146 Gdańsk 
</t>
  </si>
  <si>
    <t xml:space="preserve">Kserokopiarka Ricoh Aficio 3030 </t>
  </si>
  <si>
    <t xml:space="preserve">Kserokopiarka Ricoh Aficio 3045 </t>
  </si>
  <si>
    <t>Miejsce zamontowania</t>
  </si>
  <si>
    <t>Infomat wewnętrzny</t>
  </si>
  <si>
    <t>Budynek Urzędu Gminy Żukowo ul. Gdańska 52 - dz.742/9</t>
  </si>
  <si>
    <t>Infomat zewnętrzny</t>
  </si>
  <si>
    <t>Dziedziniec Zespołu Poklasztornego w Żukowie - dz.828</t>
  </si>
  <si>
    <t xml:space="preserve">Zestaw komp. HP dc 7900  </t>
  </si>
  <si>
    <t xml:space="preserve">18.02.2010  </t>
  </si>
  <si>
    <t xml:space="preserve">Nr 1  013-04/IV  </t>
  </si>
  <si>
    <t xml:space="preserve">Drukarka HP 2055dn  </t>
  </si>
  <si>
    <t xml:space="preserve">17.02.2010  </t>
  </si>
  <si>
    <t xml:space="preserve">Laptop Samsung R730 z  Windows XP OEM PL  </t>
  </si>
  <si>
    <t xml:space="preserve">02.03.2010  </t>
  </si>
  <si>
    <t xml:space="preserve">Zestaw komputerowy HP Cq  8000 Elite SFF  </t>
  </si>
  <si>
    <t xml:space="preserve">11.05.2010  </t>
  </si>
  <si>
    <t xml:space="preserve">Zasilacz 350W FEEL3-350 ATX  2.2PFC ILLUMINATI  </t>
  </si>
  <si>
    <t xml:space="preserve">19.05.2010  </t>
  </si>
  <si>
    <t xml:space="preserve">Drukarka  laserowa HP Laser  Jet  P2055 D  </t>
  </si>
  <si>
    <t xml:space="preserve">04.06.2010  </t>
  </si>
  <si>
    <t xml:space="preserve">14.07.2010  </t>
  </si>
  <si>
    <t xml:space="preserve">Komputer HP Pro 3120 z  monitorem LG Flatron  </t>
  </si>
  <si>
    <t xml:space="preserve">22.02.2011  </t>
  </si>
  <si>
    <t xml:space="preserve">Laptop HP ProBook 4510 s  </t>
  </si>
  <si>
    <t xml:space="preserve">11.03.2011  </t>
  </si>
  <si>
    <t xml:space="preserve">Zestaw komp.HP Cq8000 Elite  + monitor Fujitsu Siemens  </t>
  </si>
  <si>
    <t xml:space="preserve">15.03.2011  </t>
  </si>
  <si>
    <t xml:space="preserve">Drukarka laserowa HP 2055d  </t>
  </si>
  <si>
    <t xml:space="preserve">14.04.2011  </t>
  </si>
  <si>
    <t xml:space="preserve">Zestaw komp. HP DC 7900  CMT + monitor ACER  </t>
  </si>
  <si>
    <t xml:space="preserve">05.05.2011  </t>
  </si>
  <si>
    <t xml:space="preserve">Laptop-komputer Toshiba  Sutellite L 650  </t>
  </si>
  <si>
    <t xml:space="preserve">15.06.2011  </t>
  </si>
  <si>
    <t xml:space="preserve">Drukarka laserowa HP LaserJet  P2055D  </t>
  </si>
  <si>
    <t xml:space="preserve">09.08.2011  </t>
  </si>
  <si>
    <t xml:space="preserve">Zestaw komputerowy HP Cq  4000 Pro  </t>
  </si>
  <si>
    <t xml:space="preserve">23.09.2011  </t>
  </si>
  <si>
    <t xml:space="preserve">Zestaw komputerowy HP Pro  6000 z monitorem LG Flatron  </t>
  </si>
  <si>
    <t xml:space="preserve">18.10.2011  </t>
  </si>
  <si>
    <t xml:space="preserve">Zestaw komputerowy HP Pro  6000 z monitorem LG   </t>
  </si>
  <si>
    <t xml:space="preserve">28.10.2011  </t>
  </si>
  <si>
    <t xml:space="preserve">Drukarka laserowa HP Color  LaserJet CP2025dn  </t>
  </si>
  <si>
    <t xml:space="preserve">20.03.2012  </t>
  </si>
  <si>
    <t xml:space="preserve">Zestaw komputerowy HP Gq  6200 Pro SFF  z monitorem LG  Flatron  </t>
  </si>
  <si>
    <t xml:space="preserve">Zestaw komputerowy HP Cq  6200 Pro SFF z monitorem LG  Flatron  </t>
  </si>
  <si>
    <t xml:space="preserve">Drukarka laserowa HP Laser  Jet Pro 400 M401D  </t>
  </si>
  <si>
    <t xml:space="preserve">12.11.2012  </t>
  </si>
  <si>
    <t xml:space="preserve">Zestaw komputerowy NTT  Business z monitorem Philips  </t>
  </si>
  <si>
    <t xml:space="preserve">Skaner Plustek A320 Optic Pro  </t>
  </si>
  <si>
    <t xml:space="preserve">Drukarka laserowa HP Color  Laser Jet Pro 400 M451DN  </t>
  </si>
  <si>
    <t xml:space="preserve">Zestaw komputerowy HP DC  7900  </t>
  </si>
  <si>
    <t xml:space="preserve">28.01.2013  </t>
  </si>
  <si>
    <t xml:space="preserve">Drukarka Laserowa HP  LaserJet Pro 400 M401d  </t>
  </si>
  <si>
    <t xml:space="preserve">25.02.2013  </t>
  </si>
  <si>
    <t xml:space="preserve">Skaner HP LaserJet 5590  </t>
  </si>
  <si>
    <t xml:space="preserve">Zestaw komputerowy  NTT  Business z licencją Windows 7  + monitor Philips 18,5"  </t>
  </si>
  <si>
    <t xml:space="preserve">20.02.2013  </t>
  </si>
  <si>
    <t xml:space="preserve">Zestaw komp. HP dc7900  </t>
  </si>
  <si>
    <t xml:space="preserve">Zestaw komp.HP DP 7900C+  monitor HP LCD  </t>
  </si>
  <si>
    <t xml:space="preserve">17.03.2010  </t>
  </si>
  <si>
    <t xml:space="preserve">Skaner HP Scan Jet 5590  </t>
  </si>
  <si>
    <t xml:space="preserve">Drukarka  Canon i6500  </t>
  </si>
  <si>
    <t xml:space="preserve">Zestaw komputerowy FUJITSU  ESPRIMO  z monitorem ACER  </t>
  </si>
  <si>
    <t xml:space="preserve">08.03.2010  </t>
  </si>
  <si>
    <t xml:space="preserve">Zestaw komputerowy FUJITSU  ESPRIMO  z monitorem  FUJITSU  </t>
  </si>
  <si>
    <t xml:space="preserve">Drukarka  Canon  </t>
  </si>
  <si>
    <t xml:space="preserve">Drukarka HP 3600 dn  </t>
  </si>
  <si>
    <t xml:space="preserve">Zestaw komp.HP DC  7900CMT+ monitor ACER  </t>
  </si>
  <si>
    <t xml:space="preserve">21.07.2010  </t>
  </si>
  <si>
    <t xml:space="preserve">Drukarka Laser Jet P2055 dn  </t>
  </si>
  <si>
    <t xml:space="preserve">Drukarka  HP Laser Jet P2055  dn.  </t>
  </si>
  <si>
    <t xml:space="preserve">18.03.2010  </t>
  </si>
  <si>
    <t xml:space="preserve">Zestaw komp.HP DC  7900CMT+ monitor HP LCD  </t>
  </si>
  <si>
    <t xml:space="preserve">Zestaw komp.HP DC 7900 CMT  z monitorem FUJITSU  SIEMENS  </t>
  </si>
  <si>
    <t xml:space="preserve">Drukarka  HP CLJ CP 2025  </t>
  </si>
  <si>
    <t xml:space="preserve">Zasilacz EVER  </t>
  </si>
  <si>
    <t xml:space="preserve">Laptop HP 6730S  </t>
  </si>
  <si>
    <t xml:space="preserve">Komputer HP K8000 Elite  </t>
  </si>
  <si>
    <t xml:space="preserve">13.10.2010  </t>
  </si>
  <si>
    <t xml:space="preserve">Zestaw komputerowy HP Pro  3120 MT DC e 7500 z  monitorem LG Flatron  </t>
  </si>
  <si>
    <t xml:space="preserve">01.03.2011  </t>
  </si>
  <si>
    <t xml:space="preserve">Notebook Dell Vostro 3700  Silver  </t>
  </si>
  <si>
    <t xml:space="preserve">22.03.2011  </t>
  </si>
  <si>
    <t xml:space="preserve">Drukarka  laserowa HP 2055d  </t>
  </si>
  <si>
    <t xml:space="preserve">Zestaw komputerowy HP Pro  3300 z monitorem LG E 1960S  </t>
  </si>
  <si>
    <t xml:space="preserve">Drukarka HP LaserJet P2015  </t>
  </si>
  <si>
    <t xml:space="preserve">Notebook- Toshiba C660  </t>
  </si>
  <si>
    <t xml:space="preserve">25.01.2012  </t>
  </si>
  <si>
    <t xml:space="preserve">Zestaw komp. HP DC 7900 +  monitor HP 17  </t>
  </si>
  <si>
    <t xml:space="preserve">19.12.2012  </t>
  </si>
  <si>
    <t xml:space="preserve">Zestaw komp. FUJITSU  ESPRIMO + monitor Acer  </t>
  </si>
  <si>
    <t xml:space="preserve">Drukarka HP LJ 1320  </t>
  </si>
  <si>
    <t xml:space="preserve">Skaner HP Scanjet 5590  </t>
  </si>
  <si>
    <t xml:space="preserve">10.01.2013  </t>
  </si>
  <si>
    <t xml:space="preserve">Zestaw komputerowy HP DC +  monitor Acer  </t>
  </si>
  <si>
    <t xml:space="preserve">Zestaw komputerowy HP Co  8000 Elite SFF  </t>
  </si>
  <si>
    <t xml:space="preserve">Zestaw komputerowy  NTT  Business z monitorem  </t>
  </si>
  <si>
    <t xml:space="preserve">Drukarka laserowa HP Laser  Jet Pro 400  </t>
  </si>
  <si>
    <t xml:space="preserve">Zasilacz awaryjny ActiveJet  UPS AJE 3000R- RACK 19"  </t>
  </si>
  <si>
    <t xml:space="preserve">05.02.2014  </t>
  </si>
  <si>
    <t xml:space="preserve">06.03.2014  </t>
  </si>
  <si>
    <t xml:space="preserve">Konwerter światłowodowy  PLANET GT-802 10/100/1000  Base MultiMode  </t>
  </si>
  <si>
    <t xml:space="preserve">Drukarka HP  </t>
  </si>
  <si>
    <t xml:space="preserve">31.12.2013  </t>
  </si>
  <si>
    <t xml:space="preserve">Zestaw komputerowy  </t>
  </si>
  <si>
    <t xml:space="preserve">Zestaw komp. Dell Vostro 270s  z monitorem Dell P1914s  </t>
  </si>
  <si>
    <t xml:space="preserve">06.05.2014  </t>
  </si>
  <si>
    <t xml:space="preserve">Zestaw komp. Dell Vostro  270MT z monitorem Dell  U2412M  </t>
  </si>
  <si>
    <t xml:space="preserve">07.05.2014  </t>
  </si>
  <si>
    <t xml:space="preserve">Zestaw komp. Dell Vostro  270MT z monitorem Dell   P1914S  </t>
  </si>
  <si>
    <t xml:space="preserve">Drukarka laserowa kolorowa HP  LaserJet Pro 400 M451  </t>
  </si>
  <si>
    <t xml:space="preserve">Laptop Dell Latitude E5540 z  systemem operacyjnym  Windows 7  </t>
  </si>
  <si>
    <t xml:space="preserve">Zestaw komp. Dell Vostro 270  MT z monitorem Dell P1914s  </t>
  </si>
  <si>
    <t xml:space="preserve">Drukarka laserowa  kolorowa  HP LaserJet Pro 400 M451 dn  </t>
  </si>
  <si>
    <t xml:space="preserve">Drukarka laserowa  HP  LaserJet Pro 400 M401d  </t>
  </si>
  <si>
    <t xml:space="preserve">Drukarka laserowa kolorowa HP  LaserJet Pro 400 M451dn  </t>
  </si>
  <si>
    <t xml:space="preserve">Komputer przenośny- laptop  Lenovo IdeaPad Z710  </t>
  </si>
  <si>
    <t xml:space="preserve">09.07.2014  </t>
  </si>
  <si>
    <t xml:space="preserve">Skaner HP ScanJet 5590  </t>
  </si>
  <si>
    <t xml:space="preserve">Drukarka laserowa HP LaserJet  Pro 400 M401dn  </t>
  </si>
  <si>
    <t xml:space="preserve">Komputer HP BP 45561 A4-  4300 M  </t>
  </si>
  <si>
    <t xml:space="preserve">11.12.2014  </t>
  </si>
  <si>
    <t xml:space="preserve">Drukarka HP Laser Jet Pro 400  M401 DN  </t>
  </si>
  <si>
    <t xml:space="preserve">Komputer przenośny Laptop HP  455 G1 + Win7Win8 pro 64 bit  </t>
  </si>
  <si>
    <t xml:space="preserve">31.12.2014  </t>
  </si>
  <si>
    <t xml:space="preserve">Drukarka Laserowa  monochromatyczna HP  LaserJet PRO 400 M401DN  </t>
  </si>
  <si>
    <t xml:space="preserve">Drukarka laserowa HP  LASERJET PRO 400 M401DN  monochromatyczna  </t>
  </si>
  <si>
    <t xml:space="preserve">Komputer przenośny- Laptop  HP 455 G1 +Win7Win8 Pro 64  bit  </t>
  </si>
  <si>
    <t xml:space="preserve">Komputer przenośny- Laptop  HP 455 G1 + Win7Win7 Pro 64  bit  </t>
  </si>
  <si>
    <t xml:space="preserve">FORTIANALYZER 100c  </t>
  </si>
  <si>
    <t xml:space="preserve">4-49-490  </t>
  </si>
  <si>
    <t xml:space="preserve">SERWER ECONEL 200  </t>
  </si>
  <si>
    <t xml:space="preserve">4-49-491  </t>
  </si>
  <si>
    <t xml:space="preserve">FORTIGATE  80 CN-urządzenie do  zabezpieczenia sieci  </t>
  </si>
  <si>
    <t xml:space="preserve">ZESTAW KOMP. HP DC 7900C Z  MONITOREM FUJITSU-SIEMNENS A  17-2  </t>
  </si>
  <si>
    <t xml:space="preserve">ZESTAW KOMP. HP DC 7900C Z  MONITOREM  FUJITSU-SIEMNENS  A  17-2  </t>
  </si>
  <si>
    <t xml:space="preserve">SERWER DELL POWEREDGE R720  </t>
  </si>
  <si>
    <t xml:space="preserve">Drukarka laserowa HP LASERJET PRO  400 M401DN monochromatyczna  </t>
  </si>
  <si>
    <t xml:space="preserve">ROUTER WiFi- Asus RT-AC87U  </t>
  </si>
  <si>
    <t xml:space="preserve">08.04.2015  </t>
  </si>
  <si>
    <t xml:space="preserve">Zestaw komputerowy Dell Vostro 3900  i3-4160 z monitorem LCD 19 cali  </t>
  </si>
  <si>
    <t xml:space="preserve">16.07.2015  </t>
  </si>
  <si>
    <t xml:space="preserve">22.07.2015  </t>
  </si>
  <si>
    <t xml:space="preserve">Drukarka laserowa  HP Color LaserJet  Ent M552dn  </t>
  </si>
  <si>
    <t xml:space="preserve">27.07.2015  </t>
  </si>
  <si>
    <t xml:space="preserve">Drukarka laserowa  HP  Laser Jet  Pro  M401 dn  </t>
  </si>
  <si>
    <t xml:space="preserve">12.08.2015  </t>
  </si>
  <si>
    <t xml:space="preserve">Komputer prznośny Laptop HP 470 G2  i3-5010U  </t>
  </si>
  <si>
    <t xml:space="preserve">09.09.2015  </t>
  </si>
  <si>
    <t xml:space="preserve">Drukarka laserowa  HP  Pro M401dn  </t>
  </si>
  <si>
    <t xml:space="preserve">30.10.2015  </t>
  </si>
  <si>
    <t xml:space="preserve">Komputer przenośny Laptop HP 470 G2  i3-5010U  </t>
  </si>
  <si>
    <t xml:space="preserve">Zestaw komputerowy Dell Vostro 3900  i3-4160 z monitorem Dell P1914S  </t>
  </si>
  <si>
    <t xml:space="preserve">16.11.2015  </t>
  </si>
  <si>
    <t xml:space="preserve">Kolorowa drukarka laserowa HP Color  Laser Jet Ent M552dn  </t>
  </si>
  <si>
    <t xml:space="preserve">29.12.2015  </t>
  </si>
  <si>
    <t xml:space="preserve">Drukarka laserowa HP Pro M401dn  </t>
  </si>
  <si>
    <t xml:space="preserve">Laserowa drukarka kolorowa FP LaserJet  PRO 400- M451nw  </t>
  </si>
  <si>
    <t xml:space="preserve">20.01.2016  </t>
  </si>
  <si>
    <t xml:space="preserve">22.01.2016  </t>
  </si>
  <si>
    <t xml:space="preserve">Zestaw komputerowy z AMD  FX-8350/HDD WD750/ASUS GT610/16  GB RAM/GA-970A-DSP3  </t>
  </si>
  <si>
    <t xml:space="preserve">26.01.2016  </t>
  </si>
  <si>
    <t>Lapotop Acer Travel Mate P277-M-33T</t>
  </si>
  <si>
    <t>Drukarka kolorowa Lexmark CS410N</t>
  </si>
  <si>
    <t>Zestaw komputerowy Opimus platinum GH81T+monitor Dell P1914S</t>
  </si>
  <si>
    <t>Drukarka laserowa epson AL.-M-300D</t>
  </si>
  <si>
    <t>Notebook lenovo ideapad 700-15 ISK</t>
  </si>
  <si>
    <t>Tablet Samsung Galaxy TAB A, biały</t>
  </si>
  <si>
    <t>Czytnik kodów kreskowych Terminal Argox PT-90</t>
  </si>
  <si>
    <t>Drukarka etykiet Dymo labelWriter 450 Turbo</t>
  </si>
  <si>
    <t>Laptop Dell Inspiron 5767</t>
  </si>
  <si>
    <t>Serwer Dell R430 ES-2620v4</t>
  </si>
  <si>
    <t>4-49-491/39</t>
  </si>
  <si>
    <t>ul Gdańska 48</t>
  </si>
  <si>
    <t>ul. Gdańska 52</t>
  </si>
  <si>
    <t xml:space="preserve">TAK </t>
  </si>
  <si>
    <t>10 m</t>
  </si>
  <si>
    <t>SĄ POŁĄCZONE</t>
  </si>
  <si>
    <t>OCIEPLONE STYROPIANEM</t>
  </si>
  <si>
    <t>20 m</t>
  </si>
  <si>
    <t>1 min</t>
  </si>
  <si>
    <t>Gaśnice, hydranty</t>
  </si>
  <si>
    <t>Hydrant</t>
  </si>
  <si>
    <t>ul. Gdańska 48</t>
  </si>
  <si>
    <t>Częściowo są kraty</t>
  </si>
  <si>
    <t>Policja sprawuje stał dozór</t>
  </si>
  <si>
    <t>pełne są do pomieszczeń kotłowni, strazy pożarnej, pokoju kierowców</t>
  </si>
  <si>
    <t>wejściowe</t>
  </si>
  <si>
    <t>biurowe</t>
  </si>
  <si>
    <t>Jest GOPS w budynku Gdańska 48, BANK SPÓŁDZIELCZY, OSP, OŚRODEK TERAPEUTYCZNY w budynku Gdańska 52.</t>
  </si>
  <si>
    <r>
      <t xml:space="preserve">JEDNOSTKA PODLEGŁA </t>
    </r>
    <r>
      <rPr>
        <b/>
        <sz val="10"/>
        <rFont val="Calibri"/>
        <family val="2"/>
      </rPr>
      <t>GMINIE Żukowo</t>
    </r>
  </si>
  <si>
    <t>Boisko w Łapinie</t>
  </si>
  <si>
    <t>215.000.000</t>
  </si>
  <si>
    <t xml:space="preserve">NIE </t>
  </si>
  <si>
    <t>Jednostka Samorządu Terytorialnego</t>
  </si>
  <si>
    <t>Drukarka laserowa HP LaserJet Pro M501dn</t>
  </si>
  <si>
    <t>Laptop Asus Pro P2540UV (P2540UV-DM0173R)</t>
  </si>
  <si>
    <t>250 m</t>
  </si>
  <si>
    <t>1min</t>
  </si>
  <si>
    <t>Chwaszczyno ul. Żeromskiego 9, pow. Całkowita 784,64 m2</t>
  </si>
  <si>
    <t>Lokal mieszkalny w Ośrodku Zdrowia w Żukowie</t>
  </si>
  <si>
    <t xml:space="preserve">ul. Pożarna  </t>
  </si>
  <si>
    <t>Lokal mieszkalny w Ośrodku Zdrowia w Chwaszczynie</t>
  </si>
  <si>
    <t>ul. Żeromskiego 7</t>
  </si>
  <si>
    <t xml:space="preserve">DANE </t>
  </si>
  <si>
    <t>OSP Chwaszczyno i Strefa Kultury</t>
  </si>
  <si>
    <t>1974, rozbudowano w 2017</t>
  </si>
  <si>
    <t>murowany dachblachodachówka, Dach płaskli pokryty papą termozgrzewalną. Budynek murowany z wieżą zakończoną dachem o konstrukcji drewnianej.</t>
  </si>
  <si>
    <t xml:space="preserve"> SP Nr 2 w Żukowie</t>
  </si>
  <si>
    <t>Budowle</t>
  </si>
  <si>
    <t xml:space="preserve">Środki obrotowe - np.stany magazynowe,  środki czystości, opał, materiały eksploatacyjne (maksymalny przewidywany stan dzienny) </t>
  </si>
  <si>
    <t xml:space="preserve">Pozostałe wyposażenie (np. mienie niskocenne, inne rejestry) </t>
  </si>
  <si>
    <t xml:space="preserve">Urządzenie Wielofunkcyjne Ricoh MPC 3002 </t>
  </si>
  <si>
    <t xml:space="preserve">Żukowo ul.3 Maja 9C </t>
  </si>
  <si>
    <t xml:space="preserve">siedzibę OKiS </t>
  </si>
  <si>
    <t>Załącznik nr 8 do SIWZ nr ……….</t>
  </si>
  <si>
    <t>Załącznik C</t>
  </si>
  <si>
    <t xml:space="preserve">Scena przenośna w Niestępowie o wymiarach 5x6 m </t>
  </si>
  <si>
    <t>Łapin Kartuski ul. Dębowa 8</t>
  </si>
  <si>
    <t xml:space="preserve">budynek znajdujący się w Łapinie Kartuskim </t>
  </si>
  <si>
    <t xml:space="preserve">podpiwniczony, murowany z cegły, dach o konstrukcji drewnianej, w połowie wyremontowany i pokryty blachodachówką, druga część pokryta eternitem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</si>
</sst>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9" fillId="35" borderId="11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Alignment="1" applyProtection="1">
      <alignment horizontal="center" vertical="center" wrapText="1"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/>
    </xf>
    <xf numFmtId="49" fontId="11" fillId="36" borderId="0" xfId="0" applyNumberFormat="1" applyFont="1" applyFill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right" vertical="center" wrapText="1"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49" fontId="2" fillId="36" borderId="0" xfId="0" applyNumberFormat="1" applyFont="1" applyFill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right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6" borderId="16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30" fillId="35" borderId="11" xfId="0" applyFont="1" applyFill="1" applyBorder="1" applyAlignment="1" applyProtection="1">
      <alignment horizontal="center" vertical="center" wrapText="1"/>
      <protection/>
    </xf>
    <xf numFmtId="49" fontId="30" fillId="35" borderId="11" xfId="0" applyNumberFormat="1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/>
      <protection locked="0"/>
    </xf>
    <xf numFmtId="0" fontId="11" fillId="36" borderId="0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11" fillId="36" borderId="0" xfId="0" applyFont="1" applyFill="1" applyAlignment="1" applyProtection="1">
      <alignment/>
      <protection locked="0"/>
    </xf>
    <xf numFmtId="0" fontId="11" fillId="36" borderId="0" xfId="0" applyFont="1" applyFill="1" applyBorder="1" applyAlignment="1" applyProtection="1">
      <alignment wrapText="1"/>
      <protection/>
    </xf>
    <xf numFmtId="0" fontId="11" fillId="37" borderId="10" xfId="0" applyFont="1" applyFill="1" applyBorder="1" applyAlignment="1" applyProtection="1">
      <alignment/>
      <protection locked="0"/>
    </xf>
    <xf numFmtId="0" fontId="2" fillId="38" borderId="12" xfId="0" applyFont="1" applyFill="1" applyBorder="1" applyAlignment="1" applyProtection="1">
      <alignment horizontal="left" wrapText="1"/>
      <protection/>
    </xf>
    <xf numFmtId="0" fontId="2" fillId="38" borderId="14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11" fillId="36" borderId="16" xfId="0" applyFont="1" applyFill="1" applyBorder="1" applyAlignment="1" applyProtection="1">
      <alignment horizontal="left" wrapText="1"/>
      <protection/>
    </xf>
    <xf numFmtId="0" fontId="11" fillId="37" borderId="16" xfId="0" applyFont="1" applyFill="1" applyBorder="1" applyAlignment="1" applyProtection="1">
      <alignment/>
      <protection locked="0"/>
    </xf>
    <xf numFmtId="0" fontId="11" fillId="36" borderId="10" xfId="0" applyFont="1" applyFill="1" applyBorder="1" applyAlignment="1" applyProtection="1">
      <alignment wrapText="1"/>
      <protection/>
    </xf>
    <xf numFmtId="0" fontId="11" fillId="36" borderId="13" xfId="0" applyFont="1" applyFill="1" applyBorder="1" applyAlignment="1" applyProtection="1">
      <alignment wrapText="1"/>
      <protection/>
    </xf>
    <xf numFmtId="0" fontId="11" fillId="37" borderId="13" xfId="0" applyFont="1" applyFill="1" applyBorder="1" applyAlignment="1" applyProtection="1">
      <alignment/>
      <protection locked="0"/>
    </xf>
    <xf numFmtId="0" fontId="2" fillId="38" borderId="12" xfId="0" applyFont="1" applyFill="1" applyBorder="1" applyAlignment="1" applyProtection="1">
      <alignment wrapText="1"/>
      <protection/>
    </xf>
    <xf numFmtId="0" fontId="11" fillId="36" borderId="16" xfId="0" applyFont="1" applyFill="1" applyBorder="1" applyAlignment="1" applyProtection="1">
      <alignment wrapText="1"/>
      <protection/>
    </xf>
    <xf numFmtId="0" fontId="11" fillId="37" borderId="10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left" wrapText="1" indent="2"/>
      <protection/>
    </xf>
    <xf numFmtId="0" fontId="11" fillId="36" borderId="13" xfId="0" applyFont="1" applyFill="1" applyBorder="1" applyAlignment="1" applyProtection="1">
      <alignment horizontal="left" wrapText="1" indent="2"/>
      <protection/>
    </xf>
    <xf numFmtId="0" fontId="53" fillId="34" borderId="14" xfId="0" applyFont="1" applyFill="1" applyBorder="1" applyAlignment="1" applyProtection="1">
      <alignment/>
      <protection locked="0"/>
    </xf>
    <xf numFmtId="0" fontId="53" fillId="36" borderId="0" xfId="0" applyFont="1" applyFill="1" applyBorder="1" applyAlignment="1" applyProtection="1">
      <alignment/>
      <protection locked="0"/>
    </xf>
    <xf numFmtId="0" fontId="11" fillId="36" borderId="15" xfId="0" applyFont="1" applyFill="1" applyBorder="1" applyAlignment="1" applyProtection="1">
      <alignment wrapText="1"/>
      <protection/>
    </xf>
    <xf numFmtId="0" fontId="11" fillId="34" borderId="12" xfId="0" applyFont="1" applyFill="1" applyBorder="1" applyAlignment="1" applyProtection="1">
      <alignment/>
      <protection/>
    </xf>
    <xf numFmtId="0" fontId="11" fillId="36" borderId="16" xfId="0" applyFont="1" applyFill="1" applyBorder="1" applyAlignment="1" applyProtection="1">
      <alignment horizontal="left" indent="2"/>
      <protection/>
    </xf>
    <xf numFmtId="0" fontId="11" fillId="36" borderId="13" xfId="0" applyFont="1" applyFill="1" applyBorder="1" applyAlignment="1" applyProtection="1">
      <alignment horizontal="left" indent="2"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horizontal="left" wrapText="1" indent="2"/>
      <protection/>
    </xf>
    <xf numFmtId="0" fontId="11" fillId="0" borderId="13" xfId="0" applyFont="1" applyBorder="1" applyAlignment="1" applyProtection="1">
      <alignment horizontal="left" wrapText="1" indent="2"/>
      <protection/>
    </xf>
    <xf numFmtId="0" fontId="11" fillId="0" borderId="10" xfId="0" applyFont="1" applyBorder="1" applyAlignment="1" applyProtection="1">
      <alignment horizontal="left" wrapText="1"/>
      <protection/>
    </xf>
    <xf numFmtId="0" fontId="2" fillId="37" borderId="10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 applyProtection="1">
      <alignment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6" borderId="0" xfId="0" applyFont="1" applyFill="1" applyAlignment="1" applyProtection="1">
      <alignment horizontal="left" vertical="center" wrapText="1"/>
      <protection/>
    </xf>
    <xf numFmtId="0" fontId="11" fillId="39" borderId="10" xfId="0" applyNumberFormat="1" applyFont="1" applyFill="1" applyBorder="1" applyAlignment="1" applyProtection="1">
      <alignment vertical="center" wrapText="1"/>
      <protection/>
    </xf>
    <xf numFmtId="0" fontId="11" fillId="36" borderId="10" xfId="0" applyFont="1" applyFill="1" applyBorder="1" applyAlignment="1" applyProtection="1">
      <alignment horizontal="left" vertical="center" wrapText="1"/>
      <protection/>
    </xf>
    <xf numFmtId="2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vertical="center" wrapText="1"/>
      <protection/>
    </xf>
    <xf numFmtId="0" fontId="11" fillId="39" borderId="10" xfId="0" applyFont="1" applyFill="1" applyBorder="1" applyAlignment="1" applyProtection="1">
      <alignment horizontal="left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/>
    </xf>
    <xf numFmtId="0" fontId="2" fillId="39" borderId="14" xfId="0" applyFont="1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vertical="center" wrapText="1"/>
      <protection/>
    </xf>
    <xf numFmtId="0" fontId="6" fillId="36" borderId="16" xfId="0" applyFont="1" applyFill="1" applyBorder="1" applyAlignment="1" applyProtection="1">
      <alignment vertical="center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7" fillId="36" borderId="10" xfId="0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40" borderId="0" xfId="0" applyFont="1" applyFill="1" applyAlignment="1" applyProtection="1">
      <alignment horizontal="center" vertical="center" wrapText="1"/>
      <protection/>
    </xf>
    <xf numFmtId="49" fontId="10" fillId="40" borderId="0" xfId="0" applyNumberFormat="1" applyFont="1" applyFill="1" applyAlignment="1" applyProtection="1">
      <alignment horizontal="center" vertical="center" wrapText="1"/>
      <protection/>
    </xf>
    <xf numFmtId="0" fontId="10" fillId="41" borderId="17" xfId="0" applyFont="1" applyFill="1" applyBorder="1" applyAlignment="1" applyProtection="1">
      <alignment horizontal="center" vertical="center" wrapText="1"/>
      <protection/>
    </xf>
    <xf numFmtId="49" fontId="10" fillId="41" borderId="18" xfId="0" applyNumberFormat="1" applyFont="1" applyFill="1" applyBorder="1" applyAlignment="1" applyProtection="1">
      <alignment horizontal="center" vertical="center" wrapText="1"/>
      <protection/>
    </xf>
    <xf numFmtId="0" fontId="10" fillId="42" borderId="17" xfId="0" applyFont="1" applyFill="1" applyBorder="1" applyAlignment="1" applyProtection="1">
      <alignment horizontal="left" vertical="center" wrapText="1"/>
      <protection/>
    </xf>
    <xf numFmtId="0" fontId="6" fillId="42" borderId="17" xfId="0" applyFont="1" applyFill="1" applyBorder="1" applyAlignment="1" applyProtection="1">
      <alignment horizontal="center" vertical="center" wrapText="1"/>
      <protection/>
    </xf>
    <xf numFmtId="49" fontId="6" fillId="42" borderId="18" xfId="0" applyNumberFormat="1" applyFont="1" applyFill="1" applyBorder="1" applyAlignment="1" applyProtection="1">
      <alignment horizontal="center" vertical="center" wrapText="1"/>
      <protection/>
    </xf>
    <xf numFmtId="4" fontId="9" fillId="4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51" applyFont="1" applyFill="1" applyBorder="1" applyAlignment="1" applyProtection="1">
      <alignment horizontal="center"/>
      <protection/>
    </xf>
    <xf numFmtId="0" fontId="11" fillId="0" borderId="21" xfId="51" applyFont="1" applyFill="1" applyBorder="1" applyAlignment="1" applyProtection="1">
      <alignment/>
      <protection/>
    </xf>
    <xf numFmtId="0" fontId="11" fillId="0" borderId="22" xfId="51" applyFont="1" applyFill="1" applyBorder="1" applyAlignment="1" applyProtection="1">
      <alignment/>
      <protection/>
    </xf>
    <xf numFmtId="0" fontId="11" fillId="0" borderId="10" xfId="51" applyFont="1" applyFill="1" applyBorder="1" applyAlignment="1" applyProtection="1">
      <alignment/>
      <protection/>
    </xf>
    <xf numFmtId="0" fontId="11" fillId="36" borderId="10" xfId="0" applyFont="1" applyFill="1" applyBorder="1" applyAlignment="1" applyProtection="1">
      <alignment/>
      <protection/>
    </xf>
    <xf numFmtId="0" fontId="7" fillId="43" borderId="17" xfId="0" applyFont="1" applyFill="1" applyBorder="1" applyAlignment="1" applyProtection="1">
      <alignment/>
      <protection locked="0"/>
    </xf>
    <xf numFmtId="0" fontId="7" fillId="43" borderId="23" xfId="0" applyFont="1" applyFill="1" applyBorder="1" applyAlignment="1" applyProtection="1">
      <alignment/>
      <protection locked="0"/>
    </xf>
    <xf numFmtId="0" fontId="7" fillId="43" borderId="24" xfId="0" applyFont="1" applyFill="1" applyBorder="1" applyAlignment="1" applyProtection="1">
      <alignment/>
      <protection locked="0"/>
    </xf>
    <xf numFmtId="0" fontId="7" fillId="43" borderId="17" xfId="0" applyFont="1" applyFill="1" applyBorder="1" applyAlignment="1" applyProtection="1">
      <alignment/>
      <protection locked="0"/>
    </xf>
    <xf numFmtId="0" fontId="7" fillId="43" borderId="25" xfId="0" applyFont="1" applyFill="1" applyBorder="1" applyAlignment="1" applyProtection="1">
      <alignment/>
      <protection locked="0"/>
    </xf>
    <xf numFmtId="0" fontId="7" fillId="44" borderId="26" xfId="0" applyFont="1" applyFill="1" applyBorder="1" applyAlignment="1" applyProtection="1">
      <alignment wrapText="1"/>
      <protection locked="0"/>
    </xf>
    <xf numFmtId="0" fontId="7" fillId="43" borderId="23" xfId="0" applyFont="1" applyFill="1" applyBorder="1" applyAlignment="1" applyProtection="1">
      <alignment wrapText="1"/>
      <protection locked="0"/>
    </xf>
    <xf numFmtId="0" fontId="7" fillId="43" borderId="24" xfId="0" applyFont="1" applyFill="1" applyBorder="1" applyAlignment="1" applyProtection="1">
      <alignment wrapText="1"/>
      <protection locked="0"/>
    </xf>
    <xf numFmtId="0" fontId="7" fillId="43" borderId="23" xfId="0" applyFont="1" applyFill="1" applyBorder="1" applyAlignment="1" applyProtection="1">
      <alignment/>
      <protection locked="0"/>
    </xf>
    <xf numFmtId="0" fontId="7" fillId="43" borderId="17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 applyProtection="1">
      <alignment vertical="center"/>
      <protection/>
    </xf>
    <xf numFmtId="0" fontId="2" fillId="14" borderId="10" xfId="0" applyFont="1" applyFill="1" applyBorder="1" applyAlignment="1" applyProtection="1">
      <alignment vertical="center"/>
      <protection/>
    </xf>
    <xf numFmtId="0" fontId="2" fillId="14" borderId="10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center" wrapText="1"/>
      <protection/>
    </xf>
    <xf numFmtId="0" fontId="11" fillId="36" borderId="15" xfId="0" applyFont="1" applyFill="1" applyBorder="1" applyAlignment="1" applyProtection="1">
      <alignment vertical="center" wrapText="1"/>
      <protection/>
    </xf>
    <xf numFmtId="0" fontId="11" fillId="36" borderId="16" xfId="0" applyFont="1" applyFill="1" applyBorder="1" applyAlignment="1" applyProtection="1">
      <alignment vertical="center" wrapText="1"/>
      <protection/>
    </xf>
    <xf numFmtId="0" fontId="11" fillId="36" borderId="27" xfId="0" applyFont="1" applyFill="1" applyBorder="1" applyAlignment="1" applyProtection="1">
      <alignment wrapText="1"/>
      <protection/>
    </xf>
    <xf numFmtId="0" fontId="11" fillId="36" borderId="12" xfId="0" applyFont="1" applyFill="1" applyBorder="1" applyAlignment="1" applyProtection="1">
      <alignment wrapText="1"/>
      <protection/>
    </xf>
    <xf numFmtId="0" fontId="11" fillId="36" borderId="12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 vertical="center"/>
      <protection/>
    </xf>
    <xf numFmtId="0" fontId="11" fillId="35" borderId="11" xfId="0" applyFont="1" applyFill="1" applyBorder="1" applyAlignment="1" applyProtection="1" quotePrefix="1">
      <alignment vertical="center"/>
      <protection/>
    </xf>
    <xf numFmtId="0" fontId="11" fillId="35" borderId="11" xfId="0" applyFont="1" applyFill="1" applyBorder="1" applyAlignment="1" applyProtection="1">
      <alignment vertical="center"/>
      <protection/>
    </xf>
    <xf numFmtId="0" fontId="29" fillId="35" borderId="11" xfId="0" applyFont="1" applyFill="1" applyBorder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6" borderId="0" xfId="0" applyFont="1" applyFill="1" applyAlignment="1" applyProtection="1">
      <alignment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36" borderId="0" xfId="0" applyFont="1" applyFill="1" applyBorder="1" applyAlignment="1" applyProtection="1">
      <alignment horizontal="left" vertical="center" wrapText="1"/>
      <protection/>
    </xf>
    <xf numFmtId="0" fontId="11" fillId="39" borderId="10" xfId="0" applyFont="1" applyFill="1" applyBorder="1" applyAlignment="1" applyProtection="1">
      <alignment vertical="center" wrapText="1"/>
      <protection/>
    </xf>
    <xf numFmtId="0" fontId="29" fillId="35" borderId="12" xfId="0" applyFont="1" applyFill="1" applyBorder="1" applyAlignment="1" applyProtection="1">
      <alignment horizontal="right" vertical="center" wrapText="1"/>
      <protection/>
    </xf>
    <xf numFmtId="0" fontId="32" fillId="35" borderId="11" xfId="0" applyFont="1" applyFill="1" applyBorder="1" applyAlignment="1" applyProtection="1">
      <alignment vertical="center" wrapText="1"/>
      <protection/>
    </xf>
    <xf numFmtId="0" fontId="32" fillId="35" borderId="14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11" fillId="36" borderId="13" xfId="0" applyFont="1" applyFill="1" applyBorder="1" applyAlignment="1" applyProtection="1">
      <alignment vertical="center" wrapText="1"/>
      <protection/>
    </xf>
    <xf numFmtId="4" fontId="11" fillId="36" borderId="0" xfId="0" applyNumberFormat="1" applyFont="1" applyFill="1" applyBorder="1" applyAlignment="1" applyProtection="1">
      <alignment horizontal="right" vertical="center" wrapText="1"/>
      <protection/>
    </xf>
    <xf numFmtId="4" fontId="2" fillId="36" borderId="0" xfId="0" applyNumberFormat="1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0" fillId="35" borderId="28" xfId="0" applyFont="1" applyFill="1" applyBorder="1" applyAlignment="1" applyProtection="1">
      <alignment vertical="center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9" fillId="35" borderId="27" xfId="0" applyFont="1" applyFill="1" applyBorder="1" applyAlignment="1" applyProtection="1">
      <alignment vertical="center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/>
      <protection locked="0"/>
    </xf>
    <xf numFmtId="0" fontId="33" fillId="35" borderId="11" xfId="0" applyFont="1" applyFill="1" applyBorder="1" applyAlignment="1" applyProtection="1" quotePrefix="1">
      <alignment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11" fillId="36" borderId="10" xfId="0" applyFont="1" applyFill="1" applyBorder="1" applyAlignment="1" applyProtection="1">
      <alignment vertical="center"/>
      <protection/>
    </xf>
    <xf numFmtId="4" fontId="11" fillId="36" borderId="10" xfId="0" applyNumberFormat="1" applyFont="1" applyFill="1" applyBorder="1" applyAlignment="1" applyProtection="1">
      <alignment horizontal="right" vertical="center" wrapText="1"/>
      <protection/>
    </xf>
    <xf numFmtId="49" fontId="11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4" fontId="11" fillId="36" borderId="10" xfId="0" applyNumberFormat="1" applyFont="1" applyFill="1" applyBorder="1" applyAlignment="1" applyProtection="1">
      <alignment horizontal="center" vertical="center" wrapText="1"/>
      <protection/>
    </xf>
    <xf numFmtId="4" fontId="11" fillId="36" borderId="16" xfId="0" applyNumberFormat="1" applyFont="1" applyFill="1" applyBorder="1" applyAlignment="1" applyProtection="1">
      <alignment horizontal="right" vertical="center" wrapText="1"/>
      <protection/>
    </xf>
    <xf numFmtId="4" fontId="2" fillId="36" borderId="10" xfId="0" applyNumberFormat="1" applyFont="1" applyFill="1" applyBorder="1" applyAlignment="1" applyProtection="1">
      <alignment horizontal="right" vertical="center" wrapText="1"/>
      <protection/>
    </xf>
    <xf numFmtId="0" fontId="0" fillId="36" borderId="10" xfId="0" applyFill="1" applyBorder="1" applyAlignment="1" applyProtection="1">
      <alignment/>
      <protection/>
    </xf>
    <xf numFmtId="4" fontId="11" fillId="39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/>
      <protection/>
    </xf>
    <xf numFmtId="4" fontId="11" fillId="45" borderId="17" xfId="0" applyNumberFormat="1" applyFont="1" applyFill="1" applyBorder="1" applyAlignment="1" applyProtection="1">
      <alignment horizontal="right" vertical="center" wrapText="1"/>
      <protection/>
    </xf>
    <xf numFmtId="0" fontId="11" fillId="46" borderId="14" xfId="0" applyFont="1" applyFill="1" applyBorder="1" applyAlignment="1" applyProtection="1">
      <alignment horizontal="center"/>
      <protection locked="0"/>
    </xf>
    <xf numFmtId="0" fontId="11" fillId="46" borderId="0" xfId="0" applyFont="1" applyFill="1" applyBorder="1" applyAlignment="1" applyProtection="1">
      <alignment/>
      <protection locked="0"/>
    </xf>
    <xf numFmtId="0" fontId="2" fillId="46" borderId="10" xfId="0" applyFont="1" applyFill="1" applyBorder="1" applyAlignment="1" applyProtection="1">
      <alignment horizontal="center"/>
      <protection locked="0"/>
    </xf>
    <xf numFmtId="0" fontId="11" fillId="46" borderId="10" xfId="0" applyFont="1" applyFill="1" applyBorder="1" applyAlignment="1" applyProtection="1">
      <alignment/>
      <protection locked="0"/>
    </xf>
    <xf numFmtId="0" fontId="2" fillId="46" borderId="14" xfId="0" applyFont="1" applyFill="1" applyBorder="1" applyAlignment="1" applyProtection="1">
      <alignment horizontal="center"/>
      <protection locked="0"/>
    </xf>
    <xf numFmtId="0" fontId="7" fillId="47" borderId="23" xfId="0" applyFont="1" applyFill="1" applyBorder="1" applyAlignment="1" applyProtection="1">
      <alignment/>
      <protection locked="0"/>
    </xf>
    <xf numFmtId="0" fontId="7" fillId="47" borderId="17" xfId="0" applyFont="1" applyFill="1" applyBorder="1" applyAlignment="1" applyProtection="1">
      <alignment/>
      <protection locked="0"/>
    </xf>
    <xf numFmtId="0" fontId="7" fillId="47" borderId="17" xfId="0" applyFont="1" applyFill="1" applyBorder="1" applyAlignment="1" applyProtection="1">
      <alignment/>
      <protection locked="0"/>
    </xf>
    <xf numFmtId="0" fontId="11" fillId="46" borderId="13" xfId="0" applyFont="1" applyFill="1" applyBorder="1" applyAlignment="1" applyProtection="1">
      <alignment/>
      <protection locked="0"/>
    </xf>
    <xf numFmtId="0" fontId="2" fillId="46" borderId="14" xfId="0" applyFont="1" applyFill="1" applyBorder="1" applyAlignment="1" applyProtection="1">
      <alignment/>
      <protection locked="0"/>
    </xf>
    <xf numFmtId="0" fontId="11" fillId="46" borderId="15" xfId="0" applyFont="1" applyFill="1" applyBorder="1" applyAlignment="1" applyProtection="1">
      <alignment/>
      <protection locked="0"/>
    </xf>
    <xf numFmtId="0" fontId="11" fillId="46" borderId="14" xfId="0" applyFont="1" applyFill="1" applyBorder="1" applyAlignment="1" applyProtection="1">
      <alignment wrapText="1"/>
      <protection locked="0"/>
    </xf>
    <xf numFmtId="0" fontId="11" fillId="46" borderId="16" xfId="0" applyFont="1" applyFill="1" applyBorder="1" applyAlignment="1" applyProtection="1">
      <alignment wrapText="1"/>
      <protection locked="0"/>
    </xf>
    <xf numFmtId="0" fontId="11" fillId="46" borderId="13" xfId="0" applyFont="1" applyFill="1" applyBorder="1" applyAlignment="1" applyProtection="1">
      <alignment wrapText="1"/>
      <protection locked="0"/>
    </xf>
    <xf numFmtId="0" fontId="11" fillId="46" borderId="16" xfId="0" applyFont="1" applyFill="1" applyBorder="1" applyAlignment="1" applyProtection="1">
      <alignment/>
      <protection locked="0"/>
    </xf>
    <xf numFmtId="0" fontId="11" fillId="46" borderId="16" xfId="0" applyFont="1" applyFill="1" applyBorder="1" applyAlignment="1" applyProtection="1">
      <alignment/>
      <protection locked="0"/>
    </xf>
    <xf numFmtId="0" fontId="11" fillId="46" borderId="10" xfId="0" applyFont="1" applyFill="1" applyBorder="1" applyAlignment="1" applyProtection="1">
      <alignment wrapText="1"/>
      <protection locked="0"/>
    </xf>
    <xf numFmtId="0" fontId="11" fillId="46" borderId="14" xfId="0" applyFont="1" applyFill="1" applyBorder="1" applyAlignment="1" applyProtection="1">
      <alignment/>
      <protection locked="0"/>
    </xf>
    <xf numFmtId="0" fontId="11" fillId="46" borderId="10" xfId="0" applyFont="1" applyFill="1" applyBorder="1" applyAlignment="1" applyProtection="1">
      <alignment/>
      <protection locked="0"/>
    </xf>
    <xf numFmtId="0" fontId="2" fillId="46" borderId="10" xfId="0" applyFont="1" applyFill="1" applyBorder="1" applyAlignment="1" applyProtection="1">
      <alignment/>
      <protection locked="0"/>
    </xf>
    <xf numFmtId="0" fontId="11" fillId="46" borderId="14" xfId="0" applyFont="1" applyFill="1" applyBorder="1" applyAlignment="1" applyProtection="1">
      <alignment/>
      <protection locked="0"/>
    </xf>
    <xf numFmtId="0" fontId="11" fillId="37" borderId="1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center" vertical="center" wrapText="1"/>
      <protection/>
    </xf>
    <xf numFmtId="4" fontId="11" fillId="36" borderId="13" xfId="0" applyNumberFormat="1" applyFont="1" applyFill="1" applyBorder="1" applyAlignment="1" applyProtection="1">
      <alignment horizontal="center" vertical="center" wrapText="1"/>
      <protection/>
    </xf>
    <xf numFmtId="4" fontId="11" fillId="36" borderId="15" xfId="0" applyNumberFormat="1" applyFont="1" applyFill="1" applyBorder="1" applyAlignment="1" applyProtection="1">
      <alignment horizontal="center" vertical="center" wrapText="1"/>
      <protection/>
    </xf>
    <xf numFmtId="4" fontId="11" fillId="36" borderId="16" xfId="0" applyNumberFormat="1" applyFont="1" applyFill="1" applyBorder="1" applyAlignment="1" applyProtection="1">
      <alignment horizontal="center" vertical="center" wrapText="1"/>
      <protection/>
    </xf>
    <xf numFmtId="0" fontId="29" fillId="35" borderId="29" xfId="0" applyFont="1" applyFill="1" applyBorder="1" applyAlignment="1" applyProtection="1">
      <alignment horizontal="center" vertical="center" wrapText="1"/>
      <protection/>
    </xf>
    <xf numFmtId="0" fontId="29" fillId="35" borderId="30" xfId="0" applyFont="1" applyFill="1" applyBorder="1" applyAlignment="1" applyProtection="1">
      <alignment horizontal="center" vertical="center" wrapText="1"/>
      <protection/>
    </xf>
    <xf numFmtId="0" fontId="9" fillId="48" borderId="17" xfId="0" applyFont="1" applyFill="1" applyBorder="1" applyAlignment="1" applyProtection="1">
      <alignment horizontal="center" vertical="center"/>
      <protection/>
    </xf>
    <xf numFmtId="0" fontId="7" fillId="49" borderId="17" xfId="0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9" fillId="35" borderId="12" xfId="0" applyFont="1" applyFill="1" applyBorder="1" applyAlignment="1" applyProtection="1">
      <alignment horizontal="center" wrapText="1"/>
      <protection/>
    </xf>
    <xf numFmtId="0" fontId="3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7"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 val="0"/>
        <color rgb="FFFF0000"/>
      </font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alewska\AppData\Local\Microsoft\Windows\Temporary%20Internet%20Files\Content.Outlook\CYF9HASV\Rej%20maj&#261;tku%20Zukowo%20(tylko%20do%20odczyt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NIERUCHOMOŚCI"/>
      <sheetName val="wykaz wiat przystankowych"/>
      <sheetName val="RUCHOMOŚCI"/>
      <sheetName val="Infomaty"/>
      <sheetName val="SPRZĘT ELEKTRONICZNY"/>
      <sheetName val="ZABEZP. PPOŻ."/>
      <sheetName val="ZABEZP. PKRADZIEŻ."/>
    </sheetNames>
    <sheetDataSet>
      <sheetData sheetId="0">
        <row r="3">
          <cell r="B3" t="str">
            <v>Gmina Żukowo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B26" sqref="B26"/>
    </sheetView>
  </sheetViews>
  <sheetFormatPr defaultColWidth="0.5" defaultRowHeight="15" customHeight="1"/>
  <cols>
    <col min="1" max="1" width="4.625" style="121" customWidth="1"/>
    <col min="2" max="2" width="49.125" style="121" customWidth="1"/>
    <col min="3" max="3" width="33.375" style="121" customWidth="1"/>
    <col min="4" max="254" width="9.125" style="121" hidden="1" customWidth="1"/>
    <col min="255" max="16384" width="0.5" style="121" customWidth="1"/>
  </cols>
  <sheetData>
    <row r="1" s="119" customFormat="1" ht="15" customHeight="1"/>
    <row r="2" ht="15" customHeight="1">
      <c r="B2" s="121" t="s">
        <v>658</v>
      </c>
    </row>
    <row r="3" spans="2:3" ht="15" customHeight="1">
      <c r="B3" s="120" t="s">
        <v>633</v>
      </c>
      <c r="C3" s="120"/>
    </row>
    <row r="4" spans="2:3" ht="29.25" customHeight="1">
      <c r="B4" s="122"/>
      <c r="C4" s="123" t="s">
        <v>647</v>
      </c>
    </row>
    <row r="5" spans="2:3" ht="15" customHeight="1">
      <c r="B5" s="124" t="s">
        <v>35</v>
      </c>
      <c r="C5" s="125" t="s">
        <v>149</v>
      </c>
    </row>
    <row r="6" spans="2:3" ht="15" customHeight="1">
      <c r="B6" s="126" t="s">
        <v>23</v>
      </c>
      <c r="C6" s="125" t="s">
        <v>150</v>
      </c>
    </row>
    <row r="7" spans="2:3" ht="15" customHeight="1">
      <c r="B7" s="126" t="s">
        <v>20</v>
      </c>
      <c r="C7" s="125">
        <v>5890011654</v>
      </c>
    </row>
    <row r="8" spans="2:3" ht="15" customHeight="1">
      <c r="B8" s="126" t="s">
        <v>21</v>
      </c>
      <c r="C8" s="125">
        <v>191675095</v>
      </c>
    </row>
    <row r="9" spans="2:3" ht="15" customHeight="1">
      <c r="B9" s="126" t="s">
        <v>22</v>
      </c>
      <c r="C9" s="171"/>
    </row>
    <row r="10" spans="2:3" ht="15" customHeight="1">
      <c r="B10" s="127" t="s">
        <v>24</v>
      </c>
      <c r="C10" s="172" t="s">
        <v>637</v>
      </c>
    </row>
    <row r="11" spans="2:3" ht="25.5">
      <c r="B11" s="75" t="s">
        <v>48</v>
      </c>
      <c r="C11" s="173" t="s">
        <v>158</v>
      </c>
    </row>
    <row r="12" spans="2:3" ht="25.5">
      <c r="B12" s="75" t="s">
        <v>49</v>
      </c>
      <c r="C12" s="173" t="s">
        <v>158</v>
      </c>
    </row>
    <row r="13" spans="2:3" ht="15" customHeight="1">
      <c r="B13" s="128" t="s">
        <v>50</v>
      </c>
      <c r="C13" s="173"/>
    </row>
    <row r="14" spans="2:3" ht="15" customHeight="1">
      <c r="B14" s="129" t="s">
        <v>51</v>
      </c>
      <c r="C14" s="173">
        <v>150</v>
      </c>
    </row>
    <row r="15" spans="2:3" ht="27">
      <c r="B15" s="129" t="s">
        <v>52</v>
      </c>
      <c r="C15" s="173">
        <v>5159</v>
      </c>
    </row>
    <row r="16" spans="2:3" ht="54.75">
      <c r="B16" s="129" t="s">
        <v>53</v>
      </c>
      <c r="C16" s="173">
        <v>0</v>
      </c>
    </row>
    <row r="17" spans="2:3" ht="13.5">
      <c r="B17" s="129" t="s">
        <v>54</v>
      </c>
      <c r="C17" s="173" t="s">
        <v>635</v>
      </c>
    </row>
    <row r="18" spans="2:3" ht="27">
      <c r="B18" s="129" t="s">
        <v>55</v>
      </c>
      <c r="C18" s="173"/>
    </row>
    <row r="19" spans="2:3" ht="13.5">
      <c r="B19" s="129" t="s">
        <v>56</v>
      </c>
      <c r="C19" s="173" t="s">
        <v>636</v>
      </c>
    </row>
    <row r="20" spans="2:3" ht="27">
      <c r="B20" s="129" t="s">
        <v>57</v>
      </c>
      <c r="C20" s="173" t="s">
        <v>636</v>
      </c>
    </row>
    <row r="21" spans="2:3" ht="27">
      <c r="B21" s="129" t="s">
        <v>58</v>
      </c>
      <c r="C21" s="173" t="s">
        <v>246</v>
      </c>
    </row>
    <row r="22" spans="2:3" ht="13.5">
      <c r="B22" s="129" t="s">
        <v>59</v>
      </c>
      <c r="C22" s="173">
        <v>418</v>
      </c>
    </row>
    <row r="23" spans="2:3" ht="13.5">
      <c r="B23" s="130" t="s">
        <v>60</v>
      </c>
      <c r="C23" s="173" t="s">
        <v>158</v>
      </c>
    </row>
    <row r="24" spans="2:3" ht="13.5">
      <c r="B24" s="130" t="s">
        <v>61</v>
      </c>
      <c r="C24" s="173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9"/>
  <sheetViews>
    <sheetView showGridLines="0" tabSelected="1" workbookViewId="0" topLeftCell="A83">
      <selection activeCell="L93" sqref="L93"/>
    </sheetView>
  </sheetViews>
  <sheetFormatPr defaultColWidth="0" defaultRowHeight="12.75"/>
  <cols>
    <col min="1" max="1" width="3.375" style="137" customWidth="1"/>
    <col min="2" max="2" width="7.50390625" style="137" customWidth="1"/>
    <col min="3" max="3" width="19.00390625" style="137" customWidth="1"/>
    <col min="4" max="4" width="16.375" style="137" customWidth="1"/>
    <col min="5" max="5" width="13.50390625" style="137" customWidth="1"/>
    <col min="6" max="6" width="24.125" style="137" customWidth="1"/>
    <col min="7" max="7" width="15.125" style="137" customWidth="1"/>
    <col min="8" max="8" width="12.875" style="137" customWidth="1"/>
    <col min="9" max="9" width="13.625" style="137" customWidth="1"/>
    <col min="10" max="10" width="23.625" style="137" customWidth="1"/>
    <col min="11" max="11" width="12.625" style="137" customWidth="1"/>
    <col min="12" max="12" width="18.375" style="137" customWidth="1"/>
    <col min="13" max="13" width="10.375" style="137" customWidth="1"/>
    <col min="14" max="17" width="0" style="137" hidden="1" customWidth="1"/>
    <col min="18" max="16384" width="9.125" style="137" hidden="1" customWidth="1"/>
  </cols>
  <sheetData>
    <row r="1" spans="2:11" s="135" customFormat="1" ht="24" customHeight="1">
      <c r="B1" s="148"/>
      <c r="C1" s="132"/>
      <c r="D1" s="133"/>
      <c r="E1" s="133"/>
      <c r="F1" s="134" t="s">
        <v>17</v>
      </c>
      <c r="G1" s="133"/>
      <c r="H1" s="133"/>
      <c r="I1" s="133"/>
      <c r="J1" s="133"/>
      <c r="K1" s="149"/>
    </row>
    <row r="2" spans="2:13" ht="13.5">
      <c r="B2" s="136"/>
      <c r="C2" s="140"/>
      <c r="D2" s="10"/>
      <c r="E2" s="136"/>
      <c r="F2" s="136"/>
      <c r="G2" s="8"/>
      <c r="H2" s="10"/>
      <c r="I2" s="8"/>
      <c r="J2" s="8"/>
      <c r="K2" s="21"/>
      <c r="L2" s="21"/>
      <c r="M2" s="136"/>
    </row>
    <row r="3" spans="2:13" ht="96">
      <c r="B3" s="25" t="s">
        <v>19</v>
      </c>
      <c r="C3" s="25" t="s">
        <v>4</v>
      </c>
      <c r="D3" s="25" t="s">
        <v>0</v>
      </c>
      <c r="E3" s="25" t="s">
        <v>25</v>
      </c>
      <c r="F3" s="25" t="s">
        <v>3</v>
      </c>
      <c r="G3" s="25" t="s">
        <v>14</v>
      </c>
      <c r="H3" s="25" t="s">
        <v>15</v>
      </c>
      <c r="I3" s="25" t="s">
        <v>16</v>
      </c>
      <c r="J3" s="25" t="s">
        <v>37</v>
      </c>
      <c r="K3" s="25" t="s">
        <v>33</v>
      </c>
      <c r="L3" s="25" t="s">
        <v>40</v>
      </c>
      <c r="M3" s="21"/>
    </row>
    <row r="4" spans="2:13" ht="13.5">
      <c r="B4" s="142"/>
      <c r="C4" s="215" t="s">
        <v>1</v>
      </c>
      <c r="D4" s="216"/>
      <c r="E4" s="176"/>
      <c r="F4" s="143"/>
      <c r="G4" s="144"/>
      <c r="H4" s="145"/>
      <c r="I4" s="144"/>
      <c r="J4" s="144"/>
      <c r="K4" s="1"/>
      <c r="L4" s="1">
        <f>SUM(L5:L865)</f>
        <v>167910516.18</v>
      </c>
      <c r="M4" s="136"/>
    </row>
    <row r="5" spans="2:13" ht="179.25">
      <c r="B5" s="19">
        <v>1</v>
      </c>
      <c r="C5" s="73" t="s">
        <v>153</v>
      </c>
      <c r="D5" s="73" t="s">
        <v>154</v>
      </c>
      <c r="E5" s="73" t="s">
        <v>155</v>
      </c>
      <c r="F5" s="19" t="s">
        <v>156</v>
      </c>
      <c r="G5" s="19" t="s">
        <v>157</v>
      </c>
      <c r="H5" s="19" t="s">
        <v>158</v>
      </c>
      <c r="I5" s="19" t="s">
        <v>158</v>
      </c>
      <c r="J5" s="19" t="s">
        <v>159</v>
      </c>
      <c r="K5" s="72" t="s">
        <v>151</v>
      </c>
      <c r="L5" s="179">
        <v>3840237.76</v>
      </c>
      <c r="M5" s="151"/>
    </row>
    <row r="6" spans="2:13" ht="151.5">
      <c r="B6" s="19">
        <v>2</v>
      </c>
      <c r="C6" s="73" t="s">
        <v>160</v>
      </c>
      <c r="D6" s="73" t="s">
        <v>161</v>
      </c>
      <c r="E6" s="73" t="s">
        <v>155</v>
      </c>
      <c r="F6" s="19" t="s">
        <v>162</v>
      </c>
      <c r="G6" s="19" t="s">
        <v>163</v>
      </c>
      <c r="H6" s="19" t="s">
        <v>158</v>
      </c>
      <c r="I6" s="19" t="s">
        <v>158</v>
      </c>
      <c r="J6" s="19" t="s">
        <v>164</v>
      </c>
      <c r="K6" s="72" t="s">
        <v>151</v>
      </c>
      <c r="L6" s="179">
        <v>1914129.51</v>
      </c>
      <c r="M6" s="151"/>
    </row>
    <row r="7" spans="2:13" ht="69">
      <c r="B7" s="19">
        <v>3</v>
      </c>
      <c r="C7" s="73" t="s">
        <v>165</v>
      </c>
      <c r="D7" s="73" t="s">
        <v>166</v>
      </c>
      <c r="E7" s="73" t="s">
        <v>167</v>
      </c>
      <c r="F7" s="19">
        <v>1952</v>
      </c>
      <c r="G7" s="19">
        <v>3</v>
      </c>
      <c r="H7" s="19"/>
      <c r="I7" s="19"/>
      <c r="J7" s="19" t="s">
        <v>168</v>
      </c>
      <c r="K7" s="72" t="s">
        <v>152</v>
      </c>
      <c r="L7" s="179">
        <v>13281012</v>
      </c>
      <c r="M7" s="151"/>
    </row>
    <row r="8" spans="2:13" ht="27">
      <c r="B8" s="19">
        <v>4</v>
      </c>
      <c r="C8" s="73" t="s">
        <v>169</v>
      </c>
      <c r="D8" s="73" t="s">
        <v>170</v>
      </c>
      <c r="E8" s="73" t="s">
        <v>167</v>
      </c>
      <c r="F8" s="19">
        <v>1912</v>
      </c>
      <c r="G8" s="19">
        <v>2</v>
      </c>
      <c r="H8" s="19"/>
      <c r="I8" s="19"/>
      <c r="J8" s="19" t="s">
        <v>171</v>
      </c>
      <c r="K8" s="72" t="s">
        <v>152</v>
      </c>
      <c r="L8" s="179">
        <v>2900100</v>
      </c>
      <c r="M8" s="151"/>
    </row>
    <row r="9" spans="2:13" ht="54.75">
      <c r="B9" s="19">
        <v>5</v>
      </c>
      <c r="C9" s="73" t="s">
        <v>172</v>
      </c>
      <c r="D9" s="73" t="s">
        <v>173</v>
      </c>
      <c r="E9" s="73" t="s">
        <v>167</v>
      </c>
      <c r="F9" s="19" t="s">
        <v>174</v>
      </c>
      <c r="G9" s="19">
        <v>3</v>
      </c>
      <c r="H9" s="19"/>
      <c r="I9" s="19"/>
      <c r="J9" s="19" t="s">
        <v>171</v>
      </c>
      <c r="K9" s="72" t="s">
        <v>152</v>
      </c>
      <c r="L9" s="179">
        <v>11838967</v>
      </c>
      <c r="M9" s="151"/>
    </row>
    <row r="10" spans="2:13" ht="27">
      <c r="B10" s="19">
        <v>6</v>
      </c>
      <c r="C10" s="73" t="s">
        <v>175</v>
      </c>
      <c r="D10" s="73" t="s">
        <v>176</v>
      </c>
      <c r="E10" s="73" t="s">
        <v>167</v>
      </c>
      <c r="F10" s="19" t="s">
        <v>177</v>
      </c>
      <c r="G10" s="74">
        <v>2</v>
      </c>
      <c r="H10" s="19"/>
      <c r="I10" s="74"/>
      <c r="J10" s="74" t="s">
        <v>171</v>
      </c>
      <c r="K10" s="72" t="s">
        <v>152</v>
      </c>
      <c r="L10" s="179">
        <v>4368930</v>
      </c>
      <c r="M10" s="151"/>
    </row>
    <row r="11" spans="2:13" ht="27">
      <c r="B11" s="19">
        <v>7</v>
      </c>
      <c r="C11" s="73" t="s">
        <v>178</v>
      </c>
      <c r="D11" s="73" t="s">
        <v>179</v>
      </c>
      <c r="E11" s="73" t="s">
        <v>167</v>
      </c>
      <c r="F11" s="19" t="s">
        <v>180</v>
      </c>
      <c r="G11" s="74">
        <v>2</v>
      </c>
      <c r="H11" s="19"/>
      <c r="I11" s="74"/>
      <c r="J11" s="74" t="s">
        <v>171</v>
      </c>
      <c r="K11" s="72" t="s">
        <v>151</v>
      </c>
      <c r="L11" s="179">
        <v>7903237.07</v>
      </c>
      <c r="M11" s="151"/>
    </row>
    <row r="12" spans="2:13" ht="27">
      <c r="B12" s="19">
        <v>8</v>
      </c>
      <c r="C12" s="73" t="s">
        <v>181</v>
      </c>
      <c r="D12" s="73" t="s">
        <v>182</v>
      </c>
      <c r="E12" s="73" t="s">
        <v>167</v>
      </c>
      <c r="F12" s="19" t="s">
        <v>183</v>
      </c>
      <c r="G12" s="74">
        <v>3</v>
      </c>
      <c r="H12" s="19"/>
      <c r="I12" s="74"/>
      <c r="J12" s="74" t="s">
        <v>171</v>
      </c>
      <c r="K12" s="72" t="s">
        <v>152</v>
      </c>
      <c r="L12" s="179">
        <v>4904938</v>
      </c>
      <c r="M12" s="151"/>
    </row>
    <row r="13" spans="2:13" ht="41.25">
      <c r="B13" s="19">
        <v>9</v>
      </c>
      <c r="C13" s="73" t="s">
        <v>184</v>
      </c>
      <c r="D13" s="73" t="s">
        <v>185</v>
      </c>
      <c r="E13" s="73" t="s">
        <v>167</v>
      </c>
      <c r="F13" s="19" t="s">
        <v>186</v>
      </c>
      <c r="G13" s="74">
        <v>3</v>
      </c>
      <c r="H13" s="19"/>
      <c r="I13" s="74"/>
      <c r="J13" s="74" t="s">
        <v>171</v>
      </c>
      <c r="K13" s="72" t="s">
        <v>152</v>
      </c>
      <c r="L13" s="179">
        <v>3500601</v>
      </c>
      <c r="M13" s="151"/>
    </row>
    <row r="14" spans="2:13" ht="27">
      <c r="B14" s="19">
        <v>10</v>
      </c>
      <c r="C14" s="73" t="s">
        <v>187</v>
      </c>
      <c r="D14" s="73" t="s">
        <v>188</v>
      </c>
      <c r="E14" s="73" t="s">
        <v>167</v>
      </c>
      <c r="F14" s="19" t="s">
        <v>189</v>
      </c>
      <c r="G14" s="74">
        <v>2</v>
      </c>
      <c r="H14" s="19"/>
      <c r="I14" s="74"/>
      <c r="J14" s="74" t="s">
        <v>171</v>
      </c>
      <c r="K14" s="72" t="s">
        <v>152</v>
      </c>
      <c r="L14" s="179">
        <v>2535870</v>
      </c>
      <c r="M14" s="151"/>
    </row>
    <row r="15" spans="2:13" ht="27">
      <c r="B15" s="19">
        <v>11</v>
      </c>
      <c r="C15" s="73" t="s">
        <v>190</v>
      </c>
      <c r="D15" s="73" t="s">
        <v>191</v>
      </c>
      <c r="E15" s="73" t="s">
        <v>167</v>
      </c>
      <c r="F15" s="19">
        <v>1911</v>
      </c>
      <c r="G15" s="74">
        <v>2</v>
      </c>
      <c r="H15" s="19"/>
      <c r="I15" s="74"/>
      <c r="J15" s="74" t="s">
        <v>171</v>
      </c>
      <c r="K15" s="72" t="s">
        <v>151</v>
      </c>
      <c r="L15" s="179">
        <v>1676231.49</v>
      </c>
      <c r="M15" s="151"/>
    </row>
    <row r="16" spans="2:13" ht="27">
      <c r="B16" s="19">
        <v>12</v>
      </c>
      <c r="C16" s="73" t="s">
        <v>192</v>
      </c>
      <c r="D16" s="73" t="s">
        <v>193</v>
      </c>
      <c r="E16" s="73" t="s">
        <v>167</v>
      </c>
      <c r="F16" s="19" t="s">
        <v>194</v>
      </c>
      <c r="G16" s="74">
        <v>2</v>
      </c>
      <c r="H16" s="19"/>
      <c r="I16" s="74"/>
      <c r="J16" s="74" t="s">
        <v>171</v>
      </c>
      <c r="K16" s="72" t="s">
        <v>152</v>
      </c>
      <c r="L16" s="179">
        <v>735000</v>
      </c>
      <c r="M16" s="151"/>
    </row>
    <row r="17" spans="2:13" ht="27">
      <c r="B17" s="19">
        <v>13</v>
      </c>
      <c r="C17" s="73" t="s">
        <v>195</v>
      </c>
      <c r="D17" s="73" t="s">
        <v>196</v>
      </c>
      <c r="E17" s="73" t="s">
        <v>167</v>
      </c>
      <c r="F17" s="19" t="s">
        <v>197</v>
      </c>
      <c r="G17" s="74">
        <v>2</v>
      </c>
      <c r="H17" s="19"/>
      <c r="I17" s="74"/>
      <c r="J17" s="74" t="s">
        <v>171</v>
      </c>
      <c r="K17" s="72" t="s">
        <v>152</v>
      </c>
      <c r="L17" s="179">
        <v>4242000</v>
      </c>
      <c r="M17" s="151"/>
    </row>
    <row r="18" spans="2:12" ht="27">
      <c r="B18" s="19">
        <v>14</v>
      </c>
      <c r="C18" s="73" t="s">
        <v>198</v>
      </c>
      <c r="D18" s="73" t="s">
        <v>199</v>
      </c>
      <c r="E18" s="73" t="s">
        <v>167</v>
      </c>
      <c r="F18" s="19" t="s">
        <v>200</v>
      </c>
      <c r="G18" s="74">
        <v>1</v>
      </c>
      <c r="H18" s="19"/>
      <c r="I18" s="74"/>
      <c r="J18" s="74" t="s">
        <v>171</v>
      </c>
      <c r="K18" s="72" t="s">
        <v>152</v>
      </c>
      <c r="L18" s="179">
        <v>3217308</v>
      </c>
    </row>
    <row r="19" spans="2:12" ht="27">
      <c r="B19" s="19">
        <v>15</v>
      </c>
      <c r="C19" s="73" t="s">
        <v>201</v>
      </c>
      <c r="D19" s="73" t="s">
        <v>202</v>
      </c>
      <c r="E19" s="73" t="s">
        <v>167</v>
      </c>
      <c r="F19" s="19">
        <v>1885.1958</v>
      </c>
      <c r="G19" s="74">
        <v>1</v>
      </c>
      <c r="H19" s="19"/>
      <c r="I19" s="74"/>
      <c r="J19" s="74" t="s">
        <v>171</v>
      </c>
      <c r="K19" s="72" t="s">
        <v>152</v>
      </c>
      <c r="L19" s="179">
        <v>1563660</v>
      </c>
    </row>
    <row r="20" spans="2:12" ht="27">
      <c r="B20" s="19">
        <v>16</v>
      </c>
      <c r="C20" s="73" t="s">
        <v>651</v>
      </c>
      <c r="D20" s="73" t="s">
        <v>203</v>
      </c>
      <c r="E20" s="73" t="s">
        <v>167</v>
      </c>
      <c r="F20" s="19">
        <v>2001</v>
      </c>
      <c r="G20" s="74">
        <v>3</v>
      </c>
      <c r="H20" s="19"/>
      <c r="I20" s="74"/>
      <c r="J20" s="74" t="s">
        <v>171</v>
      </c>
      <c r="K20" s="72" t="s">
        <v>151</v>
      </c>
      <c r="L20" s="179">
        <v>15847500</v>
      </c>
    </row>
    <row r="21" spans="2:12" ht="27">
      <c r="B21" s="19">
        <v>17</v>
      </c>
      <c r="C21" s="73" t="s">
        <v>204</v>
      </c>
      <c r="D21" s="73" t="s">
        <v>203</v>
      </c>
      <c r="E21" s="73" t="s">
        <v>167</v>
      </c>
      <c r="F21" s="19">
        <v>2002</v>
      </c>
      <c r="G21" s="74">
        <v>2</v>
      </c>
      <c r="H21" s="19"/>
      <c r="I21" s="74"/>
      <c r="J21" s="74" t="s">
        <v>171</v>
      </c>
      <c r="K21" s="72" t="s">
        <v>151</v>
      </c>
      <c r="L21" s="179">
        <v>7914000</v>
      </c>
    </row>
    <row r="22" spans="2:12" ht="27">
      <c r="B22" s="19">
        <v>18</v>
      </c>
      <c r="C22" s="73" t="s">
        <v>205</v>
      </c>
      <c r="D22" s="73"/>
      <c r="E22" s="73"/>
      <c r="F22" s="19"/>
      <c r="G22" s="74"/>
      <c r="H22" s="19"/>
      <c r="I22" s="74"/>
      <c r="J22" s="74"/>
      <c r="K22" s="72" t="s">
        <v>151</v>
      </c>
      <c r="L22" s="179">
        <v>9150</v>
      </c>
    </row>
    <row r="23" spans="2:12" ht="41.25">
      <c r="B23" s="19">
        <v>19</v>
      </c>
      <c r="C23" s="73" t="s">
        <v>206</v>
      </c>
      <c r="D23" s="73" t="s">
        <v>207</v>
      </c>
      <c r="E23" s="73" t="s">
        <v>167</v>
      </c>
      <c r="F23" s="19">
        <v>1905</v>
      </c>
      <c r="G23" s="74">
        <v>1</v>
      </c>
      <c r="H23" s="19"/>
      <c r="I23" s="74"/>
      <c r="J23" s="74" t="s">
        <v>208</v>
      </c>
      <c r="K23" s="72" t="s">
        <v>151</v>
      </c>
      <c r="L23" s="179">
        <v>36623.34</v>
      </c>
    </row>
    <row r="24" spans="2:12" ht="27">
      <c r="B24" s="19">
        <v>20</v>
      </c>
      <c r="C24" s="73" t="s">
        <v>209</v>
      </c>
      <c r="D24" s="73" t="s">
        <v>210</v>
      </c>
      <c r="E24" s="73" t="s">
        <v>155</v>
      </c>
      <c r="F24" s="19" t="s">
        <v>211</v>
      </c>
      <c r="G24" s="74">
        <v>2</v>
      </c>
      <c r="H24" s="19" t="s">
        <v>158</v>
      </c>
      <c r="I24" s="74" t="s">
        <v>158</v>
      </c>
      <c r="J24" s="74" t="s">
        <v>212</v>
      </c>
      <c r="K24" s="72" t="s">
        <v>152</v>
      </c>
      <c r="L24" s="179">
        <v>300000</v>
      </c>
    </row>
    <row r="25" spans="2:12" ht="41.25">
      <c r="B25" s="19">
        <v>22</v>
      </c>
      <c r="C25" s="73" t="s">
        <v>213</v>
      </c>
      <c r="D25" s="73" t="s">
        <v>214</v>
      </c>
      <c r="E25" s="73" t="s">
        <v>155</v>
      </c>
      <c r="F25" s="19">
        <v>1990</v>
      </c>
      <c r="G25" s="74">
        <v>2</v>
      </c>
      <c r="H25" s="19" t="s">
        <v>158</v>
      </c>
      <c r="I25" s="74" t="s">
        <v>158</v>
      </c>
      <c r="J25" s="74" t="s">
        <v>215</v>
      </c>
      <c r="K25" s="72" t="s">
        <v>152</v>
      </c>
      <c r="L25" s="179">
        <v>200000</v>
      </c>
    </row>
    <row r="26" spans="2:12" ht="41.25">
      <c r="B26" s="19">
        <v>23</v>
      </c>
      <c r="C26" s="73" t="s">
        <v>216</v>
      </c>
      <c r="D26" s="73" t="s">
        <v>173</v>
      </c>
      <c r="E26" s="73" t="s">
        <v>155</v>
      </c>
      <c r="F26" s="19" t="s">
        <v>217</v>
      </c>
      <c r="G26" s="74">
        <v>2</v>
      </c>
      <c r="H26" s="19" t="s">
        <v>158</v>
      </c>
      <c r="I26" s="74" t="s">
        <v>158</v>
      </c>
      <c r="J26" s="74" t="s">
        <v>218</v>
      </c>
      <c r="K26" s="72" t="s">
        <v>152</v>
      </c>
      <c r="L26" s="179">
        <v>200000</v>
      </c>
    </row>
    <row r="27" spans="2:12" ht="69">
      <c r="B27" s="19">
        <v>24</v>
      </c>
      <c r="C27" s="73" t="s">
        <v>219</v>
      </c>
      <c r="D27" s="73" t="s">
        <v>185</v>
      </c>
      <c r="E27" s="73" t="s">
        <v>155</v>
      </c>
      <c r="F27" s="19">
        <v>1979</v>
      </c>
      <c r="G27" s="74">
        <v>1</v>
      </c>
      <c r="H27" s="19" t="s">
        <v>158</v>
      </c>
      <c r="I27" s="74" t="s">
        <v>158</v>
      </c>
      <c r="J27" s="74" t="s">
        <v>220</v>
      </c>
      <c r="K27" s="72" t="s">
        <v>151</v>
      </c>
      <c r="L27" s="179">
        <v>383991.37</v>
      </c>
    </row>
    <row r="28" spans="2:12" ht="27">
      <c r="B28" s="19">
        <v>25</v>
      </c>
      <c r="C28" s="73" t="s">
        <v>221</v>
      </c>
      <c r="D28" s="73" t="s">
        <v>222</v>
      </c>
      <c r="E28" s="73" t="s">
        <v>167</v>
      </c>
      <c r="F28" s="19">
        <v>2000</v>
      </c>
      <c r="G28" s="74">
        <v>1</v>
      </c>
      <c r="H28" s="19"/>
      <c r="I28" s="74"/>
      <c r="J28" s="74" t="s">
        <v>168</v>
      </c>
      <c r="K28" s="72" t="s">
        <v>151</v>
      </c>
      <c r="L28" s="179">
        <v>183778.13</v>
      </c>
    </row>
    <row r="29" spans="2:12" ht="27">
      <c r="B29" s="19">
        <v>26</v>
      </c>
      <c r="C29" s="73" t="s">
        <v>223</v>
      </c>
      <c r="D29" s="73" t="s">
        <v>193</v>
      </c>
      <c r="E29" s="73" t="s">
        <v>167</v>
      </c>
      <c r="F29" s="19">
        <v>2009</v>
      </c>
      <c r="G29" s="74">
        <v>1</v>
      </c>
      <c r="H29" s="19"/>
      <c r="I29" s="74"/>
      <c r="J29" s="74"/>
      <c r="K29" s="72" t="s">
        <v>152</v>
      </c>
      <c r="L29" s="179">
        <v>59628</v>
      </c>
    </row>
    <row r="30" spans="2:12" ht="27">
      <c r="B30" s="19">
        <v>27</v>
      </c>
      <c r="C30" s="73" t="s">
        <v>224</v>
      </c>
      <c r="D30" s="73" t="s">
        <v>225</v>
      </c>
      <c r="E30" s="73" t="s">
        <v>155</v>
      </c>
      <c r="F30" s="19">
        <v>2010</v>
      </c>
      <c r="G30" s="74">
        <v>2</v>
      </c>
      <c r="H30" s="19" t="s">
        <v>158</v>
      </c>
      <c r="I30" s="74" t="s">
        <v>158</v>
      </c>
      <c r="J30" s="74" t="s">
        <v>226</v>
      </c>
      <c r="K30" s="72" t="s">
        <v>151</v>
      </c>
      <c r="L30" s="179">
        <v>690679.37</v>
      </c>
    </row>
    <row r="31" spans="2:12" ht="41.25">
      <c r="B31" s="19">
        <v>28</v>
      </c>
      <c r="C31" s="73" t="s">
        <v>227</v>
      </c>
      <c r="D31" s="73" t="s">
        <v>228</v>
      </c>
      <c r="E31" s="73" t="s">
        <v>155</v>
      </c>
      <c r="F31" s="19">
        <v>1970</v>
      </c>
      <c r="G31" s="74">
        <v>2</v>
      </c>
      <c r="H31" s="19" t="s">
        <v>158</v>
      </c>
      <c r="I31" s="74" t="s">
        <v>158</v>
      </c>
      <c r="J31" s="74" t="s">
        <v>229</v>
      </c>
      <c r="K31" s="72" t="s">
        <v>151</v>
      </c>
      <c r="L31" s="179">
        <v>782876</v>
      </c>
    </row>
    <row r="32" spans="2:12" ht="96">
      <c r="B32" s="19">
        <v>29</v>
      </c>
      <c r="C32" s="73" t="s">
        <v>648</v>
      </c>
      <c r="D32" s="73" t="s">
        <v>642</v>
      </c>
      <c r="E32" s="73" t="s">
        <v>155</v>
      </c>
      <c r="F32" s="19" t="s">
        <v>649</v>
      </c>
      <c r="G32" s="74">
        <v>1</v>
      </c>
      <c r="H32" s="19" t="s">
        <v>158</v>
      </c>
      <c r="I32" s="74" t="s">
        <v>158</v>
      </c>
      <c r="J32" s="74" t="s">
        <v>650</v>
      </c>
      <c r="K32" s="72" t="s">
        <v>151</v>
      </c>
      <c r="L32" s="192">
        <v>2149996.71</v>
      </c>
    </row>
    <row r="33" spans="2:12" ht="27">
      <c r="B33" s="19">
        <v>30</v>
      </c>
      <c r="C33" s="73" t="s">
        <v>230</v>
      </c>
      <c r="D33" s="73" t="s">
        <v>231</v>
      </c>
      <c r="E33" s="73" t="s">
        <v>155</v>
      </c>
      <c r="F33" s="19" t="s">
        <v>217</v>
      </c>
      <c r="G33" s="74">
        <v>1</v>
      </c>
      <c r="H33" s="19" t="s">
        <v>158</v>
      </c>
      <c r="I33" s="74" t="s">
        <v>158</v>
      </c>
      <c r="J33" s="74" t="s">
        <v>226</v>
      </c>
      <c r="K33" s="72" t="s">
        <v>151</v>
      </c>
      <c r="L33" s="179">
        <v>200000</v>
      </c>
    </row>
    <row r="34" spans="2:12" ht="41.25">
      <c r="B34" s="19">
        <v>31</v>
      </c>
      <c r="C34" s="73" t="s">
        <v>232</v>
      </c>
      <c r="D34" s="73"/>
      <c r="E34" s="73" t="s">
        <v>155</v>
      </c>
      <c r="F34" s="19">
        <v>1914</v>
      </c>
      <c r="G34" s="74">
        <v>1</v>
      </c>
      <c r="H34" s="19" t="s">
        <v>158</v>
      </c>
      <c r="I34" s="74" t="s">
        <v>158</v>
      </c>
      <c r="J34" s="74" t="s">
        <v>233</v>
      </c>
      <c r="K34" s="72" t="s">
        <v>151</v>
      </c>
      <c r="L34" s="179">
        <v>480000</v>
      </c>
    </row>
    <row r="35" spans="2:12" ht="27">
      <c r="B35" s="19">
        <v>32</v>
      </c>
      <c r="C35" s="73" t="s">
        <v>234</v>
      </c>
      <c r="D35" s="73" t="s">
        <v>235</v>
      </c>
      <c r="E35" s="73" t="s">
        <v>155</v>
      </c>
      <c r="F35" s="19">
        <v>2008</v>
      </c>
      <c r="G35" s="74">
        <v>2</v>
      </c>
      <c r="H35" s="19" t="s">
        <v>158</v>
      </c>
      <c r="I35" s="74" t="s">
        <v>158</v>
      </c>
      <c r="J35" s="74" t="s">
        <v>236</v>
      </c>
      <c r="K35" s="72" t="s">
        <v>151</v>
      </c>
      <c r="L35" s="179">
        <v>1877090.63</v>
      </c>
    </row>
    <row r="36" spans="2:12" ht="27">
      <c r="B36" s="19">
        <v>33</v>
      </c>
      <c r="C36" s="73" t="s">
        <v>237</v>
      </c>
      <c r="D36" s="73" t="s">
        <v>238</v>
      </c>
      <c r="E36" s="73" t="s">
        <v>155</v>
      </c>
      <c r="F36" s="19">
        <v>2009</v>
      </c>
      <c r="G36" s="74">
        <v>2</v>
      </c>
      <c r="H36" s="19" t="s">
        <v>158</v>
      </c>
      <c r="I36" s="74" t="s">
        <v>158</v>
      </c>
      <c r="J36" s="74" t="s">
        <v>229</v>
      </c>
      <c r="K36" s="72" t="s">
        <v>151</v>
      </c>
      <c r="L36" s="179">
        <v>1906423.93</v>
      </c>
    </row>
    <row r="37" spans="2:12" ht="27">
      <c r="B37" s="19">
        <v>34</v>
      </c>
      <c r="C37" s="73" t="s">
        <v>239</v>
      </c>
      <c r="D37" s="73" t="s">
        <v>240</v>
      </c>
      <c r="E37" s="73" t="s">
        <v>155</v>
      </c>
      <c r="F37" s="19">
        <v>1962</v>
      </c>
      <c r="G37" s="74">
        <v>4</v>
      </c>
      <c r="H37" s="19" t="s">
        <v>158</v>
      </c>
      <c r="I37" s="74" t="s">
        <v>158</v>
      </c>
      <c r="J37" s="74" t="s">
        <v>241</v>
      </c>
      <c r="K37" s="72" t="s">
        <v>152</v>
      </c>
      <c r="L37" s="179">
        <v>220000</v>
      </c>
    </row>
    <row r="38" spans="2:12" ht="41.25">
      <c r="B38" s="19">
        <v>35</v>
      </c>
      <c r="C38" s="73" t="s">
        <v>242</v>
      </c>
      <c r="D38" s="73" t="s">
        <v>243</v>
      </c>
      <c r="E38" s="73" t="s">
        <v>155</v>
      </c>
      <c r="F38" s="19">
        <v>1932</v>
      </c>
      <c r="G38" s="74">
        <v>2</v>
      </c>
      <c r="H38" s="19" t="s">
        <v>158</v>
      </c>
      <c r="I38" s="74" t="s">
        <v>158</v>
      </c>
      <c r="J38" s="74" t="s">
        <v>215</v>
      </c>
      <c r="K38" s="72" t="s">
        <v>152</v>
      </c>
      <c r="L38" s="179">
        <v>40000</v>
      </c>
    </row>
    <row r="39" spans="2:12" ht="27">
      <c r="B39" s="19">
        <v>36</v>
      </c>
      <c r="C39" s="73" t="s">
        <v>244</v>
      </c>
      <c r="D39" s="73" t="s">
        <v>245</v>
      </c>
      <c r="E39" s="73" t="s">
        <v>155</v>
      </c>
      <c r="F39" s="19">
        <v>1912</v>
      </c>
      <c r="G39" s="74">
        <v>2</v>
      </c>
      <c r="H39" s="19" t="s">
        <v>158</v>
      </c>
      <c r="I39" s="74" t="s">
        <v>246</v>
      </c>
      <c r="J39" s="74" t="s">
        <v>247</v>
      </c>
      <c r="K39" s="72" t="s">
        <v>152</v>
      </c>
      <c r="L39" s="179">
        <v>206000</v>
      </c>
    </row>
    <row r="40" spans="2:12" ht="27">
      <c r="B40" s="19">
        <v>37</v>
      </c>
      <c r="C40" s="73" t="s">
        <v>248</v>
      </c>
      <c r="D40" s="73" t="s">
        <v>249</v>
      </c>
      <c r="E40" s="73" t="s">
        <v>155</v>
      </c>
      <c r="F40" s="19">
        <v>1962</v>
      </c>
      <c r="G40" s="74">
        <v>2</v>
      </c>
      <c r="H40" s="19" t="s">
        <v>158</v>
      </c>
      <c r="I40" s="74" t="s">
        <v>158</v>
      </c>
      <c r="J40" s="74" t="s">
        <v>220</v>
      </c>
      <c r="K40" s="72" t="s">
        <v>152</v>
      </c>
      <c r="L40" s="179">
        <v>60000</v>
      </c>
    </row>
    <row r="41" spans="2:12" ht="41.25">
      <c r="B41" s="19">
        <v>38</v>
      </c>
      <c r="C41" s="73" t="s">
        <v>250</v>
      </c>
      <c r="D41" s="73"/>
      <c r="E41" s="73" t="s">
        <v>155</v>
      </c>
      <c r="F41" s="19">
        <v>1906</v>
      </c>
      <c r="G41" s="74">
        <v>2</v>
      </c>
      <c r="H41" s="19" t="s">
        <v>158</v>
      </c>
      <c r="I41" s="74" t="s">
        <v>158</v>
      </c>
      <c r="J41" s="74" t="s">
        <v>251</v>
      </c>
      <c r="K41" s="72" t="s">
        <v>152</v>
      </c>
      <c r="L41" s="179">
        <v>200000</v>
      </c>
    </row>
    <row r="42" spans="2:12" ht="27">
      <c r="B42" s="19">
        <v>39</v>
      </c>
      <c r="C42" s="73" t="s">
        <v>252</v>
      </c>
      <c r="D42" s="73"/>
      <c r="E42" s="73" t="s">
        <v>155</v>
      </c>
      <c r="F42" s="19">
        <v>1950</v>
      </c>
      <c r="G42" s="74">
        <v>2</v>
      </c>
      <c r="H42" s="19" t="s">
        <v>158</v>
      </c>
      <c r="I42" s="74" t="s">
        <v>158</v>
      </c>
      <c r="J42" s="74" t="s">
        <v>253</v>
      </c>
      <c r="K42" s="72" t="s">
        <v>152</v>
      </c>
      <c r="L42" s="179">
        <v>400000</v>
      </c>
    </row>
    <row r="43" spans="2:12" ht="27">
      <c r="B43" s="19">
        <v>40</v>
      </c>
      <c r="C43" s="73" t="s">
        <v>254</v>
      </c>
      <c r="D43" s="73" t="s">
        <v>255</v>
      </c>
      <c r="E43" s="73" t="s">
        <v>155</v>
      </c>
      <c r="F43" s="19">
        <v>1930</v>
      </c>
      <c r="G43" s="74">
        <v>1</v>
      </c>
      <c r="H43" s="19" t="s">
        <v>158</v>
      </c>
      <c r="I43" s="74" t="s">
        <v>158</v>
      </c>
      <c r="J43" s="74" t="s">
        <v>256</v>
      </c>
      <c r="K43" s="72" t="s">
        <v>152</v>
      </c>
      <c r="L43" s="179">
        <v>16000</v>
      </c>
    </row>
    <row r="44" spans="2:12" ht="41.25">
      <c r="B44" s="19">
        <v>41</v>
      </c>
      <c r="C44" s="73" t="s">
        <v>257</v>
      </c>
      <c r="D44" s="73"/>
      <c r="E44" s="73" t="s">
        <v>155</v>
      </c>
      <c r="F44" s="19">
        <v>1922</v>
      </c>
      <c r="G44" s="74">
        <v>2</v>
      </c>
      <c r="H44" s="19" t="s">
        <v>158</v>
      </c>
      <c r="I44" s="74" t="s">
        <v>246</v>
      </c>
      <c r="J44" s="74" t="s">
        <v>258</v>
      </c>
      <c r="K44" s="72" t="s">
        <v>152</v>
      </c>
      <c r="L44" s="179">
        <v>80000</v>
      </c>
    </row>
    <row r="45" spans="2:12" ht="27">
      <c r="B45" s="19">
        <v>42</v>
      </c>
      <c r="C45" s="73" t="s">
        <v>259</v>
      </c>
      <c r="D45" s="73"/>
      <c r="E45" s="73" t="s">
        <v>155</v>
      </c>
      <c r="F45" s="19" t="s">
        <v>217</v>
      </c>
      <c r="G45" s="74">
        <v>1</v>
      </c>
      <c r="H45" s="19" t="s">
        <v>158</v>
      </c>
      <c r="I45" s="74" t="s">
        <v>158</v>
      </c>
      <c r="J45" s="74" t="s">
        <v>260</v>
      </c>
      <c r="K45" s="72" t="s">
        <v>152</v>
      </c>
      <c r="L45" s="179">
        <v>140000</v>
      </c>
    </row>
    <row r="46" spans="2:12" ht="27">
      <c r="B46" s="19">
        <v>43</v>
      </c>
      <c r="C46" s="73" t="s">
        <v>261</v>
      </c>
      <c r="D46" s="73" t="s">
        <v>262</v>
      </c>
      <c r="E46" s="73" t="s">
        <v>155</v>
      </c>
      <c r="F46" s="19">
        <v>1920</v>
      </c>
      <c r="G46" s="74">
        <v>1</v>
      </c>
      <c r="H46" s="19" t="s">
        <v>158</v>
      </c>
      <c r="I46" s="74" t="s">
        <v>158</v>
      </c>
      <c r="J46" s="74" t="s">
        <v>263</v>
      </c>
      <c r="K46" s="72" t="s">
        <v>152</v>
      </c>
      <c r="L46" s="179">
        <v>15000</v>
      </c>
    </row>
    <row r="47" spans="2:12" ht="27">
      <c r="B47" s="19">
        <v>44</v>
      </c>
      <c r="C47" s="73" t="s">
        <v>264</v>
      </c>
      <c r="D47" s="73" t="s">
        <v>265</v>
      </c>
      <c r="E47" s="73" t="s">
        <v>155</v>
      </c>
      <c r="F47" s="19">
        <v>1957</v>
      </c>
      <c r="G47" s="74">
        <v>1</v>
      </c>
      <c r="H47" s="19" t="s">
        <v>158</v>
      </c>
      <c r="I47" s="74" t="s">
        <v>158</v>
      </c>
      <c r="J47" s="74" t="s">
        <v>266</v>
      </c>
      <c r="K47" s="72" t="s">
        <v>152</v>
      </c>
      <c r="L47" s="179">
        <v>7500</v>
      </c>
    </row>
    <row r="48" spans="2:12" ht="27">
      <c r="B48" s="19">
        <v>45</v>
      </c>
      <c r="C48" s="73" t="s">
        <v>267</v>
      </c>
      <c r="D48" s="73" t="s">
        <v>268</v>
      </c>
      <c r="E48" s="73" t="s">
        <v>155</v>
      </c>
      <c r="F48" s="19" t="s">
        <v>217</v>
      </c>
      <c r="G48" s="74">
        <v>1</v>
      </c>
      <c r="H48" s="19" t="s">
        <v>158</v>
      </c>
      <c r="I48" s="74" t="s">
        <v>158</v>
      </c>
      <c r="J48" s="74" t="s">
        <v>220</v>
      </c>
      <c r="K48" s="72" t="s">
        <v>151</v>
      </c>
      <c r="L48" s="179">
        <v>115247.74</v>
      </c>
    </row>
    <row r="49" spans="2:12" ht="27">
      <c r="B49" s="19">
        <v>46</v>
      </c>
      <c r="C49" s="73" t="s">
        <v>269</v>
      </c>
      <c r="D49" s="73" t="s">
        <v>268</v>
      </c>
      <c r="E49" s="73" t="s">
        <v>155</v>
      </c>
      <c r="F49" s="19" t="s">
        <v>217</v>
      </c>
      <c r="G49" s="74">
        <v>1</v>
      </c>
      <c r="H49" s="19" t="s">
        <v>158</v>
      </c>
      <c r="I49" s="74" t="s">
        <v>158</v>
      </c>
      <c r="J49" s="74" t="s">
        <v>220</v>
      </c>
      <c r="K49" s="72" t="s">
        <v>151</v>
      </c>
      <c r="L49" s="179">
        <v>7947</v>
      </c>
    </row>
    <row r="50" spans="2:12" ht="27">
      <c r="B50" s="19">
        <v>47</v>
      </c>
      <c r="C50" s="73" t="s">
        <v>270</v>
      </c>
      <c r="D50" s="73" t="s">
        <v>268</v>
      </c>
      <c r="E50" s="73" t="s">
        <v>155</v>
      </c>
      <c r="F50" s="19" t="s">
        <v>217</v>
      </c>
      <c r="G50" s="74">
        <v>1</v>
      </c>
      <c r="H50" s="19" t="s">
        <v>158</v>
      </c>
      <c r="I50" s="74" t="s">
        <v>158</v>
      </c>
      <c r="J50" s="74" t="s">
        <v>220</v>
      </c>
      <c r="K50" s="72" t="s">
        <v>151</v>
      </c>
      <c r="L50" s="179">
        <v>34500</v>
      </c>
    </row>
    <row r="51" spans="2:12" ht="27">
      <c r="B51" s="19">
        <v>48</v>
      </c>
      <c r="C51" s="73" t="s">
        <v>271</v>
      </c>
      <c r="D51" s="73"/>
      <c r="E51" s="73"/>
      <c r="F51" s="19"/>
      <c r="G51" s="74"/>
      <c r="H51" s="19"/>
      <c r="I51" s="74"/>
      <c r="J51" s="74"/>
      <c r="K51" s="72" t="s">
        <v>151</v>
      </c>
      <c r="L51" s="179">
        <v>48052.25</v>
      </c>
    </row>
    <row r="52" spans="2:12" ht="27">
      <c r="B52" s="19">
        <v>49</v>
      </c>
      <c r="C52" s="73" t="s">
        <v>272</v>
      </c>
      <c r="D52" s="73"/>
      <c r="E52" s="73"/>
      <c r="F52" s="19"/>
      <c r="G52" s="74"/>
      <c r="H52" s="19"/>
      <c r="I52" s="74"/>
      <c r="J52" s="74"/>
      <c r="K52" s="72" t="s">
        <v>151</v>
      </c>
      <c r="L52" s="179">
        <v>236311.05</v>
      </c>
    </row>
    <row r="53" spans="2:12" ht="27">
      <c r="B53" s="19">
        <v>50</v>
      </c>
      <c r="C53" s="73" t="s">
        <v>273</v>
      </c>
      <c r="D53" s="73"/>
      <c r="E53" s="73"/>
      <c r="F53" s="19"/>
      <c r="G53" s="74"/>
      <c r="H53" s="19"/>
      <c r="I53" s="74"/>
      <c r="J53" s="74"/>
      <c r="K53" s="72" t="s">
        <v>151</v>
      </c>
      <c r="L53" s="179">
        <v>101970.83</v>
      </c>
    </row>
    <row r="54" spans="2:12" ht="27">
      <c r="B54" s="19">
        <v>51</v>
      </c>
      <c r="C54" s="73" t="s">
        <v>274</v>
      </c>
      <c r="D54" s="73"/>
      <c r="E54" s="73"/>
      <c r="F54" s="19"/>
      <c r="G54" s="74"/>
      <c r="H54" s="19"/>
      <c r="I54" s="74"/>
      <c r="J54" s="74"/>
      <c r="K54" s="72" t="s">
        <v>151</v>
      </c>
      <c r="L54" s="179">
        <v>132110.41</v>
      </c>
    </row>
    <row r="55" spans="2:12" ht="27">
      <c r="B55" s="19">
        <v>52</v>
      </c>
      <c r="C55" s="73" t="s">
        <v>275</v>
      </c>
      <c r="D55" s="73"/>
      <c r="E55" s="73"/>
      <c r="F55" s="19"/>
      <c r="G55" s="74"/>
      <c r="H55" s="19"/>
      <c r="I55" s="74"/>
      <c r="J55" s="74"/>
      <c r="K55" s="72" t="s">
        <v>151</v>
      </c>
      <c r="L55" s="179">
        <v>303046.18</v>
      </c>
    </row>
    <row r="56" spans="2:12" ht="27">
      <c r="B56" s="19">
        <v>53</v>
      </c>
      <c r="C56" s="73" t="s">
        <v>276</v>
      </c>
      <c r="D56" s="73"/>
      <c r="E56" s="73"/>
      <c r="F56" s="19"/>
      <c r="G56" s="74"/>
      <c r="H56" s="19"/>
      <c r="I56" s="74"/>
      <c r="J56" s="74"/>
      <c r="K56" s="72" t="s">
        <v>151</v>
      </c>
      <c r="L56" s="179">
        <v>82075.81</v>
      </c>
    </row>
    <row r="57" spans="2:12" ht="27">
      <c r="B57" s="19">
        <v>54</v>
      </c>
      <c r="C57" s="73" t="s">
        <v>277</v>
      </c>
      <c r="D57" s="73"/>
      <c r="E57" s="73"/>
      <c r="F57" s="19"/>
      <c r="G57" s="74"/>
      <c r="H57" s="19"/>
      <c r="I57" s="74"/>
      <c r="J57" s="74"/>
      <c r="K57" s="72" t="s">
        <v>151</v>
      </c>
      <c r="L57" s="179">
        <v>117753.84</v>
      </c>
    </row>
    <row r="58" spans="2:12" ht="27">
      <c r="B58" s="19">
        <v>55</v>
      </c>
      <c r="C58" s="73" t="s">
        <v>278</v>
      </c>
      <c r="D58" s="73"/>
      <c r="E58" s="73"/>
      <c r="F58" s="19"/>
      <c r="G58" s="74"/>
      <c r="H58" s="19"/>
      <c r="I58" s="74"/>
      <c r="J58" s="74"/>
      <c r="K58" s="72" t="s">
        <v>151</v>
      </c>
      <c r="L58" s="179">
        <v>61733.31</v>
      </c>
    </row>
    <row r="59" spans="2:12" ht="27">
      <c r="B59" s="19">
        <v>56</v>
      </c>
      <c r="C59" s="73" t="s">
        <v>279</v>
      </c>
      <c r="D59" s="73"/>
      <c r="E59" s="73"/>
      <c r="F59" s="19"/>
      <c r="G59" s="74"/>
      <c r="H59" s="19"/>
      <c r="I59" s="74"/>
      <c r="J59" s="74"/>
      <c r="K59" s="72" t="s">
        <v>151</v>
      </c>
      <c r="L59" s="179">
        <v>61124.25</v>
      </c>
    </row>
    <row r="60" spans="2:12" ht="54.75">
      <c r="B60" s="19">
        <v>57</v>
      </c>
      <c r="C60" s="73" t="s">
        <v>280</v>
      </c>
      <c r="D60" s="73"/>
      <c r="E60" s="73"/>
      <c r="F60" s="19"/>
      <c r="G60" s="74"/>
      <c r="H60" s="19"/>
      <c r="I60" s="74"/>
      <c r="J60" s="74"/>
      <c r="K60" s="72" t="s">
        <v>151</v>
      </c>
      <c r="L60" s="179">
        <v>42273.99</v>
      </c>
    </row>
    <row r="61" spans="2:12" ht="27">
      <c r="B61" s="19">
        <v>58</v>
      </c>
      <c r="C61" s="73" t="s">
        <v>281</v>
      </c>
      <c r="D61" s="73"/>
      <c r="E61" s="73"/>
      <c r="F61" s="19"/>
      <c r="G61" s="74"/>
      <c r="H61" s="19"/>
      <c r="I61" s="74"/>
      <c r="J61" s="74"/>
      <c r="K61" s="72" t="s">
        <v>151</v>
      </c>
      <c r="L61" s="179">
        <v>3691746.18</v>
      </c>
    </row>
    <row r="62" spans="2:12" ht="27">
      <c r="B62" s="19">
        <v>59</v>
      </c>
      <c r="C62" s="73" t="s">
        <v>282</v>
      </c>
      <c r="D62" s="73" t="s">
        <v>283</v>
      </c>
      <c r="E62" s="73"/>
      <c r="F62" s="19"/>
      <c r="G62" s="74"/>
      <c r="H62" s="19"/>
      <c r="I62" s="74"/>
      <c r="J62" s="74"/>
      <c r="K62" s="72" t="s">
        <v>151</v>
      </c>
      <c r="L62" s="179">
        <v>31037381</v>
      </c>
    </row>
    <row r="63" spans="2:12" ht="27">
      <c r="B63" s="19">
        <v>60</v>
      </c>
      <c r="C63" s="73" t="s">
        <v>284</v>
      </c>
      <c r="D63" s="73" t="s">
        <v>203</v>
      </c>
      <c r="E63" s="73"/>
      <c r="F63" s="19"/>
      <c r="G63" s="74"/>
      <c r="H63" s="19"/>
      <c r="I63" s="74"/>
      <c r="J63" s="74"/>
      <c r="K63" s="72" t="s">
        <v>151</v>
      </c>
      <c r="L63" s="179">
        <v>656718.23</v>
      </c>
    </row>
    <row r="64" spans="2:12" ht="27">
      <c r="B64" s="19">
        <v>61</v>
      </c>
      <c r="C64" s="73" t="s">
        <v>284</v>
      </c>
      <c r="D64" s="73" t="s">
        <v>176</v>
      </c>
      <c r="E64" s="73"/>
      <c r="F64" s="19"/>
      <c r="G64" s="74"/>
      <c r="H64" s="19"/>
      <c r="I64" s="74"/>
      <c r="J64" s="74"/>
      <c r="K64" s="72" t="s">
        <v>151</v>
      </c>
      <c r="L64" s="179">
        <v>459901.83</v>
      </c>
    </row>
    <row r="65" spans="2:12" ht="27">
      <c r="B65" s="19">
        <v>62</v>
      </c>
      <c r="C65" s="73" t="s">
        <v>284</v>
      </c>
      <c r="D65" s="73" t="s">
        <v>173</v>
      </c>
      <c r="E65" s="73"/>
      <c r="F65" s="19"/>
      <c r="G65" s="74"/>
      <c r="H65" s="19"/>
      <c r="I65" s="74"/>
      <c r="J65" s="74"/>
      <c r="K65" s="72" t="s">
        <v>152</v>
      </c>
      <c r="L65" s="179">
        <v>1000000</v>
      </c>
    </row>
    <row r="66" spans="2:12" ht="54.75">
      <c r="B66" s="19">
        <v>64</v>
      </c>
      <c r="C66" s="73" t="s">
        <v>285</v>
      </c>
      <c r="D66" s="73" t="s">
        <v>287</v>
      </c>
      <c r="E66" s="73" t="s">
        <v>288</v>
      </c>
      <c r="F66" s="19" t="s">
        <v>289</v>
      </c>
      <c r="G66" s="74">
        <v>0</v>
      </c>
      <c r="H66" s="19" t="s">
        <v>158</v>
      </c>
      <c r="I66" s="74" t="s">
        <v>158</v>
      </c>
      <c r="J66" s="74" t="s">
        <v>286</v>
      </c>
      <c r="K66" s="72" t="s">
        <v>152</v>
      </c>
      <c r="L66" s="179">
        <v>5000</v>
      </c>
    </row>
    <row r="67" spans="2:12" ht="54.75">
      <c r="B67" s="19">
        <v>65</v>
      </c>
      <c r="C67" s="73" t="s">
        <v>285</v>
      </c>
      <c r="D67" s="73" t="s">
        <v>290</v>
      </c>
      <c r="E67" s="73" t="s">
        <v>288</v>
      </c>
      <c r="F67" s="19" t="s">
        <v>289</v>
      </c>
      <c r="G67" s="74">
        <v>0</v>
      </c>
      <c r="H67" s="19" t="s">
        <v>158</v>
      </c>
      <c r="I67" s="74" t="s">
        <v>158</v>
      </c>
      <c r="J67" s="74" t="s">
        <v>286</v>
      </c>
      <c r="K67" s="72" t="s">
        <v>152</v>
      </c>
      <c r="L67" s="179">
        <v>5000</v>
      </c>
    </row>
    <row r="68" spans="2:12" ht="41.25">
      <c r="B68" s="19">
        <v>66</v>
      </c>
      <c r="C68" s="73" t="s">
        <v>291</v>
      </c>
      <c r="D68" s="73" t="s">
        <v>292</v>
      </c>
      <c r="E68" s="73" t="s">
        <v>293</v>
      </c>
      <c r="F68" s="19" t="s">
        <v>289</v>
      </c>
      <c r="G68" s="74">
        <v>3</v>
      </c>
      <c r="H68" s="19" t="s">
        <v>158</v>
      </c>
      <c r="I68" s="74" t="s">
        <v>158</v>
      </c>
      <c r="J68" s="74" t="s">
        <v>294</v>
      </c>
      <c r="K68" s="72" t="s">
        <v>151</v>
      </c>
      <c r="L68" s="179">
        <v>1160</v>
      </c>
    </row>
    <row r="69" spans="2:12" ht="41.25">
      <c r="B69" s="19">
        <v>67</v>
      </c>
      <c r="C69" s="73" t="s">
        <v>291</v>
      </c>
      <c r="D69" s="73" t="s">
        <v>295</v>
      </c>
      <c r="E69" s="73" t="s">
        <v>293</v>
      </c>
      <c r="F69" s="19" t="s">
        <v>289</v>
      </c>
      <c r="G69" s="74">
        <v>3</v>
      </c>
      <c r="H69" s="19" t="s">
        <v>158</v>
      </c>
      <c r="I69" s="74" t="s">
        <v>158</v>
      </c>
      <c r="J69" s="74" t="s">
        <v>294</v>
      </c>
      <c r="K69" s="72" t="s">
        <v>151</v>
      </c>
      <c r="L69" s="179">
        <v>11603</v>
      </c>
    </row>
    <row r="70" spans="2:12" ht="41.25">
      <c r="B70" s="19">
        <v>68</v>
      </c>
      <c r="C70" s="73" t="s">
        <v>291</v>
      </c>
      <c r="D70" s="73" t="s">
        <v>296</v>
      </c>
      <c r="E70" s="73" t="s">
        <v>293</v>
      </c>
      <c r="F70" s="19" t="s">
        <v>297</v>
      </c>
      <c r="G70" s="74">
        <v>0</v>
      </c>
      <c r="H70" s="19" t="s">
        <v>158</v>
      </c>
      <c r="I70" s="74" t="s">
        <v>158</v>
      </c>
      <c r="J70" s="74" t="s">
        <v>298</v>
      </c>
      <c r="K70" s="72" t="s">
        <v>151</v>
      </c>
      <c r="L70" s="179">
        <v>3030</v>
      </c>
    </row>
    <row r="71" spans="2:12" ht="27">
      <c r="B71" s="19">
        <v>69</v>
      </c>
      <c r="C71" s="73" t="s">
        <v>299</v>
      </c>
      <c r="D71" s="73" t="s">
        <v>300</v>
      </c>
      <c r="E71" s="73" t="s">
        <v>293</v>
      </c>
      <c r="F71" s="19" t="s">
        <v>301</v>
      </c>
      <c r="G71" s="74">
        <v>1</v>
      </c>
      <c r="H71" s="19" t="s">
        <v>158</v>
      </c>
      <c r="I71" s="74" t="s">
        <v>158</v>
      </c>
      <c r="J71" s="74" t="s">
        <v>168</v>
      </c>
      <c r="K71" s="72" t="s">
        <v>151</v>
      </c>
      <c r="L71" s="179">
        <v>12700</v>
      </c>
    </row>
    <row r="72" spans="2:12" ht="41.25">
      <c r="B72" s="19">
        <v>70</v>
      </c>
      <c r="C72" s="73" t="s">
        <v>291</v>
      </c>
      <c r="D72" s="73" t="s">
        <v>302</v>
      </c>
      <c r="E72" s="73" t="s">
        <v>293</v>
      </c>
      <c r="F72" s="19" t="s">
        <v>289</v>
      </c>
      <c r="G72" s="74">
        <v>3</v>
      </c>
      <c r="H72" s="19" t="s">
        <v>158</v>
      </c>
      <c r="I72" s="74" t="s">
        <v>158</v>
      </c>
      <c r="J72" s="74" t="s">
        <v>294</v>
      </c>
      <c r="K72" s="72" t="s">
        <v>151</v>
      </c>
      <c r="L72" s="179">
        <v>12245</v>
      </c>
    </row>
    <row r="73" spans="2:12" ht="41.25">
      <c r="B73" s="19">
        <v>71</v>
      </c>
      <c r="C73" s="73" t="s">
        <v>291</v>
      </c>
      <c r="D73" s="73" t="s">
        <v>303</v>
      </c>
      <c r="E73" s="73" t="s">
        <v>293</v>
      </c>
      <c r="F73" s="19" t="s">
        <v>304</v>
      </c>
      <c r="G73" s="74">
        <v>3</v>
      </c>
      <c r="H73" s="19" t="s">
        <v>158</v>
      </c>
      <c r="I73" s="74" t="s">
        <v>158</v>
      </c>
      <c r="J73" s="74" t="s">
        <v>294</v>
      </c>
      <c r="K73" s="72" t="s">
        <v>151</v>
      </c>
      <c r="L73" s="179">
        <v>12245</v>
      </c>
    </row>
    <row r="74" spans="2:12" ht="54.75">
      <c r="B74" s="19">
        <v>72</v>
      </c>
      <c r="C74" s="73" t="s">
        <v>305</v>
      </c>
      <c r="D74" s="73"/>
      <c r="E74" s="73" t="s">
        <v>306</v>
      </c>
      <c r="F74" s="19">
        <v>2015</v>
      </c>
      <c r="G74" s="74"/>
      <c r="H74" s="19"/>
      <c r="I74" s="74"/>
      <c r="J74" s="74"/>
      <c r="K74" s="72" t="s">
        <v>151</v>
      </c>
      <c r="L74" s="179">
        <v>305747.93</v>
      </c>
    </row>
    <row r="75" spans="2:12" ht="54.75">
      <c r="B75" s="19">
        <v>73</v>
      </c>
      <c r="C75" s="73" t="s">
        <v>307</v>
      </c>
      <c r="D75" s="73" t="s">
        <v>308</v>
      </c>
      <c r="E75" s="73"/>
      <c r="F75" s="19"/>
      <c r="G75" s="74"/>
      <c r="H75" s="19"/>
      <c r="I75" s="74"/>
      <c r="J75" s="74"/>
      <c r="K75" s="72" t="s">
        <v>151</v>
      </c>
      <c r="L75" s="179">
        <v>6588000</v>
      </c>
    </row>
    <row r="76" spans="2:12" ht="96">
      <c r="B76" s="19">
        <v>74</v>
      </c>
      <c r="C76" s="73" t="s">
        <v>309</v>
      </c>
      <c r="D76" s="73" t="s">
        <v>310</v>
      </c>
      <c r="E76" s="73" t="s">
        <v>306</v>
      </c>
      <c r="F76" s="19" t="s">
        <v>304</v>
      </c>
      <c r="G76" s="74">
        <v>1</v>
      </c>
      <c r="H76" s="19" t="s">
        <v>158</v>
      </c>
      <c r="I76" s="74" t="s">
        <v>158</v>
      </c>
      <c r="J76" s="74" t="s">
        <v>311</v>
      </c>
      <c r="K76" s="152" t="s">
        <v>152</v>
      </c>
      <c r="L76" s="179">
        <v>150000</v>
      </c>
    </row>
    <row r="77" spans="2:12" ht="96">
      <c r="B77" s="19">
        <v>75</v>
      </c>
      <c r="C77" s="73" t="s">
        <v>309</v>
      </c>
      <c r="D77" s="73" t="s">
        <v>310</v>
      </c>
      <c r="E77" s="73" t="s">
        <v>306</v>
      </c>
      <c r="F77" s="19" t="s">
        <v>304</v>
      </c>
      <c r="G77" s="74">
        <v>1</v>
      </c>
      <c r="H77" s="19" t="s">
        <v>158</v>
      </c>
      <c r="I77" s="74" t="s">
        <v>158</v>
      </c>
      <c r="J77" s="74" t="s">
        <v>311</v>
      </c>
      <c r="K77" s="152" t="s">
        <v>152</v>
      </c>
      <c r="L77" s="179">
        <v>150000</v>
      </c>
    </row>
    <row r="78" spans="2:12" ht="110.25">
      <c r="B78" s="19">
        <v>76</v>
      </c>
      <c r="C78" s="73" t="s">
        <v>309</v>
      </c>
      <c r="D78" s="73" t="s">
        <v>312</v>
      </c>
      <c r="E78" s="73" t="s">
        <v>306</v>
      </c>
      <c r="F78" s="19" t="s">
        <v>313</v>
      </c>
      <c r="G78" s="74">
        <v>2</v>
      </c>
      <c r="H78" s="19" t="s">
        <v>158</v>
      </c>
      <c r="I78" s="74" t="s">
        <v>158</v>
      </c>
      <c r="J78" s="74" t="s">
        <v>314</v>
      </c>
      <c r="K78" s="152" t="s">
        <v>152</v>
      </c>
      <c r="L78" s="179">
        <v>100000</v>
      </c>
    </row>
    <row r="79" spans="2:12" ht="54.75">
      <c r="B79" s="19">
        <v>77</v>
      </c>
      <c r="C79" s="73" t="s">
        <v>315</v>
      </c>
      <c r="D79" s="73" t="s">
        <v>316</v>
      </c>
      <c r="E79" s="73" t="s">
        <v>306</v>
      </c>
      <c r="F79" s="19">
        <v>2005</v>
      </c>
      <c r="G79" s="74">
        <v>1</v>
      </c>
      <c r="H79" s="19" t="s">
        <v>158</v>
      </c>
      <c r="I79" s="74" t="s">
        <v>158</v>
      </c>
      <c r="J79" s="74" t="s">
        <v>317</v>
      </c>
      <c r="K79" s="152" t="s">
        <v>152</v>
      </c>
      <c r="L79" s="179">
        <v>30000</v>
      </c>
    </row>
    <row r="80" spans="2:12" ht="54.75">
      <c r="B80" s="19">
        <v>78</v>
      </c>
      <c r="C80" s="73" t="s">
        <v>315</v>
      </c>
      <c r="D80" s="73" t="s">
        <v>318</v>
      </c>
      <c r="E80" s="73" t="s">
        <v>306</v>
      </c>
      <c r="F80" s="19">
        <v>2014</v>
      </c>
      <c r="G80" s="74">
        <v>1</v>
      </c>
      <c r="H80" s="19" t="s">
        <v>158</v>
      </c>
      <c r="I80" s="74" t="s">
        <v>158</v>
      </c>
      <c r="J80" s="74" t="s">
        <v>317</v>
      </c>
      <c r="K80" s="152" t="s">
        <v>152</v>
      </c>
      <c r="L80" s="179">
        <v>40000</v>
      </c>
    </row>
    <row r="81" spans="2:12" ht="54.75">
      <c r="B81" s="19">
        <v>79</v>
      </c>
      <c r="C81" s="73" t="s">
        <v>315</v>
      </c>
      <c r="D81" s="73" t="s">
        <v>319</v>
      </c>
      <c r="E81" s="73" t="s">
        <v>306</v>
      </c>
      <c r="F81" s="19">
        <v>2012</v>
      </c>
      <c r="G81" s="74">
        <v>1</v>
      </c>
      <c r="H81" s="19" t="s">
        <v>158</v>
      </c>
      <c r="I81" s="74" t="s">
        <v>158</v>
      </c>
      <c r="J81" s="74" t="s">
        <v>317</v>
      </c>
      <c r="K81" s="152" t="s">
        <v>152</v>
      </c>
      <c r="L81" s="179">
        <v>40000</v>
      </c>
    </row>
    <row r="82" spans="2:12" ht="96">
      <c r="B82" s="19">
        <v>80</v>
      </c>
      <c r="C82" s="73" t="s">
        <v>320</v>
      </c>
      <c r="D82" s="73" t="s">
        <v>321</v>
      </c>
      <c r="E82" s="73" t="s">
        <v>306</v>
      </c>
      <c r="F82" s="19" t="s">
        <v>322</v>
      </c>
      <c r="G82" s="74">
        <v>3</v>
      </c>
      <c r="H82" s="19" t="s">
        <v>158</v>
      </c>
      <c r="I82" s="74" t="s">
        <v>158</v>
      </c>
      <c r="J82" s="74" t="s">
        <v>323</v>
      </c>
      <c r="K82" s="152" t="s">
        <v>151</v>
      </c>
      <c r="L82" s="179">
        <v>616444.31</v>
      </c>
    </row>
    <row r="83" spans="2:12" ht="54.75">
      <c r="B83" s="19">
        <v>81</v>
      </c>
      <c r="C83" s="73" t="s">
        <v>324</v>
      </c>
      <c r="D83" s="73" t="s">
        <v>656</v>
      </c>
      <c r="E83" s="73" t="s">
        <v>306</v>
      </c>
      <c r="F83" s="19" t="s">
        <v>325</v>
      </c>
      <c r="G83" s="74">
        <v>2</v>
      </c>
      <c r="H83" s="19" t="s">
        <v>158</v>
      </c>
      <c r="I83" s="74" t="s">
        <v>158</v>
      </c>
      <c r="J83" s="74" t="s">
        <v>326</v>
      </c>
      <c r="K83" s="152" t="s">
        <v>151</v>
      </c>
      <c r="L83" s="179">
        <v>9223059.98</v>
      </c>
    </row>
    <row r="84" spans="2:12" ht="27">
      <c r="B84" s="19">
        <v>82</v>
      </c>
      <c r="C84" s="73" t="s">
        <v>327</v>
      </c>
      <c r="D84" s="73" t="s">
        <v>328</v>
      </c>
      <c r="E84" s="73"/>
      <c r="F84" s="19">
        <v>2015</v>
      </c>
      <c r="G84" s="74"/>
      <c r="H84" s="19"/>
      <c r="I84" s="74"/>
      <c r="J84" s="74"/>
      <c r="K84" s="152" t="s">
        <v>151</v>
      </c>
      <c r="L84" s="179">
        <v>227287</v>
      </c>
    </row>
    <row r="85" spans="2:12" ht="27">
      <c r="B85" s="19">
        <v>83</v>
      </c>
      <c r="C85" s="73" t="s">
        <v>329</v>
      </c>
      <c r="D85" s="73" t="s">
        <v>330</v>
      </c>
      <c r="E85" s="73"/>
      <c r="F85" s="19">
        <v>2013</v>
      </c>
      <c r="G85" s="74"/>
      <c r="H85" s="19"/>
      <c r="I85" s="74"/>
      <c r="J85" s="74"/>
      <c r="K85" s="152" t="s">
        <v>151</v>
      </c>
      <c r="L85" s="179">
        <v>3468187</v>
      </c>
    </row>
    <row r="86" spans="2:12" ht="41.25">
      <c r="B86" s="19">
        <v>84</v>
      </c>
      <c r="C86" s="73" t="s">
        <v>643</v>
      </c>
      <c r="D86" s="73" t="s">
        <v>644</v>
      </c>
      <c r="E86" s="73"/>
      <c r="F86" s="19"/>
      <c r="G86" s="74"/>
      <c r="H86" s="19"/>
      <c r="I86" s="74"/>
      <c r="J86" s="74"/>
      <c r="K86" s="152" t="s">
        <v>151</v>
      </c>
      <c r="L86" s="179">
        <v>55537.85</v>
      </c>
    </row>
    <row r="87" spans="2:12" ht="41.25">
      <c r="B87" s="19">
        <v>85</v>
      </c>
      <c r="C87" s="73" t="s">
        <v>645</v>
      </c>
      <c r="D87" s="73" t="s">
        <v>646</v>
      </c>
      <c r="E87" s="73"/>
      <c r="F87" s="19"/>
      <c r="G87" s="74"/>
      <c r="H87" s="19"/>
      <c r="I87" s="74"/>
      <c r="J87" s="74"/>
      <c r="K87" s="152" t="s">
        <v>151</v>
      </c>
      <c r="L87" s="179">
        <v>13718.55</v>
      </c>
    </row>
    <row r="88" spans="2:12" ht="27">
      <c r="B88" s="19">
        <v>86</v>
      </c>
      <c r="C88" s="189" t="s">
        <v>657</v>
      </c>
      <c r="D88" s="189"/>
      <c r="E88" s="189"/>
      <c r="F88" s="189"/>
      <c r="G88" s="189"/>
      <c r="H88" s="189"/>
      <c r="I88" s="189"/>
      <c r="J88" s="189"/>
      <c r="K88" s="152" t="s">
        <v>151</v>
      </c>
      <c r="L88" s="80">
        <v>5121197.35</v>
      </c>
    </row>
    <row r="89" spans="2:12" ht="82.5">
      <c r="B89" s="19">
        <v>87</v>
      </c>
      <c r="C89" s="188" t="s">
        <v>662</v>
      </c>
      <c r="D89" s="188" t="s">
        <v>661</v>
      </c>
      <c r="E89" s="189"/>
      <c r="F89" s="189"/>
      <c r="G89" s="189"/>
      <c r="H89" s="189"/>
      <c r="I89" s="189"/>
      <c r="J89" s="188" t="s">
        <v>663</v>
      </c>
      <c r="K89" s="152"/>
      <c r="L89" s="214">
        <v>500000</v>
      </c>
    </row>
  </sheetData>
  <sheetProtection/>
  <mergeCells count="1">
    <mergeCell ref="C4:D4"/>
  </mergeCells>
  <dataValidations count="5">
    <dataValidation type="list" allowBlank="1" showInputMessage="1" showErrorMessage="1" sqref="D2 K5:K89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4 L4:L87">
      <formula1>0</formula1>
    </dataValidation>
    <dataValidation type="list" allowBlank="1" showInputMessage="1" showErrorMessage="1" sqref="E5:E87">
      <formula1>"WŁASNOŚĆ, NAJEM, DZIERŻAWA, BEZPŁATNE UŻYTKOWANIE, INNE"</formula1>
    </dataValidation>
    <dataValidation type="list" allowBlank="1" showInputMessage="1" showErrorMessage="1" sqref="H5:H87">
      <formula1>"TAK, TAK ZABEZPIECZONYCH OGNIOODPORNIE, NIE"</formula1>
    </dataValidation>
    <dataValidation type="list" allowBlank="1" showInputMessage="1" showErrorMessage="1" sqref="I5:I87">
      <formula1>"TAK, NIE"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15"/>
  <sheetViews>
    <sheetView showGridLines="0" workbookViewId="0" topLeftCell="A102">
      <selection activeCell="D119" sqref="D119"/>
    </sheetView>
  </sheetViews>
  <sheetFormatPr defaultColWidth="0" defaultRowHeight="12.75"/>
  <cols>
    <col min="1" max="1" width="3.375" style="137" customWidth="1"/>
    <col min="2" max="2" width="7.50390625" style="147" customWidth="1"/>
    <col min="3" max="3" width="31.625" style="137" customWidth="1"/>
    <col min="4" max="4" width="12.625" style="137" customWidth="1"/>
    <col min="5" max="5" width="27.125" style="137" customWidth="1"/>
    <col min="6" max="16" width="0" style="137" hidden="1" customWidth="1"/>
    <col min="17" max="16384" width="9.125" style="137" hidden="1" customWidth="1"/>
  </cols>
  <sheetData>
    <row r="1" spans="2:3" s="135" customFormat="1" ht="24" customHeight="1">
      <c r="B1" s="131"/>
      <c r="C1" s="174" t="s">
        <v>652</v>
      </c>
    </row>
    <row r="2" spans="2:5" ht="13.5">
      <c r="B2" s="217"/>
      <c r="C2" s="217"/>
      <c r="D2" s="136"/>
      <c r="E2" s="136"/>
    </row>
    <row r="3" spans="2:5" ht="13.5">
      <c r="B3" s="218" t="s">
        <v>33</v>
      </c>
      <c r="C3" s="219"/>
      <c r="D3" s="136"/>
      <c r="E3" s="136"/>
    </row>
    <row r="4" spans="2:5" ht="13.5">
      <c r="B4" s="220" t="s">
        <v>151</v>
      </c>
      <c r="C4" s="221"/>
      <c r="D4" s="21"/>
      <c r="E4" s="136"/>
    </row>
    <row r="5" spans="2:5" ht="13.5">
      <c r="B5" s="10"/>
      <c r="C5" s="138"/>
      <c r="D5" s="21"/>
      <c r="E5" s="136"/>
    </row>
    <row r="6" spans="2:5" ht="13.5">
      <c r="B6" s="139" t="s">
        <v>39</v>
      </c>
      <c r="C6" s="138"/>
      <c r="D6" s="21"/>
      <c r="E6" s="136"/>
    </row>
    <row r="7" spans="2:5" ht="13.5">
      <c r="B7" s="136"/>
      <c r="C7" s="140"/>
      <c r="D7" s="21"/>
      <c r="E7" s="136"/>
    </row>
    <row r="8" spans="2:5" ht="13.5">
      <c r="B8" s="25" t="s">
        <v>19</v>
      </c>
      <c r="C8" s="25" t="s">
        <v>4</v>
      </c>
      <c r="D8" s="25" t="s">
        <v>40</v>
      </c>
      <c r="E8" s="141" t="s">
        <v>435</v>
      </c>
    </row>
    <row r="9" spans="2:5" ht="13.5">
      <c r="B9" s="142"/>
      <c r="C9" s="175" t="s">
        <v>1</v>
      </c>
      <c r="D9" s="1">
        <f>SUM(D10:D879)</f>
        <v>44768652.199999996</v>
      </c>
      <c r="E9" s="146"/>
    </row>
    <row r="10" spans="2:5" ht="27">
      <c r="B10" s="19">
        <v>1</v>
      </c>
      <c r="C10" s="75" t="s">
        <v>331</v>
      </c>
      <c r="D10" s="179">
        <v>81575.77</v>
      </c>
      <c r="E10" s="77"/>
    </row>
    <row r="11" spans="2:5" ht="27">
      <c r="B11" s="19">
        <v>2</v>
      </c>
      <c r="C11" s="75" t="s">
        <v>332</v>
      </c>
      <c r="D11" s="179">
        <v>16430</v>
      </c>
      <c r="E11" s="77"/>
    </row>
    <row r="12" spans="2:5" ht="13.5">
      <c r="B12" s="19">
        <v>3</v>
      </c>
      <c r="C12" s="75" t="s">
        <v>333</v>
      </c>
      <c r="D12" s="179">
        <v>100000</v>
      </c>
      <c r="E12" s="77"/>
    </row>
    <row r="13" spans="2:5" ht="27">
      <c r="B13" s="19">
        <v>4</v>
      </c>
      <c r="C13" s="75" t="s">
        <v>334</v>
      </c>
      <c r="D13" s="179">
        <v>31000</v>
      </c>
      <c r="E13" s="77"/>
    </row>
    <row r="14" spans="2:5" ht="13.5">
      <c r="B14" s="19">
        <v>5</v>
      </c>
      <c r="C14" s="75" t="s">
        <v>335</v>
      </c>
      <c r="D14" s="179">
        <v>375707.96</v>
      </c>
      <c r="E14" s="77"/>
    </row>
    <row r="15" spans="2:5" ht="27">
      <c r="B15" s="19">
        <v>6</v>
      </c>
      <c r="C15" s="75" t="s">
        <v>336</v>
      </c>
      <c r="D15" s="179">
        <v>28673.1</v>
      </c>
      <c r="E15" s="77"/>
    </row>
    <row r="16" spans="2:5" ht="27">
      <c r="B16" s="19">
        <v>7</v>
      </c>
      <c r="C16" s="75" t="s">
        <v>337</v>
      </c>
      <c r="D16" s="179">
        <v>1449198.23</v>
      </c>
      <c r="E16" s="77"/>
    </row>
    <row r="17" spans="2:5" ht="41.25">
      <c r="B17" s="19">
        <v>8</v>
      </c>
      <c r="C17" s="75" t="s">
        <v>338</v>
      </c>
      <c r="D17" s="179">
        <v>531335.58</v>
      </c>
      <c r="E17" s="77"/>
    </row>
    <row r="18" spans="2:5" ht="41.25">
      <c r="B18" s="19">
        <v>9</v>
      </c>
      <c r="C18" s="75" t="s">
        <v>339</v>
      </c>
      <c r="D18" s="179">
        <v>46102.5</v>
      </c>
      <c r="E18" s="77"/>
    </row>
    <row r="19" spans="2:5" ht="13.5">
      <c r="B19" s="19">
        <v>10</v>
      </c>
      <c r="C19" s="75" t="s">
        <v>340</v>
      </c>
      <c r="D19" s="179">
        <v>29999.8</v>
      </c>
      <c r="E19" s="77"/>
    </row>
    <row r="20" spans="2:5" ht="27">
      <c r="B20" s="19">
        <v>11</v>
      </c>
      <c r="C20" s="75" t="s">
        <v>341</v>
      </c>
      <c r="D20" s="179">
        <v>44659.62</v>
      </c>
      <c r="E20" s="77"/>
    </row>
    <row r="21" spans="2:5" ht="13.5">
      <c r="B21" s="19">
        <v>12</v>
      </c>
      <c r="C21" s="75" t="s">
        <v>342</v>
      </c>
      <c r="D21" s="179">
        <v>23999.91</v>
      </c>
      <c r="E21" s="77"/>
    </row>
    <row r="22" spans="2:5" ht="13.5">
      <c r="B22" s="19">
        <v>13</v>
      </c>
      <c r="C22" s="75" t="s">
        <v>343</v>
      </c>
      <c r="D22" s="179">
        <v>60647</v>
      </c>
      <c r="E22" s="77"/>
    </row>
    <row r="23" spans="2:5" ht="13.5">
      <c r="B23" s="19">
        <v>14</v>
      </c>
      <c r="C23" s="75" t="s">
        <v>344</v>
      </c>
      <c r="D23" s="179">
        <v>81949.5</v>
      </c>
      <c r="E23" s="77"/>
    </row>
    <row r="24" spans="2:5" ht="13.5">
      <c r="B24" s="19">
        <v>15</v>
      </c>
      <c r="C24" s="75" t="s">
        <v>345</v>
      </c>
      <c r="D24" s="179">
        <v>67809.42</v>
      </c>
      <c r="E24" s="77"/>
    </row>
    <row r="25" spans="2:5" ht="27">
      <c r="B25" s="19">
        <v>16</v>
      </c>
      <c r="C25" s="75" t="s">
        <v>346</v>
      </c>
      <c r="D25" s="179">
        <v>49857.85</v>
      </c>
      <c r="E25" s="77"/>
    </row>
    <row r="26" spans="2:5" ht="13.5">
      <c r="B26" s="19">
        <v>17</v>
      </c>
      <c r="C26" s="75" t="s">
        <v>347</v>
      </c>
      <c r="D26" s="185">
        <v>51875.81</v>
      </c>
      <c r="E26" s="77"/>
    </row>
    <row r="27" spans="2:5" ht="13.5">
      <c r="B27" s="19">
        <v>18</v>
      </c>
      <c r="C27" s="75" t="s">
        <v>348</v>
      </c>
      <c r="D27" s="179">
        <v>4880</v>
      </c>
      <c r="E27" s="77"/>
    </row>
    <row r="28" spans="2:5" ht="13.5">
      <c r="B28" s="19">
        <v>19</v>
      </c>
      <c r="C28" s="75" t="s">
        <v>349</v>
      </c>
      <c r="D28" s="179">
        <v>12997.88</v>
      </c>
      <c r="E28" s="77"/>
    </row>
    <row r="29" spans="2:5" ht="13.5">
      <c r="B29" s="19">
        <v>20</v>
      </c>
      <c r="C29" s="75" t="s">
        <v>350</v>
      </c>
      <c r="D29" s="179">
        <v>384555.7</v>
      </c>
      <c r="E29" s="77"/>
    </row>
    <row r="30" spans="2:5" ht="13.5">
      <c r="B30" s="19">
        <v>21</v>
      </c>
      <c r="C30" s="75" t="s">
        <v>351</v>
      </c>
      <c r="D30" s="179">
        <v>30404.44</v>
      </c>
      <c r="E30" s="77"/>
    </row>
    <row r="31" spans="2:5" ht="27">
      <c r="B31" s="19">
        <v>22</v>
      </c>
      <c r="C31" s="75" t="s">
        <v>352</v>
      </c>
      <c r="D31" s="179">
        <v>3262034.71</v>
      </c>
      <c r="E31" s="77"/>
    </row>
    <row r="32" spans="2:5" ht="13.5">
      <c r="B32" s="19">
        <v>23</v>
      </c>
      <c r="C32" s="75" t="s">
        <v>353</v>
      </c>
      <c r="D32" s="179">
        <v>11136.55</v>
      </c>
      <c r="E32" s="77"/>
    </row>
    <row r="33" spans="2:5" ht="13.5">
      <c r="B33" s="19">
        <v>24</v>
      </c>
      <c r="C33" s="75" t="s">
        <v>354</v>
      </c>
      <c r="D33" s="179">
        <v>24217.33</v>
      </c>
      <c r="E33" s="77"/>
    </row>
    <row r="34" spans="2:5" ht="13.5">
      <c r="B34" s="19">
        <v>25</v>
      </c>
      <c r="C34" s="75" t="s">
        <v>355</v>
      </c>
      <c r="D34" s="179">
        <v>261434.5</v>
      </c>
      <c r="E34" s="77"/>
    </row>
    <row r="35" spans="2:5" ht="13.5">
      <c r="B35" s="19">
        <v>26</v>
      </c>
      <c r="C35" s="75" t="s">
        <v>356</v>
      </c>
      <c r="D35" s="179">
        <v>12998.99</v>
      </c>
      <c r="E35" s="77"/>
    </row>
    <row r="36" spans="2:5" ht="13.5">
      <c r="B36" s="19">
        <v>27</v>
      </c>
      <c r="C36" s="75" t="s">
        <v>357</v>
      </c>
      <c r="D36" s="179">
        <v>14493.6</v>
      </c>
      <c r="E36" s="77"/>
    </row>
    <row r="37" spans="2:5" ht="13.5">
      <c r="B37" s="19">
        <v>28</v>
      </c>
      <c r="C37" s="75" t="s">
        <v>358</v>
      </c>
      <c r="D37" s="179">
        <v>11773</v>
      </c>
      <c r="E37" s="77"/>
    </row>
    <row r="38" spans="2:5" ht="13.5">
      <c r="B38" s="19">
        <v>29</v>
      </c>
      <c r="C38" s="75" t="s">
        <v>359</v>
      </c>
      <c r="D38" s="179">
        <v>9866.8</v>
      </c>
      <c r="E38" s="77"/>
    </row>
    <row r="39" spans="2:5" ht="13.5">
      <c r="B39" s="19">
        <v>30</v>
      </c>
      <c r="C39" s="75" t="s">
        <v>360</v>
      </c>
      <c r="D39" s="179">
        <v>4952.9</v>
      </c>
      <c r="E39" s="77"/>
    </row>
    <row r="40" spans="2:5" ht="13.5">
      <c r="B40" s="19">
        <v>31</v>
      </c>
      <c r="C40" s="75" t="s">
        <v>361</v>
      </c>
      <c r="D40" s="179">
        <v>48145.42</v>
      </c>
      <c r="E40" s="77"/>
    </row>
    <row r="41" spans="2:5" ht="13.5">
      <c r="B41" s="19">
        <v>32</v>
      </c>
      <c r="C41" s="75" t="s">
        <v>362</v>
      </c>
      <c r="D41" s="179">
        <v>8146.82</v>
      </c>
      <c r="E41" s="77"/>
    </row>
    <row r="42" spans="2:5" ht="27">
      <c r="B42" s="19">
        <v>33</v>
      </c>
      <c r="C42" s="75" t="s">
        <v>363</v>
      </c>
      <c r="D42" s="179">
        <v>16790.9</v>
      </c>
      <c r="E42" s="77"/>
    </row>
    <row r="43" spans="2:5" ht="27">
      <c r="B43" s="19">
        <v>34</v>
      </c>
      <c r="C43" s="75" t="s">
        <v>364</v>
      </c>
      <c r="D43" s="179">
        <v>29945.86</v>
      </c>
      <c r="E43" s="77"/>
    </row>
    <row r="44" spans="2:5" ht="13.5">
      <c r="B44" s="19">
        <v>35</v>
      </c>
      <c r="C44" s="75" t="s">
        <v>365</v>
      </c>
      <c r="D44" s="183">
        <v>98435.16</v>
      </c>
      <c r="E44" s="77"/>
    </row>
    <row r="45" spans="2:5" ht="13.5">
      <c r="B45" s="19">
        <v>36</v>
      </c>
      <c r="C45" s="75" t="s">
        <v>366</v>
      </c>
      <c r="D45" s="183">
        <v>55398.73</v>
      </c>
      <c r="E45" s="77"/>
    </row>
    <row r="46" spans="2:5" ht="13.5">
      <c r="B46" s="19">
        <v>37</v>
      </c>
      <c r="C46" s="75" t="s">
        <v>367</v>
      </c>
      <c r="D46" s="183">
        <v>118552.69</v>
      </c>
      <c r="E46" s="77"/>
    </row>
    <row r="47" spans="2:5" ht="13.5">
      <c r="B47" s="19">
        <v>38</v>
      </c>
      <c r="C47" s="75" t="s">
        <v>368</v>
      </c>
      <c r="D47" s="183">
        <v>67696.04</v>
      </c>
      <c r="E47" s="77"/>
    </row>
    <row r="48" spans="2:5" ht="13.5">
      <c r="B48" s="19">
        <v>39</v>
      </c>
      <c r="C48" s="75" t="s">
        <v>369</v>
      </c>
      <c r="D48" s="183">
        <v>60916.99</v>
      </c>
      <c r="E48" s="77"/>
    </row>
    <row r="49" spans="2:5" ht="27">
      <c r="B49" s="19">
        <v>40</v>
      </c>
      <c r="C49" s="75" t="s">
        <v>370</v>
      </c>
      <c r="D49" s="179">
        <v>99278.11</v>
      </c>
      <c r="E49" s="77"/>
    </row>
    <row r="50" spans="2:5" ht="13.5">
      <c r="B50" s="19">
        <v>41</v>
      </c>
      <c r="C50" s="75" t="s">
        <v>371</v>
      </c>
      <c r="D50" s="183">
        <v>94195.7</v>
      </c>
      <c r="E50" s="77"/>
    </row>
    <row r="51" spans="2:5" ht="13.5">
      <c r="B51" s="19">
        <v>42</v>
      </c>
      <c r="C51" s="75" t="s">
        <v>372</v>
      </c>
      <c r="D51" s="183">
        <v>233124.6</v>
      </c>
      <c r="E51" s="77"/>
    </row>
    <row r="52" spans="2:5" ht="27">
      <c r="B52" s="19">
        <v>43</v>
      </c>
      <c r="C52" s="75" t="s">
        <v>373</v>
      </c>
      <c r="D52" s="183">
        <v>266850.26</v>
      </c>
      <c r="E52" s="77"/>
    </row>
    <row r="53" spans="2:5" ht="27">
      <c r="B53" s="19">
        <v>44</v>
      </c>
      <c r="C53" s="75" t="s">
        <v>374</v>
      </c>
      <c r="D53" s="185">
        <v>936839.17</v>
      </c>
      <c r="E53" s="77"/>
    </row>
    <row r="54" spans="2:5" ht="27">
      <c r="B54" s="19">
        <v>45</v>
      </c>
      <c r="C54" s="75" t="s">
        <v>375</v>
      </c>
      <c r="D54" s="179">
        <v>336030.01</v>
      </c>
      <c r="E54" s="77"/>
    </row>
    <row r="55" spans="2:5" ht="13.5">
      <c r="B55" s="19">
        <v>46</v>
      </c>
      <c r="C55" s="75" t="s">
        <v>376</v>
      </c>
      <c r="D55" s="179">
        <v>21156</v>
      </c>
      <c r="E55" s="77"/>
    </row>
    <row r="56" spans="2:5" ht="13.5">
      <c r="B56" s="19">
        <v>47</v>
      </c>
      <c r="C56" s="75" t="s">
        <v>377</v>
      </c>
      <c r="D56" s="179">
        <v>5144</v>
      </c>
      <c r="E56" s="77"/>
    </row>
    <row r="57" spans="2:5" ht="13.5">
      <c r="B57" s="19">
        <v>48</v>
      </c>
      <c r="C57" s="75" t="s">
        <v>378</v>
      </c>
      <c r="D57" s="179">
        <v>11919</v>
      </c>
      <c r="E57" s="77"/>
    </row>
    <row r="58" spans="2:5" ht="27">
      <c r="B58" s="19">
        <v>49</v>
      </c>
      <c r="C58" s="75" t="s">
        <v>379</v>
      </c>
      <c r="D58" s="179">
        <v>11500</v>
      </c>
      <c r="E58" s="77"/>
    </row>
    <row r="59" spans="2:5" ht="27">
      <c r="B59" s="19">
        <v>50</v>
      </c>
      <c r="C59" s="75" t="s">
        <v>380</v>
      </c>
      <c r="D59" s="179">
        <v>4993.16</v>
      </c>
      <c r="E59" s="77"/>
    </row>
    <row r="60" spans="2:5" ht="27">
      <c r="B60" s="19">
        <v>51</v>
      </c>
      <c r="C60" s="75" t="s">
        <v>381</v>
      </c>
      <c r="D60" s="179">
        <v>9998.83</v>
      </c>
      <c r="E60" s="77"/>
    </row>
    <row r="61" spans="2:5" ht="27">
      <c r="B61" s="19">
        <v>52</v>
      </c>
      <c r="C61" s="75" t="s">
        <v>382</v>
      </c>
      <c r="D61" s="179">
        <v>14990.89</v>
      </c>
      <c r="E61" s="77"/>
    </row>
    <row r="62" spans="2:5" ht="27">
      <c r="B62" s="19">
        <v>53</v>
      </c>
      <c r="C62" s="75" t="s">
        <v>383</v>
      </c>
      <c r="D62" s="185">
        <v>189805.51</v>
      </c>
      <c r="E62" s="77"/>
    </row>
    <row r="63" spans="2:5" ht="41.25">
      <c r="B63" s="19">
        <v>54</v>
      </c>
      <c r="C63" s="75" t="s">
        <v>384</v>
      </c>
      <c r="D63" s="179">
        <v>1991221.66</v>
      </c>
      <c r="E63" s="77"/>
    </row>
    <row r="64" spans="2:5" ht="13.5">
      <c r="B64" s="19">
        <v>55</v>
      </c>
      <c r="C64" s="73" t="s">
        <v>385</v>
      </c>
      <c r="D64" s="179">
        <v>205809.59</v>
      </c>
      <c r="E64" s="77"/>
    </row>
    <row r="65" spans="2:5" ht="27">
      <c r="B65" s="19">
        <v>56</v>
      </c>
      <c r="C65" s="73" t="s">
        <v>386</v>
      </c>
      <c r="D65" s="186">
        <v>467967.88</v>
      </c>
      <c r="E65" s="77"/>
    </row>
    <row r="66" spans="2:5" ht="41.25">
      <c r="B66" s="19">
        <v>57</v>
      </c>
      <c r="C66" s="73" t="s">
        <v>387</v>
      </c>
      <c r="D66" s="179">
        <v>227678.02</v>
      </c>
      <c r="E66" s="77"/>
    </row>
    <row r="67" spans="2:5" ht="41.25">
      <c r="B67" s="19">
        <v>58</v>
      </c>
      <c r="C67" s="73" t="s">
        <v>388</v>
      </c>
      <c r="D67" s="179">
        <v>618270.79</v>
      </c>
      <c r="E67" s="77"/>
    </row>
    <row r="68" spans="2:5" ht="13.5">
      <c r="B68" s="19">
        <v>59</v>
      </c>
      <c r="C68" s="76" t="s">
        <v>389</v>
      </c>
      <c r="D68" s="187">
        <v>207000</v>
      </c>
      <c r="E68" s="78" t="s">
        <v>434</v>
      </c>
    </row>
    <row r="69" spans="2:5" ht="27">
      <c r="B69" s="19">
        <v>60</v>
      </c>
      <c r="C69" s="73" t="s">
        <v>390</v>
      </c>
      <c r="D69" s="179">
        <v>41331.55</v>
      </c>
      <c r="E69" s="79"/>
    </row>
    <row r="70" spans="2:5" ht="27">
      <c r="B70" s="19">
        <v>61</v>
      </c>
      <c r="C70" s="73" t="s">
        <v>391</v>
      </c>
      <c r="D70" s="179">
        <v>5000</v>
      </c>
      <c r="E70" s="77"/>
    </row>
    <row r="71" spans="2:5" ht="13.5">
      <c r="B71" s="19">
        <v>62</v>
      </c>
      <c r="C71" s="76" t="s">
        <v>392</v>
      </c>
      <c r="D71" s="187">
        <v>150000</v>
      </c>
      <c r="E71" s="78" t="s">
        <v>434</v>
      </c>
    </row>
    <row r="72" spans="2:5" ht="27">
      <c r="B72" s="19">
        <v>63</v>
      </c>
      <c r="C72" s="73" t="s">
        <v>393</v>
      </c>
      <c r="D72" s="179">
        <v>19500</v>
      </c>
      <c r="E72" s="77"/>
    </row>
    <row r="73" spans="2:5" ht="27">
      <c r="B73" s="19">
        <v>64</v>
      </c>
      <c r="C73" s="73" t="s">
        <v>394</v>
      </c>
      <c r="D73" s="179">
        <v>24000</v>
      </c>
      <c r="E73" s="77"/>
    </row>
    <row r="74" spans="2:5" ht="27">
      <c r="B74" s="19">
        <v>65</v>
      </c>
      <c r="C74" s="73" t="s">
        <v>395</v>
      </c>
      <c r="D74" s="179">
        <v>20500</v>
      </c>
      <c r="E74" s="77"/>
    </row>
    <row r="75" spans="2:5" ht="27">
      <c r="B75" s="19">
        <v>66</v>
      </c>
      <c r="C75" s="73" t="s">
        <v>396</v>
      </c>
      <c r="D75" s="179">
        <v>28343.04</v>
      </c>
      <c r="E75" s="77"/>
    </row>
    <row r="76" spans="2:5" ht="13.5">
      <c r="B76" s="19">
        <v>67</v>
      </c>
      <c r="C76" s="73" t="s">
        <v>397</v>
      </c>
      <c r="D76" s="179">
        <v>22126.66</v>
      </c>
      <c r="E76" s="77"/>
    </row>
    <row r="77" spans="2:5" ht="13.5">
      <c r="B77" s="19">
        <v>68</v>
      </c>
      <c r="C77" s="73" t="s">
        <v>398</v>
      </c>
      <c r="D77" s="179">
        <v>30843.55</v>
      </c>
      <c r="E77" s="77"/>
    </row>
    <row r="78" spans="2:5" ht="13.5">
      <c r="B78" s="19">
        <v>69</v>
      </c>
      <c r="C78" s="73" t="s">
        <v>399</v>
      </c>
      <c r="D78" s="179">
        <v>15686.14</v>
      </c>
      <c r="E78" s="77"/>
    </row>
    <row r="79" spans="2:5" ht="13.5">
      <c r="B79" s="19">
        <v>70</v>
      </c>
      <c r="C79" s="73" t="s">
        <v>400</v>
      </c>
      <c r="D79" s="179">
        <v>18592.8</v>
      </c>
      <c r="E79" s="77"/>
    </row>
    <row r="80" spans="2:5" ht="13.5">
      <c r="B80" s="19">
        <v>71</v>
      </c>
      <c r="C80" s="73" t="s">
        <v>401</v>
      </c>
      <c r="D80" s="179">
        <v>37064.35</v>
      </c>
      <c r="E80" s="77"/>
    </row>
    <row r="81" spans="2:5" ht="27">
      <c r="B81" s="19">
        <v>72</v>
      </c>
      <c r="C81" s="73" t="s">
        <v>402</v>
      </c>
      <c r="D81" s="179">
        <v>20319.8</v>
      </c>
      <c r="E81" s="77"/>
    </row>
    <row r="82" spans="2:5" ht="13.5">
      <c r="B82" s="19">
        <v>73</v>
      </c>
      <c r="C82" s="73" t="s">
        <v>403</v>
      </c>
      <c r="D82" s="179">
        <v>18902</v>
      </c>
      <c r="E82" s="77"/>
    </row>
    <row r="83" spans="2:5" ht="13.5">
      <c r="B83" s="19">
        <v>74</v>
      </c>
      <c r="C83" s="73" t="s">
        <v>404</v>
      </c>
      <c r="D83" s="179">
        <v>16752.8</v>
      </c>
      <c r="E83" s="77"/>
    </row>
    <row r="84" spans="2:5" ht="27">
      <c r="B84" s="19">
        <v>75</v>
      </c>
      <c r="C84" s="73" t="s">
        <v>405</v>
      </c>
      <c r="D84" s="179">
        <v>23500</v>
      </c>
      <c r="E84" s="77"/>
    </row>
    <row r="85" spans="2:5" ht="27">
      <c r="B85" s="19">
        <v>76</v>
      </c>
      <c r="C85" s="73" t="s">
        <v>406</v>
      </c>
      <c r="D85" s="179">
        <v>20000</v>
      </c>
      <c r="E85" s="77"/>
    </row>
    <row r="86" spans="2:5" ht="13.5">
      <c r="B86" s="19">
        <v>77</v>
      </c>
      <c r="C86" s="73" t="s">
        <v>407</v>
      </c>
      <c r="D86" s="179">
        <v>18288.54</v>
      </c>
      <c r="E86" s="77"/>
    </row>
    <row r="87" spans="2:5" ht="27">
      <c r="B87" s="19">
        <v>78</v>
      </c>
      <c r="C87" s="73" t="s">
        <v>408</v>
      </c>
      <c r="D87" s="179">
        <v>36626.84</v>
      </c>
      <c r="E87" s="77"/>
    </row>
    <row r="88" spans="2:5" ht="27">
      <c r="B88" s="19">
        <v>79</v>
      </c>
      <c r="C88" s="73" t="s">
        <v>409</v>
      </c>
      <c r="D88" s="179">
        <v>18605</v>
      </c>
      <c r="E88" s="77"/>
    </row>
    <row r="89" spans="2:5" ht="27">
      <c r="B89" s="19">
        <v>80</v>
      </c>
      <c r="C89" s="73" t="s">
        <v>410</v>
      </c>
      <c r="D89" s="179">
        <v>27962.6</v>
      </c>
      <c r="E89" s="77"/>
    </row>
    <row r="90" spans="2:5" ht="27">
      <c r="B90" s="19">
        <v>81</v>
      </c>
      <c r="C90" s="73" t="s">
        <v>411</v>
      </c>
      <c r="D90" s="179">
        <v>18583.7</v>
      </c>
      <c r="E90" s="77"/>
    </row>
    <row r="91" spans="2:5" ht="27">
      <c r="B91" s="19">
        <v>82</v>
      </c>
      <c r="C91" s="73" t="s">
        <v>412</v>
      </c>
      <c r="D91" s="179">
        <v>12000</v>
      </c>
      <c r="E91" s="77"/>
    </row>
    <row r="92" spans="2:5" ht="27">
      <c r="B92" s="19">
        <v>83</v>
      </c>
      <c r="C92" s="73" t="s">
        <v>413</v>
      </c>
      <c r="D92" s="179">
        <v>30861</v>
      </c>
      <c r="E92" s="77"/>
    </row>
    <row r="93" spans="2:5" ht="13.5">
      <c r="B93" s="19">
        <v>84</v>
      </c>
      <c r="C93" s="73" t="s">
        <v>414</v>
      </c>
      <c r="D93" s="179">
        <v>12470.69</v>
      </c>
      <c r="E93" s="77"/>
    </row>
    <row r="94" spans="2:5" ht="13.5">
      <c r="B94" s="19">
        <v>85</v>
      </c>
      <c r="C94" s="73" t="s">
        <v>415</v>
      </c>
      <c r="D94" s="179">
        <v>7136.82</v>
      </c>
      <c r="E94" s="77"/>
    </row>
    <row r="95" spans="2:5" ht="27">
      <c r="B95" s="19">
        <v>86</v>
      </c>
      <c r="C95" s="73" t="s">
        <v>416</v>
      </c>
      <c r="D95" s="179">
        <v>24390.2</v>
      </c>
      <c r="E95" s="77"/>
    </row>
    <row r="96" spans="2:5" ht="27">
      <c r="B96" s="19">
        <v>87</v>
      </c>
      <c r="C96" s="73" t="s">
        <v>417</v>
      </c>
      <c r="D96" s="179">
        <v>116067.03</v>
      </c>
      <c r="E96" s="77"/>
    </row>
    <row r="97" spans="2:5" ht="27">
      <c r="B97" s="19">
        <v>88</v>
      </c>
      <c r="C97" s="73" t="s">
        <v>418</v>
      </c>
      <c r="D97" s="179">
        <v>24149.32</v>
      </c>
      <c r="E97" s="77"/>
    </row>
    <row r="98" spans="2:5" ht="13.5">
      <c r="B98" s="19">
        <v>89</v>
      </c>
      <c r="C98" s="73" t="s">
        <v>419</v>
      </c>
      <c r="D98" s="191">
        <v>4395798.4</v>
      </c>
      <c r="E98" s="77"/>
    </row>
    <row r="99" spans="2:5" ht="27">
      <c r="B99" s="19">
        <v>90</v>
      </c>
      <c r="C99" s="39" t="s">
        <v>420</v>
      </c>
      <c r="D99" s="75">
        <v>157981.4</v>
      </c>
      <c r="E99" s="77"/>
    </row>
    <row r="100" spans="2:5" ht="27">
      <c r="B100" s="19">
        <v>91</v>
      </c>
      <c r="C100" s="39" t="s">
        <v>421</v>
      </c>
      <c r="D100" s="39">
        <v>17000</v>
      </c>
      <c r="E100" s="77"/>
    </row>
    <row r="101" spans="2:5" ht="27">
      <c r="B101" s="19">
        <v>92</v>
      </c>
      <c r="C101" s="39" t="s">
        <v>422</v>
      </c>
      <c r="D101" s="39">
        <v>339137.74</v>
      </c>
      <c r="E101" s="77"/>
    </row>
    <row r="102" spans="2:5" ht="41.25">
      <c r="B102" s="19">
        <v>93</v>
      </c>
      <c r="C102" s="39" t="s">
        <v>423</v>
      </c>
      <c r="D102" s="39">
        <v>685149.18</v>
      </c>
      <c r="E102" s="77"/>
    </row>
    <row r="103" spans="2:5" ht="27">
      <c r="B103" s="19">
        <v>94</v>
      </c>
      <c r="C103" s="39" t="s">
        <v>424</v>
      </c>
      <c r="D103" s="80">
        <v>15467</v>
      </c>
      <c r="E103" s="80"/>
    </row>
    <row r="104" spans="2:5" ht="13.5">
      <c r="B104" s="19">
        <v>95</v>
      </c>
      <c r="C104" s="39" t="s">
        <v>425</v>
      </c>
      <c r="D104" s="80">
        <v>42850</v>
      </c>
      <c r="E104" s="80"/>
    </row>
    <row r="105" spans="2:5" ht="27">
      <c r="B105" s="19">
        <v>96</v>
      </c>
      <c r="C105" s="39" t="s">
        <v>426</v>
      </c>
      <c r="D105" s="80">
        <v>49050</v>
      </c>
      <c r="E105" s="80"/>
    </row>
    <row r="106" spans="2:5" ht="13.5">
      <c r="B106" s="19">
        <v>97</v>
      </c>
      <c r="C106" s="39" t="s">
        <v>427</v>
      </c>
      <c r="D106" s="80">
        <v>12100</v>
      </c>
      <c r="E106" s="80"/>
    </row>
    <row r="107" spans="2:5" ht="13.5">
      <c r="B107" s="19">
        <v>98</v>
      </c>
      <c r="C107" s="39" t="s">
        <v>428</v>
      </c>
      <c r="D107" s="80">
        <v>21207.2</v>
      </c>
      <c r="E107" s="80"/>
    </row>
    <row r="108" spans="2:5" ht="27">
      <c r="B108" s="19">
        <v>99</v>
      </c>
      <c r="C108" s="39" t="s">
        <v>429</v>
      </c>
      <c r="D108" s="80">
        <v>9300</v>
      </c>
      <c r="E108" s="80"/>
    </row>
    <row r="109" spans="2:5" ht="13.5">
      <c r="B109" s="19">
        <v>100</v>
      </c>
      <c r="C109" s="39" t="s">
        <v>430</v>
      </c>
      <c r="D109" s="80">
        <v>9341992.6</v>
      </c>
      <c r="E109" s="80"/>
    </row>
    <row r="110" spans="2:5" ht="27">
      <c r="B110" s="19">
        <v>101</v>
      </c>
      <c r="C110" s="188" t="s">
        <v>431</v>
      </c>
      <c r="D110" s="189">
        <v>15049044.01</v>
      </c>
      <c r="E110" s="80"/>
    </row>
    <row r="111" spans="2:5" ht="27">
      <c r="B111" s="19">
        <v>102</v>
      </c>
      <c r="C111" s="188" t="s">
        <v>432</v>
      </c>
      <c r="D111" s="70">
        <v>55600</v>
      </c>
      <c r="E111" s="70"/>
    </row>
    <row r="112" spans="2:5" ht="27">
      <c r="B112" s="19">
        <v>103</v>
      </c>
      <c r="C112" s="188" t="s">
        <v>433</v>
      </c>
      <c r="D112" s="70">
        <v>28000</v>
      </c>
      <c r="E112" s="70"/>
    </row>
    <row r="113" spans="2:5" ht="13.5">
      <c r="B113" s="19">
        <v>104</v>
      </c>
      <c r="C113" s="190" t="s">
        <v>634</v>
      </c>
      <c r="D113" s="70">
        <v>70000</v>
      </c>
      <c r="E113" s="70"/>
    </row>
    <row r="114" spans="2:5" ht="27">
      <c r="B114" s="19">
        <v>105</v>
      </c>
      <c r="C114" s="190" t="s">
        <v>660</v>
      </c>
      <c r="D114" s="70">
        <v>45000</v>
      </c>
      <c r="E114" s="70"/>
    </row>
    <row r="115" spans="2:5" ht="13.5">
      <c r="B115" s="19"/>
      <c r="C115" s="190"/>
      <c r="D115" s="70"/>
      <c r="E115" s="70"/>
    </row>
  </sheetData>
  <sheetProtection/>
  <mergeCells count="3">
    <mergeCell ref="B2:C2"/>
    <mergeCell ref="B3:C3"/>
    <mergeCell ref="B4:C4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111:E115 D9:D115">
      <formula1>0</formula1>
    </dataValidation>
    <dataValidation type="list" allowBlank="1" showInputMessage="1" showErrorMessage="1" sqref="B4:C4">
      <formula1>"księgowa brutto, odtworzeniowa"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50"/>
  <sheetViews>
    <sheetView zoomScalePageLayoutView="0" workbookViewId="0" topLeftCell="A10">
      <selection activeCell="C17" sqref="C17:C24"/>
    </sheetView>
  </sheetViews>
  <sheetFormatPr defaultColWidth="0" defaultRowHeight="15" customHeight="1"/>
  <cols>
    <col min="1" max="1" width="4.625" style="136" customWidth="1"/>
    <col min="2" max="2" width="44.625" style="136" customWidth="1"/>
    <col min="3" max="3" width="13.625" style="136" customWidth="1"/>
    <col min="4" max="4" width="18.50390625" style="136" customWidth="1"/>
    <col min="5" max="12" width="0" style="136" hidden="1" customWidth="1"/>
    <col min="13" max="16384" width="9.125" style="136" hidden="1" customWidth="1"/>
  </cols>
  <sheetData>
    <row r="1" spans="2:4" ht="15" customHeight="1">
      <c r="B1" s="153" t="s">
        <v>44</v>
      </c>
      <c r="C1" s="154"/>
      <c r="D1" s="155"/>
    </row>
    <row r="3" spans="2:3" ht="15" customHeight="1">
      <c r="B3" s="177"/>
      <c r="C3" s="177"/>
    </row>
    <row r="4" ht="15" customHeight="1">
      <c r="B4" s="156" t="s">
        <v>33</v>
      </c>
    </row>
    <row r="5" ht="15" customHeight="1">
      <c r="B5" s="19" t="s">
        <v>151</v>
      </c>
    </row>
    <row r="6" spans="2:3" ht="15" customHeight="1">
      <c r="B6" s="140"/>
      <c r="C6" s="10"/>
    </row>
    <row r="7" spans="2:3" ht="13.5">
      <c r="B7" s="25" t="s">
        <v>6</v>
      </c>
      <c r="C7" s="25" t="s">
        <v>40</v>
      </c>
    </row>
    <row r="8" spans="2:3" ht="15" customHeight="1">
      <c r="B8" s="157" t="s">
        <v>41</v>
      </c>
      <c r="C8" s="1">
        <f>C9+C16</f>
        <v>7556079.7299999995</v>
      </c>
    </row>
    <row r="9" spans="2:3" ht="15" customHeight="1">
      <c r="B9" s="158" t="s">
        <v>28</v>
      </c>
      <c r="C9" s="2">
        <f>SUM(C10:C15)</f>
        <v>4584345.06</v>
      </c>
    </row>
    <row r="10" spans="2:3" ht="15" customHeight="1">
      <c r="B10" s="75" t="s">
        <v>7</v>
      </c>
      <c r="C10" s="222">
        <v>4584345.06</v>
      </c>
    </row>
    <row r="11" spans="2:3" ht="15" customHeight="1">
      <c r="B11" s="75" t="s">
        <v>8</v>
      </c>
      <c r="C11" s="223"/>
    </row>
    <row r="12" spans="2:3" ht="15" customHeight="1">
      <c r="B12" s="75" t="s">
        <v>9</v>
      </c>
      <c r="C12" s="223"/>
    </row>
    <row r="13" spans="2:3" ht="15" customHeight="1">
      <c r="B13" s="75" t="s">
        <v>10</v>
      </c>
      <c r="C13" s="223"/>
    </row>
    <row r="14" spans="2:3" ht="24.75" customHeight="1">
      <c r="B14" s="75" t="s">
        <v>45</v>
      </c>
      <c r="C14" s="223"/>
    </row>
    <row r="15" spans="2:3" ht="15" customHeight="1">
      <c r="B15" s="159" t="s">
        <v>11</v>
      </c>
      <c r="C15" s="224"/>
    </row>
    <row r="16" spans="2:3" ht="15" customHeight="1">
      <c r="B16" s="158" t="s">
        <v>29</v>
      </c>
      <c r="C16" s="2">
        <f>SUM(C17:C24)</f>
        <v>2971734.67</v>
      </c>
    </row>
    <row r="17" spans="2:3" ht="27">
      <c r="B17" s="127" t="s">
        <v>654</v>
      </c>
      <c r="C17" s="184">
        <v>2885207.52</v>
      </c>
    </row>
    <row r="18" spans="2:3" ht="27">
      <c r="B18" s="75" t="s">
        <v>31</v>
      </c>
      <c r="C18" s="179">
        <v>0</v>
      </c>
    </row>
    <row r="19" spans="2:3" ht="27">
      <c r="B19" s="75" t="s">
        <v>32</v>
      </c>
      <c r="C19" s="179">
        <v>0</v>
      </c>
    </row>
    <row r="20" spans="2:3" ht="41.25">
      <c r="B20" s="75" t="s">
        <v>43</v>
      </c>
      <c r="C20" s="179">
        <v>36527.15</v>
      </c>
    </row>
    <row r="21" spans="2:3" ht="41.25">
      <c r="B21" s="75" t="s">
        <v>653</v>
      </c>
      <c r="C21" s="179">
        <v>50000</v>
      </c>
    </row>
    <row r="22" spans="2:3" ht="25.5" customHeight="1">
      <c r="B22" s="75" t="s">
        <v>42</v>
      </c>
      <c r="C22" s="179">
        <v>0</v>
      </c>
    </row>
    <row r="23" spans="2:3" ht="25.5" customHeight="1">
      <c r="B23" s="75" t="s">
        <v>62</v>
      </c>
      <c r="C23" s="179">
        <v>0</v>
      </c>
    </row>
    <row r="24" spans="2:3" ht="15" customHeight="1">
      <c r="B24" s="75" t="s">
        <v>18</v>
      </c>
      <c r="C24" s="179">
        <v>0</v>
      </c>
    </row>
    <row r="25" ht="15" customHeight="1">
      <c r="C25" s="160"/>
    </row>
    <row r="27" spans="2:6" s="162" customFormat="1" ht="15" customHeight="1">
      <c r="B27" s="119"/>
      <c r="C27" s="136"/>
      <c r="D27" s="119"/>
      <c r="E27" s="161"/>
      <c r="F27" s="161"/>
    </row>
    <row r="28" ht="15" customHeight="1">
      <c r="C28" s="21"/>
    </row>
    <row r="29" ht="15" customHeight="1">
      <c r="C29" s="119"/>
    </row>
    <row r="34" ht="15" customHeight="1">
      <c r="B34" s="21"/>
    </row>
    <row r="38" ht="15" customHeight="1">
      <c r="B38" s="21"/>
    </row>
    <row r="39" ht="15" customHeight="1">
      <c r="C39" s="21"/>
    </row>
    <row r="40" ht="15" customHeight="1">
      <c r="B40" s="21"/>
    </row>
    <row r="41" ht="15" customHeight="1">
      <c r="B41" s="21"/>
    </row>
    <row r="43" ht="15" customHeight="1">
      <c r="C43" s="21"/>
    </row>
    <row r="45" spans="2:3" ht="15" customHeight="1">
      <c r="B45" s="10"/>
      <c r="C45" s="21"/>
    </row>
    <row r="46" ht="15" customHeight="1">
      <c r="C46" s="21"/>
    </row>
    <row r="50" ht="15" customHeight="1">
      <c r="C50" s="10"/>
    </row>
  </sheetData>
  <sheetProtection/>
  <mergeCells count="1">
    <mergeCell ref="C10:C15"/>
  </mergeCells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10 C16:C25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E7" sqref="E7:E14"/>
    </sheetView>
  </sheetViews>
  <sheetFormatPr defaultColWidth="0" defaultRowHeight="15" customHeight="1"/>
  <cols>
    <col min="1" max="2" width="4.625" style="135" customWidth="1"/>
    <col min="3" max="3" width="20.875" style="135" customWidth="1"/>
    <col min="4" max="4" width="32.375" style="135" customWidth="1"/>
    <col min="5" max="5" width="14.50390625" style="135" customWidth="1"/>
    <col min="6" max="6" width="11.125" style="135" customWidth="1"/>
    <col min="7" max="15" width="0" style="135" hidden="1" customWidth="1"/>
    <col min="16" max="16384" width="9.125" style="135" hidden="1" customWidth="1"/>
  </cols>
  <sheetData>
    <row r="1" ht="1.5" customHeight="1">
      <c r="C1" s="119"/>
    </row>
    <row r="2" spans="2:5" ht="15" customHeight="1">
      <c r="B2" s="163"/>
      <c r="C2" s="225" t="s">
        <v>46</v>
      </c>
      <c r="D2" s="225"/>
      <c r="E2" s="164"/>
    </row>
    <row r="3" spans="2:5" s="29" customFormat="1" ht="36.75" customHeight="1">
      <c r="B3" s="165"/>
      <c r="C3" s="226"/>
      <c r="D3" s="226"/>
      <c r="E3" s="166"/>
    </row>
    <row r="5" spans="2:5" s="29" customFormat="1" ht="27.75" customHeight="1">
      <c r="B5" s="25" t="s">
        <v>19</v>
      </c>
      <c r="C5" s="167" t="s">
        <v>26</v>
      </c>
      <c r="D5" s="167" t="s">
        <v>27</v>
      </c>
      <c r="E5" s="168" t="s">
        <v>38</v>
      </c>
    </row>
    <row r="6" spans="2:5" s="29" customFormat="1" ht="15" customHeight="1">
      <c r="B6" s="142"/>
      <c r="C6" s="169"/>
      <c r="D6" s="170" t="s">
        <v>30</v>
      </c>
      <c r="E6" s="1">
        <f>SUM(E7:E287)</f>
        <v>36527.15</v>
      </c>
    </row>
    <row r="7" spans="2:5" ht="29.25" customHeight="1">
      <c r="B7" s="19">
        <v>1</v>
      </c>
      <c r="C7" s="81" t="s">
        <v>436</v>
      </c>
      <c r="D7" s="82" t="s">
        <v>437</v>
      </c>
      <c r="E7" s="181">
        <v>3346.59</v>
      </c>
    </row>
    <row r="8" spans="2:5" ht="28.5" customHeight="1">
      <c r="B8" s="19">
        <v>2</v>
      </c>
      <c r="C8" s="81" t="s">
        <v>438</v>
      </c>
      <c r="D8" s="83" t="s">
        <v>439</v>
      </c>
      <c r="E8" s="83">
        <v>16242</v>
      </c>
    </row>
    <row r="9" spans="2:5" ht="43.5" customHeight="1">
      <c r="B9" s="19">
        <v>3</v>
      </c>
      <c r="C9" s="84" t="s">
        <v>440</v>
      </c>
      <c r="D9" s="85" t="s">
        <v>441</v>
      </c>
      <c r="E9" s="84">
        <v>2938.56</v>
      </c>
    </row>
    <row r="10" spans="2:5" ht="31.5" customHeight="1">
      <c r="B10" s="19">
        <v>4</v>
      </c>
      <c r="C10" s="75" t="s">
        <v>443</v>
      </c>
      <c r="D10" s="75" t="s">
        <v>442</v>
      </c>
      <c r="E10" s="182">
        <v>2000</v>
      </c>
    </row>
    <row r="11" spans="2:5" ht="30.75" customHeight="1">
      <c r="B11" s="19">
        <v>5</v>
      </c>
      <c r="C11" s="75" t="s">
        <v>444</v>
      </c>
      <c r="D11" s="75" t="s">
        <v>442</v>
      </c>
      <c r="E11" s="182">
        <v>3500</v>
      </c>
    </row>
    <row r="12" spans="2:5" ht="27">
      <c r="B12" s="19">
        <v>6</v>
      </c>
      <c r="C12" s="75" t="s">
        <v>443</v>
      </c>
      <c r="D12" s="75" t="s">
        <v>442</v>
      </c>
      <c r="E12" s="178">
        <v>2500</v>
      </c>
    </row>
    <row r="13" spans="2:5" ht="41.25">
      <c r="B13" s="19">
        <v>7</v>
      </c>
      <c r="C13" s="75" t="s">
        <v>655</v>
      </c>
      <c r="D13" s="75" t="s">
        <v>442</v>
      </c>
      <c r="E13" s="178">
        <v>6000</v>
      </c>
    </row>
  </sheetData>
  <sheetProtection/>
  <mergeCells count="1">
    <mergeCell ref="C2:D3"/>
  </mergeCells>
  <conditionalFormatting sqref="E6:E7">
    <cfRule type="expression" priority="4" dxfId="4" stopIfTrue="1">
      <formula>#REF!&lt;$H6</formula>
    </cfRule>
  </conditionalFormatting>
  <conditionalFormatting sqref="E7">
    <cfRule type="expression" priority="5" dxfId="4" stopIfTrue="1">
      <formula>#REF!&lt;'WYKAZ '!#REF!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E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0">
      <selection activeCell="F9" sqref="F9"/>
    </sheetView>
  </sheetViews>
  <sheetFormatPr defaultColWidth="9.125" defaultRowHeight="12.75"/>
  <cols>
    <col min="1" max="1" width="26.00390625" style="87" customWidth="1"/>
    <col min="2" max="2" width="9.125" style="87" customWidth="1"/>
    <col min="3" max="3" width="17.875" style="87" customWidth="1"/>
    <col min="4" max="4" width="9.875" style="87" customWidth="1"/>
    <col min="5" max="16384" width="9.125" style="87" customWidth="1"/>
  </cols>
  <sheetData>
    <row r="1" spans="1:5" ht="12.75">
      <c r="A1" s="86"/>
      <c r="B1" s="86" t="str">
        <f>'[1]DANE'!B3</f>
        <v>Gmina Żukowo</v>
      </c>
      <c r="C1" s="86"/>
      <c r="E1" s="87" t="s">
        <v>659</v>
      </c>
    </row>
    <row r="2" spans="1:3" ht="12.75" customHeight="1">
      <c r="A2" s="227" t="s">
        <v>33</v>
      </c>
      <c r="B2" s="228" t="s">
        <v>152</v>
      </c>
      <c r="C2" s="228"/>
    </row>
    <row r="3" spans="1:3" ht="12.75">
      <c r="A3" s="227"/>
      <c r="B3" s="228"/>
      <c r="C3" s="228"/>
    </row>
    <row r="4" spans="1:3" ht="10.5" customHeight="1">
      <c r="A4" s="88"/>
      <c r="B4" s="88"/>
      <c r="C4" s="88"/>
    </row>
    <row r="5" spans="1:3" ht="12.75" hidden="1">
      <c r="A5" s="88"/>
      <c r="B5" s="88"/>
      <c r="C5" s="89"/>
    </row>
    <row r="6" spans="1:4" ht="38.25" customHeight="1">
      <c r="A6" s="90" t="s">
        <v>5</v>
      </c>
      <c r="B6" s="90" t="s">
        <v>2</v>
      </c>
      <c r="C6" s="91" t="s">
        <v>445</v>
      </c>
      <c r="D6" s="25" t="s">
        <v>40</v>
      </c>
    </row>
    <row r="7" spans="1:4" ht="12.75">
      <c r="A7" s="92" t="s">
        <v>1</v>
      </c>
      <c r="B7" s="93"/>
      <c r="C7" s="94"/>
      <c r="D7" s="95">
        <f>SUM(D8:D9)</f>
        <v>69804.4</v>
      </c>
    </row>
    <row r="8" spans="1:4" ht="30">
      <c r="A8" s="96" t="s">
        <v>446</v>
      </c>
      <c r="B8" s="97">
        <v>2012</v>
      </c>
      <c r="C8" s="98" t="s">
        <v>447</v>
      </c>
      <c r="D8" s="229">
        <v>69804.4</v>
      </c>
    </row>
    <row r="9" spans="1:4" ht="30">
      <c r="A9" s="99" t="s">
        <v>448</v>
      </c>
      <c r="B9" s="100">
        <v>2012</v>
      </c>
      <c r="C9" s="101" t="s">
        <v>449</v>
      </c>
      <c r="D9" s="229"/>
    </row>
  </sheetData>
  <sheetProtection/>
  <mergeCells count="3">
    <mergeCell ref="A2:A3"/>
    <mergeCell ref="B2:C3"/>
    <mergeCell ref="D8:D9"/>
  </mergeCells>
  <conditionalFormatting sqref="C8:C9">
    <cfRule type="expression" priority="2" dxfId="5" stopIfTrue="1">
      <formula>$C8&lt;#REF!</formula>
    </cfRule>
  </conditionalFormatting>
  <conditionalFormatting sqref="D8">
    <cfRule type="expression" priority="3" dxfId="6" stopIfTrue="1">
      <formula>Infomaty!#REF!&lt;#REF!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7:D8">
      <formula1>0</formula1>
    </dataValidation>
    <dataValidation type="list" allowBlank="1" showErrorMessage="1" sqref="B2:C3">
      <formula1>"-------,księgowa brutto,odtworzeniowa"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zoomScalePageLayoutView="0" workbookViewId="0" topLeftCell="A1">
      <selection activeCell="G13" sqref="G13:G199"/>
    </sheetView>
  </sheetViews>
  <sheetFormatPr defaultColWidth="0" defaultRowHeight="12.75"/>
  <cols>
    <col min="1" max="1" width="3.125" style="137" customWidth="1"/>
    <col min="2" max="2" width="7.50390625" style="137" customWidth="1"/>
    <col min="3" max="3" width="25.00390625" style="137" customWidth="1"/>
    <col min="4" max="4" width="15.50390625" style="137" customWidth="1"/>
    <col min="5" max="5" width="17.00390625" style="137" customWidth="1"/>
    <col min="6" max="6" width="12.875" style="137" customWidth="1"/>
    <col min="7" max="7" width="13.50390625" style="137" customWidth="1"/>
    <col min="8" max="8" width="15.50390625" style="137" customWidth="1"/>
    <col min="9" max="16384" width="0" style="137" hidden="1" customWidth="1"/>
  </cols>
  <sheetData>
    <row r="1" spans="1:7" ht="31.5" customHeight="1">
      <c r="A1" s="4"/>
      <c r="B1" s="5"/>
      <c r="C1" s="134"/>
      <c r="D1" s="22"/>
      <c r="E1" s="3" t="s">
        <v>47</v>
      </c>
      <c r="F1" s="23"/>
      <c r="G1" s="24"/>
    </row>
    <row r="2" spans="1:7" ht="13.5">
      <c r="A2" s="4"/>
      <c r="B2" s="4"/>
      <c r="C2" s="119"/>
      <c r="D2" s="4"/>
      <c r="E2" s="6"/>
      <c r="F2" s="7"/>
      <c r="G2" s="8"/>
    </row>
    <row r="3" spans="1:7" ht="13.5">
      <c r="A3" s="4"/>
      <c r="B3" s="4"/>
      <c r="C3" s="71"/>
      <c r="D3" s="71"/>
      <c r="E3" s="71"/>
      <c r="F3" s="71"/>
      <c r="G3" s="71"/>
    </row>
    <row r="4" spans="1:7" ht="13.5">
      <c r="A4" s="4"/>
      <c r="B4" s="4"/>
      <c r="C4" s="156" t="s">
        <v>33</v>
      </c>
      <c r="D4" s="10"/>
      <c r="E4" s="136"/>
      <c r="F4" s="7"/>
      <c r="G4" s="8"/>
    </row>
    <row r="5" spans="1:7" ht="13.5">
      <c r="A5" s="4"/>
      <c r="B5" s="4"/>
      <c r="C5" s="19" t="s">
        <v>151</v>
      </c>
      <c r="D5" s="136"/>
      <c r="E5" s="136"/>
      <c r="F5" s="7"/>
      <c r="G5" s="8"/>
    </row>
    <row r="6" spans="1:7" ht="23.25" customHeight="1">
      <c r="A6" s="9"/>
      <c r="B6" s="9"/>
      <c r="C6" s="9"/>
      <c r="D6" s="9"/>
      <c r="E6" s="9"/>
      <c r="F6" s="11"/>
      <c r="G6" s="12"/>
    </row>
    <row r="7" spans="1:7" ht="13.5">
      <c r="A7" s="9"/>
      <c r="B7" s="9"/>
      <c r="C7" s="150"/>
      <c r="D7" s="9"/>
      <c r="E7" s="9"/>
      <c r="F7" s="11"/>
      <c r="G7" s="12"/>
    </row>
    <row r="8" spans="1:7" ht="13.5">
      <c r="A8" s="9"/>
      <c r="B8" s="9"/>
      <c r="C8" s="9"/>
      <c r="D8" s="9"/>
      <c r="E8" s="9"/>
      <c r="F8" s="11"/>
      <c r="G8" s="12"/>
    </row>
    <row r="9" spans="1:7" ht="38.25" customHeight="1">
      <c r="A9" s="10"/>
      <c r="B9" s="25" t="s">
        <v>19</v>
      </c>
      <c r="C9" s="25" t="s">
        <v>5</v>
      </c>
      <c r="D9" s="25" t="s">
        <v>2</v>
      </c>
      <c r="E9" s="230" t="s">
        <v>34</v>
      </c>
      <c r="F9" s="231"/>
      <c r="G9" s="25" t="s">
        <v>40</v>
      </c>
    </row>
    <row r="10" spans="1:7" ht="13.5">
      <c r="A10" s="4"/>
      <c r="B10" s="13"/>
      <c r="C10" s="14" t="s">
        <v>1</v>
      </c>
      <c r="D10" s="15"/>
      <c r="E10" s="15"/>
      <c r="F10" s="16"/>
      <c r="G10" s="1">
        <f>SUM(G13:G532)</f>
        <v>514894.79</v>
      </c>
    </row>
    <row r="11" spans="1:7" ht="13.5">
      <c r="A11" s="4"/>
      <c r="B11" s="17"/>
      <c r="C11" s="14" t="s">
        <v>12</v>
      </c>
      <c r="D11" s="15"/>
      <c r="E11" s="15"/>
      <c r="F11" s="16"/>
      <c r="G11" s="1">
        <f>SUMIF($E13:$E532,"S",G14:G532)</f>
        <v>0</v>
      </c>
    </row>
    <row r="12" spans="1:7" ht="13.5">
      <c r="A12" s="4"/>
      <c r="B12" s="17"/>
      <c r="C12" s="14" t="s">
        <v>13</v>
      </c>
      <c r="D12" s="15"/>
      <c r="E12" s="15"/>
      <c r="F12" s="16"/>
      <c r="G12" s="1">
        <f>SUMIF($E13:$E532,"P",G14:G532)</f>
        <v>0</v>
      </c>
    </row>
    <row r="13" spans="1:7" ht="13.5">
      <c r="A13" s="4"/>
      <c r="B13" s="18">
        <v>1</v>
      </c>
      <c r="C13" s="19" t="s">
        <v>450</v>
      </c>
      <c r="D13" s="102" t="s">
        <v>451</v>
      </c>
      <c r="E13" s="102" t="s">
        <v>452</v>
      </c>
      <c r="F13" s="102">
        <v>161</v>
      </c>
      <c r="G13" s="179">
        <v>2912.14</v>
      </c>
    </row>
    <row r="14" spans="1:7" ht="13.5">
      <c r="A14" s="4"/>
      <c r="B14" s="18">
        <v>2</v>
      </c>
      <c r="C14" s="19" t="s">
        <v>450</v>
      </c>
      <c r="D14" s="102" t="s">
        <v>451</v>
      </c>
      <c r="E14" s="102" t="s">
        <v>452</v>
      </c>
      <c r="F14" s="102">
        <v>162</v>
      </c>
      <c r="G14" s="179">
        <v>2912.14</v>
      </c>
    </row>
    <row r="15" spans="1:7" ht="13.5">
      <c r="A15" s="4"/>
      <c r="B15" s="18">
        <v>3</v>
      </c>
      <c r="C15" s="19" t="s">
        <v>450</v>
      </c>
      <c r="D15" s="102" t="s">
        <v>451</v>
      </c>
      <c r="E15" s="102" t="s">
        <v>452</v>
      </c>
      <c r="F15" s="102">
        <v>163</v>
      </c>
      <c r="G15" s="179">
        <v>2912.14</v>
      </c>
    </row>
    <row r="16" spans="1:7" ht="13.5">
      <c r="A16" s="9"/>
      <c r="B16" s="18">
        <v>4</v>
      </c>
      <c r="C16" s="19" t="s">
        <v>450</v>
      </c>
      <c r="D16" s="102" t="s">
        <v>451</v>
      </c>
      <c r="E16" s="102" t="s">
        <v>452</v>
      </c>
      <c r="F16" s="102">
        <v>164</v>
      </c>
      <c r="G16" s="179">
        <v>2912.14</v>
      </c>
    </row>
    <row r="17" spans="1:7" ht="13.5">
      <c r="A17" s="4"/>
      <c r="B17" s="18">
        <v>5</v>
      </c>
      <c r="C17" s="19" t="s">
        <v>453</v>
      </c>
      <c r="D17" s="102" t="s">
        <v>454</v>
      </c>
      <c r="E17" s="102" t="s">
        <v>452</v>
      </c>
      <c r="F17" s="102">
        <v>165</v>
      </c>
      <c r="G17" s="179">
        <v>1586</v>
      </c>
    </row>
    <row r="18" spans="1:7" ht="13.5">
      <c r="A18" s="4"/>
      <c r="B18" s="18">
        <v>6</v>
      </c>
      <c r="C18" s="19" t="s">
        <v>453</v>
      </c>
      <c r="D18" s="102" t="s">
        <v>454</v>
      </c>
      <c r="E18" s="102" t="s">
        <v>452</v>
      </c>
      <c r="F18" s="102">
        <v>166</v>
      </c>
      <c r="G18" s="179">
        <v>1586</v>
      </c>
    </row>
    <row r="19" spans="1:7" ht="13.5">
      <c r="A19" s="4"/>
      <c r="B19" s="18">
        <v>7</v>
      </c>
      <c r="C19" s="19" t="s">
        <v>453</v>
      </c>
      <c r="D19" s="102" t="s">
        <v>454</v>
      </c>
      <c r="E19" s="102" t="s">
        <v>452</v>
      </c>
      <c r="F19" s="102">
        <v>167</v>
      </c>
      <c r="G19" s="179">
        <v>1586</v>
      </c>
    </row>
    <row r="20" spans="1:7" ht="13.5">
      <c r="A20" s="4"/>
      <c r="B20" s="18">
        <v>8</v>
      </c>
      <c r="C20" s="19" t="s">
        <v>453</v>
      </c>
      <c r="D20" s="102" t="s">
        <v>454</v>
      </c>
      <c r="E20" s="102" t="s">
        <v>452</v>
      </c>
      <c r="F20" s="102">
        <v>168</v>
      </c>
      <c r="G20" s="179">
        <v>1586</v>
      </c>
    </row>
    <row r="21" spans="1:7" ht="13.5">
      <c r="A21" s="4"/>
      <c r="B21" s="18">
        <v>9</v>
      </c>
      <c r="C21" s="19" t="s">
        <v>453</v>
      </c>
      <c r="D21" s="102" t="s">
        <v>454</v>
      </c>
      <c r="E21" s="102" t="s">
        <v>452</v>
      </c>
      <c r="F21" s="102">
        <v>169</v>
      </c>
      <c r="G21" s="179">
        <v>1586</v>
      </c>
    </row>
    <row r="22" spans="1:7" ht="13.5">
      <c r="A22" s="4"/>
      <c r="B22" s="18">
        <v>10</v>
      </c>
      <c r="C22" s="19" t="s">
        <v>453</v>
      </c>
      <c r="D22" s="102" t="s">
        <v>454</v>
      </c>
      <c r="E22" s="102" t="s">
        <v>452</v>
      </c>
      <c r="F22" s="102">
        <v>170</v>
      </c>
      <c r="G22" s="179">
        <v>1586</v>
      </c>
    </row>
    <row r="23" spans="1:7" ht="27">
      <c r="A23" s="4"/>
      <c r="B23" s="18">
        <v>11</v>
      </c>
      <c r="C23" s="19" t="s">
        <v>455</v>
      </c>
      <c r="D23" s="102" t="s">
        <v>456</v>
      </c>
      <c r="E23" s="102" t="s">
        <v>452</v>
      </c>
      <c r="F23" s="102">
        <v>172</v>
      </c>
      <c r="G23" s="179">
        <v>3495.3</v>
      </c>
    </row>
    <row r="24" spans="1:7" ht="27">
      <c r="A24" s="4"/>
      <c r="B24" s="18">
        <v>12</v>
      </c>
      <c r="C24" s="19" t="s">
        <v>455</v>
      </c>
      <c r="D24" s="102" t="s">
        <v>456</v>
      </c>
      <c r="E24" s="102" t="s">
        <v>452</v>
      </c>
      <c r="F24" s="102">
        <v>173</v>
      </c>
      <c r="G24" s="179">
        <v>3495.3</v>
      </c>
    </row>
    <row r="25" spans="1:7" ht="27">
      <c r="A25" s="4"/>
      <c r="B25" s="18">
        <v>13</v>
      </c>
      <c r="C25" s="19" t="s">
        <v>457</v>
      </c>
      <c r="D25" s="102" t="s">
        <v>458</v>
      </c>
      <c r="E25" s="102" t="s">
        <v>452</v>
      </c>
      <c r="F25" s="102">
        <v>175</v>
      </c>
      <c r="G25" s="179">
        <v>3477</v>
      </c>
    </row>
    <row r="26" spans="1:7" ht="27">
      <c r="A26" s="4"/>
      <c r="B26" s="18">
        <v>14</v>
      </c>
      <c r="C26" s="19" t="s">
        <v>457</v>
      </c>
      <c r="D26" s="102" t="s">
        <v>458</v>
      </c>
      <c r="E26" s="102" t="s">
        <v>452</v>
      </c>
      <c r="F26" s="102">
        <v>176</v>
      </c>
      <c r="G26" s="179">
        <v>3477</v>
      </c>
    </row>
    <row r="27" spans="1:7" ht="27">
      <c r="A27" s="4"/>
      <c r="B27" s="18">
        <v>15</v>
      </c>
      <c r="C27" s="19" t="s">
        <v>459</v>
      </c>
      <c r="D27" s="102" t="s">
        <v>460</v>
      </c>
      <c r="E27" s="102" t="s">
        <v>452</v>
      </c>
      <c r="F27" s="102">
        <v>177</v>
      </c>
      <c r="G27" s="179">
        <v>110</v>
      </c>
    </row>
    <row r="28" spans="1:7" ht="27">
      <c r="A28" s="4"/>
      <c r="B28" s="18">
        <v>16</v>
      </c>
      <c r="C28" s="19" t="s">
        <v>461</v>
      </c>
      <c r="D28" s="102" t="s">
        <v>462</v>
      </c>
      <c r="E28" s="102" t="s">
        <v>452</v>
      </c>
      <c r="F28" s="102">
        <v>180</v>
      </c>
      <c r="G28" s="179">
        <v>1218.78</v>
      </c>
    </row>
    <row r="29" spans="1:7" ht="27">
      <c r="A29" s="4"/>
      <c r="B29" s="18">
        <v>17</v>
      </c>
      <c r="C29" s="19" t="s">
        <v>461</v>
      </c>
      <c r="D29" s="102" t="s">
        <v>462</v>
      </c>
      <c r="E29" s="102" t="s">
        <v>452</v>
      </c>
      <c r="F29" s="102">
        <v>181</v>
      </c>
      <c r="G29" s="179">
        <v>1218.78</v>
      </c>
    </row>
    <row r="30" spans="1:7" ht="27">
      <c r="A30" s="4"/>
      <c r="B30" s="18">
        <v>18</v>
      </c>
      <c r="C30" s="19" t="s">
        <v>461</v>
      </c>
      <c r="D30" s="102" t="s">
        <v>463</v>
      </c>
      <c r="E30" s="102" t="s">
        <v>452</v>
      </c>
      <c r="F30" s="102">
        <v>182</v>
      </c>
      <c r="G30" s="179">
        <v>1178</v>
      </c>
    </row>
    <row r="31" spans="1:7" ht="27">
      <c r="A31" s="4"/>
      <c r="B31" s="18">
        <v>19</v>
      </c>
      <c r="C31" s="19" t="s">
        <v>464</v>
      </c>
      <c r="D31" s="102" t="s">
        <v>465</v>
      </c>
      <c r="E31" s="102" t="s">
        <v>452</v>
      </c>
      <c r="F31" s="102">
        <v>186</v>
      </c>
      <c r="G31" s="179">
        <v>2755.2</v>
      </c>
    </row>
    <row r="32" spans="1:7" ht="13.5">
      <c r="A32" s="4"/>
      <c r="B32" s="18">
        <v>20</v>
      </c>
      <c r="C32" s="19" t="s">
        <v>466</v>
      </c>
      <c r="D32" s="102" t="s">
        <v>467</v>
      </c>
      <c r="E32" s="102" t="s">
        <v>452</v>
      </c>
      <c r="F32" s="102">
        <v>187</v>
      </c>
      <c r="G32" s="179">
        <v>3490.42</v>
      </c>
    </row>
    <row r="33" spans="1:7" ht="27">
      <c r="A33" s="4"/>
      <c r="B33" s="18">
        <v>21</v>
      </c>
      <c r="C33" s="19" t="s">
        <v>468</v>
      </c>
      <c r="D33" s="102" t="s">
        <v>469</v>
      </c>
      <c r="E33" s="102" t="s">
        <v>452</v>
      </c>
      <c r="F33" s="102">
        <v>188</v>
      </c>
      <c r="G33" s="179">
        <v>3845.04</v>
      </c>
    </row>
    <row r="34" spans="1:7" ht="13.5">
      <c r="A34" s="4"/>
      <c r="B34" s="18">
        <v>22</v>
      </c>
      <c r="C34" s="19" t="s">
        <v>470</v>
      </c>
      <c r="D34" s="102" t="s">
        <v>471</v>
      </c>
      <c r="E34" s="102" t="s">
        <v>452</v>
      </c>
      <c r="F34" s="102">
        <v>191</v>
      </c>
      <c r="G34" s="179">
        <v>842.55</v>
      </c>
    </row>
    <row r="35" spans="1:7" ht="13.5">
      <c r="A35" s="4"/>
      <c r="B35" s="18">
        <v>23</v>
      </c>
      <c r="C35" s="19" t="s">
        <v>470</v>
      </c>
      <c r="D35" s="102" t="s">
        <v>471</v>
      </c>
      <c r="E35" s="102" t="s">
        <v>452</v>
      </c>
      <c r="F35" s="102">
        <v>192</v>
      </c>
      <c r="G35" s="179">
        <v>842.55</v>
      </c>
    </row>
    <row r="36" spans="1:7" ht="27">
      <c r="A36" s="4"/>
      <c r="B36" s="18">
        <v>24</v>
      </c>
      <c r="C36" s="19" t="s">
        <v>472</v>
      </c>
      <c r="D36" s="102" t="s">
        <v>473</v>
      </c>
      <c r="E36" s="102" t="s">
        <v>452</v>
      </c>
      <c r="F36" s="102">
        <v>193</v>
      </c>
      <c r="G36" s="179">
        <v>3181.76</v>
      </c>
    </row>
    <row r="37" spans="1:7" ht="27">
      <c r="A37" s="4"/>
      <c r="B37" s="18">
        <v>25</v>
      </c>
      <c r="C37" s="19" t="s">
        <v>474</v>
      </c>
      <c r="D37" s="102" t="s">
        <v>475</v>
      </c>
      <c r="E37" s="102" t="s">
        <v>452</v>
      </c>
      <c r="F37" s="102">
        <v>194</v>
      </c>
      <c r="G37" s="179">
        <v>1845</v>
      </c>
    </row>
    <row r="38" spans="1:7" ht="27">
      <c r="A38" s="4"/>
      <c r="B38" s="18">
        <v>26</v>
      </c>
      <c r="C38" s="19" t="s">
        <v>476</v>
      </c>
      <c r="D38" s="102" t="s">
        <v>477</v>
      </c>
      <c r="E38" s="102" t="s">
        <v>452</v>
      </c>
      <c r="F38" s="102">
        <v>195</v>
      </c>
      <c r="G38" s="179">
        <v>1017.46</v>
      </c>
    </row>
    <row r="39" spans="1:7" ht="27">
      <c r="A39" s="4"/>
      <c r="B39" s="18">
        <v>27</v>
      </c>
      <c r="C39" s="19" t="s">
        <v>476</v>
      </c>
      <c r="D39" s="102" t="s">
        <v>477</v>
      </c>
      <c r="E39" s="102" t="s">
        <v>452</v>
      </c>
      <c r="F39" s="102">
        <v>196</v>
      </c>
      <c r="G39" s="179">
        <v>1017.46</v>
      </c>
    </row>
    <row r="40" spans="1:7" ht="27">
      <c r="A40" s="4"/>
      <c r="B40" s="18">
        <v>28</v>
      </c>
      <c r="C40" s="19" t="s">
        <v>478</v>
      </c>
      <c r="D40" s="102" t="s">
        <v>479</v>
      </c>
      <c r="E40" s="102" t="s">
        <v>452</v>
      </c>
      <c r="F40" s="102">
        <v>197</v>
      </c>
      <c r="G40" s="179">
        <v>2698.86</v>
      </c>
    </row>
    <row r="41" spans="1:7" ht="27">
      <c r="A41" s="4"/>
      <c r="B41" s="18">
        <v>29</v>
      </c>
      <c r="C41" s="19" t="s">
        <v>478</v>
      </c>
      <c r="D41" s="102" t="s">
        <v>479</v>
      </c>
      <c r="E41" s="102" t="s">
        <v>452</v>
      </c>
      <c r="F41" s="102">
        <v>198</v>
      </c>
      <c r="G41" s="179">
        <v>2698.88</v>
      </c>
    </row>
    <row r="42" spans="1:7" ht="27">
      <c r="A42" s="4"/>
      <c r="B42" s="18">
        <v>30</v>
      </c>
      <c r="C42" s="19" t="s">
        <v>480</v>
      </c>
      <c r="D42" s="102" t="s">
        <v>481</v>
      </c>
      <c r="E42" s="102" t="s">
        <v>452</v>
      </c>
      <c r="F42" s="102">
        <v>199</v>
      </c>
      <c r="G42" s="179">
        <v>2782.28</v>
      </c>
    </row>
    <row r="43" spans="1:7" ht="27">
      <c r="A43" s="9"/>
      <c r="B43" s="18">
        <v>31</v>
      </c>
      <c r="C43" s="20" t="s">
        <v>480</v>
      </c>
      <c r="D43" s="102" t="s">
        <v>481</v>
      </c>
      <c r="E43" s="102" t="s">
        <v>452</v>
      </c>
      <c r="F43" s="102">
        <v>200</v>
      </c>
      <c r="G43" s="179">
        <v>2782.29</v>
      </c>
    </row>
    <row r="44" spans="1:7" ht="27">
      <c r="A44" s="4"/>
      <c r="B44" s="18">
        <v>32</v>
      </c>
      <c r="C44" s="19" t="s">
        <v>482</v>
      </c>
      <c r="D44" s="102" t="s">
        <v>483</v>
      </c>
      <c r="E44" s="102" t="s">
        <v>452</v>
      </c>
      <c r="F44" s="102">
        <v>201</v>
      </c>
      <c r="G44" s="179">
        <v>2789.05</v>
      </c>
    </row>
    <row r="45" spans="1:7" ht="27">
      <c r="A45" s="4"/>
      <c r="B45" s="18">
        <v>33</v>
      </c>
      <c r="C45" s="19" t="s">
        <v>482</v>
      </c>
      <c r="D45" s="102" t="s">
        <v>483</v>
      </c>
      <c r="E45" s="102" t="s">
        <v>452</v>
      </c>
      <c r="F45" s="102">
        <v>202</v>
      </c>
      <c r="G45" s="179">
        <v>2789.05</v>
      </c>
    </row>
    <row r="46" spans="1:7" ht="27">
      <c r="A46" s="4"/>
      <c r="B46" s="18">
        <v>34</v>
      </c>
      <c r="C46" s="19" t="s">
        <v>484</v>
      </c>
      <c r="D46" s="102" t="s">
        <v>485</v>
      </c>
      <c r="E46" s="102" t="s">
        <v>452</v>
      </c>
      <c r="F46" s="102">
        <v>203</v>
      </c>
      <c r="G46" s="179">
        <v>2408.48</v>
      </c>
    </row>
    <row r="47" spans="1:7" ht="41.25">
      <c r="A47" s="4"/>
      <c r="B47" s="18">
        <v>35</v>
      </c>
      <c r="C47" s="19" t="s">
        <v>486</v>
      </c>
      <c r="D47" s="102" t="s">
        <v>485</v>
      </c>
      <c r="E47" s="102" t="s">
        <v>452</v>
      </c>
      <c r="F47" s="102">
        <v>204</v>
      </c>
      <c r="G47" s="179">
        <v>3226.29</v>
      </c>
    </row>
    <row r="48" spans="1:7" ht="41.25">
      <c r="A48" s="4"/>
      <c r="B48" s="18">
        <v>36</v>
      </c>
      <c r="C48" s="19" t="s">
        <v>487</v>
      </c>
      <c r="D48" s="102" t="s">
        <v>485</v>
      </c>
      <c r="E48" s="102" t="s">
        <v>452</v>
      </c>
      <c r="F48" s="102">
        <v>205</v>
      </c>
      <c r="G48" s="179">
        <v>3226.29</v>
      </c>
    </row>
    <row r="49" spans="1:7" ht="27">
      <c r="A49" s="4"/>
      <c r="B49" s="18">
        <v>37</v>
      </c>
      <c r="C49" s="19" t="s">
        <v>488</v>
      </c>
      <c r="D49" s="102" t="s">
        <v>489</v>
      </c>
      <c r="E49" s="102" t="s">
        <v>452</v>
      </c>
      <c r="F49" s="102">
        <v>219</v>
      </c>
      <c r="G49" s="179">
        <v>1020.9</v>
      </c>
    </row>
    <row r="50" spans="1:7" ht="27">
      <c r="A50" s="4"/>
      <c r="B50" s="18">
        <v>38</v>
      </c>
      <c r="C50" s="19" t="s">
        <v>490</v>
      </c>
      <c r="D50" s="102" t="s">
        <v>489</v>
      </c>
      <c r="E50" s="102" t="s">
        <v>452</v>
      </c>
      <c r="F50" s="102">
        <v>220</v>
      </c>
      <c r="G50" s="179">
        <v>2029.5</v>
      </c>
    </row>
    <row r="51" spans="1:7" ht="13.5">
      <c r="A51" s="4"/>
      <c r="B51" s="18">
        <v>39</v>
      </c>
      <c r="C51" s="19" t="s">
        <v>491</v>
      </c>
      <c r="D51" s="102" t="s">
        <v>489</v>
      </c>
      <c r="E51" s="102" t="s">
        <v>452</v>
      </c>
      <c r="F51" s="102">
        <v>221</v>
      </c>
      <c r="G51" s="179">
        <v>1943.7</v>
      </c>
    </row>
    <row r="52" spans="1:7" ht="27">
      <c r="A52" s="4"/>
      <c r="B52" s="18">
        <v>40</v>
      </c>
      <c r="C52" s="19" t="s">
        <v>490</v>
      </c>
      <c r="D52" s="102" t="s">
        <v>489</v>
      </c>
      <c r="E52" s="102" t="s">
        <v>452</v>
      </c>
      <c r="F52" s="102">
        <v>222</v>
      </c>
      <c r="G52" s="179">
        <v>2029.5</v>
      </c>
    </row>
    <row r="53" spans="1:7" ht="27">
      <c r="A53" s="21"/>
      <c r="B53" s="18">
        <v>41</v>
      </c>
      <c r="C53" s="19" t="s">
        <v>488</v>
      </c>
      <c r="D53" s="102" t="s">
        <v>489</v>
      </c>
      <c r="E53" s="102" t="s">
        <v>452</v>
      </c>
      <c r="F53" s="102">
        <v>225</v>
      </c>
      <c r="G53" s="179">
        <v>849.09</v>
      </c>
    </row>
    <row r="54" spans="2:7" ht="27">
      <c r="B54" s="18">
        <v>42</v>
      </c>
      <c r="C54" s="19" t="s">
        <v>492</v>
      </c>
      <c r="D54" s="102" t="s">
        <v>489</v>
      </c>
      <c r="E54" s="102" t="s">
        <v>452</v>
      </c>
      <c r="F54" s="102">
        <v>226</v>
      </c>
      <c r="G54" s="179">
        <v>1586.7</v>
      </c>
    </row>
    <row r="55" spans="2:7" ht="27">
      <c r="B55" s="18">
        <v>43</v>
      </c>
      <c r="C55" s="19" t="s">
        <v>490</v>
      </c>
      <c r="D55" s="102" t="s">
        <v>489</v>
      </c>
      <c r="E55" s="102" t="s">
        <v>452</v>
      </c>
      <c r="F55" s="102">
        <v>227</v>
      </c>
      <c r="G55" s="179">
        <v>2029.5</v>
      </c>
    </row>
    <row r="56" spans="2:7" ht="27">
      <c r="B56" s="18">
        <v>44</v>
      </c>
      <c r="C56" s="19" t="s">
        <v>492</v>
      </c>
      <c r="D56" s="102" t="s">
        <v>489</v>
      </c>
      <c r="E56" s="102" t="s">
        <v>452</v>
      </c>
      <c r="F56" s="102">
        <v>228</v>
      </c>
      <c r="G56" s="179">
        <v>1586.7</v>
      </c>
    </row>
    <row r="57" spans="2:7" ht="27">
      <c r="B57" s="18">
        <v>45</v>
      </c>
      <c r="C57" s="19" t="s">
        <v>493</v>
      </c>
      <c r="D57" s="102" t="s">
        <v>494</v>
      </c>
      <c r="E57" s="102" t="s">
        <v>452</v>
      </c>
      <c r="F57" s="102">
        <v>231</v>
      </c>
      <c r="G57" s="179">
        <v>2912.14</v>
      </c>
    </row>
    <row r="58" spans="2:7" ht="27">
      <c r="B58" s="18">
        <v>46</v>
      </c>
      <c r="C58" s="19" t="s">
        <v>495</v>
      </c>
      <c r="D58" s="102" t="s">
        <v>496</v>
      </c>
      <c r="E58" s="102" t="s">
        <v>452</v>
      </c>
      <c r="F58" s="102">
        <v>232</v>
      </c>
      <c r="G58" s="179">
        <v>1020.9</v>
      </c>
    </row>
    <row r="59" spans="2:7" ht="13.5">
      <c r="B59" s="18">
        <v>47</v>
      </c>
      <c r="C59" s="19" t="s">
        <v>497</v>
      </c>
      <c r="D59" s="102" t="s">
        <v>496</v>
      </c>
      <c r="E59" s="102" t="s">
        <v>452</v>
      </c>
      <c r="F59" s="102">
        <v>233</v>
      </c>
      <c r="G59" s="179">
        <v>1758.9</v>
      </c>
    </row>
    <row r="60" spans="2:7" ht="41.25">
      <c r="B60" s="18">
        <v>48</v>
      </c>
      <c r="C60" s="19" t="s">
        <v>498</v>
      </c>
      <c r="D60" s="102" t="s">
        <v>499</v>
      </c>
      <c r="E60" s="102" t="s">
        <v>452</v>
      </c>
      <c r="F60" s="102">
        <v>234</v>
      </c>
      <c r="G60" s="179">
        <v>2029.5</v>
      </c>
    </row>
    <row r="61" spans="2:7" ht="13.5">
      <c r="B61" s="18">
        <v>49</v>
      </c>
      <c r="C61" s="19" t="s">
        <v>500</v>
      </c>
      <c r="D61" s="102" t="s">
        <v>451</v>
      </c>
      <c r="E61" s="102" t="s">
        <v>452</v>
      </c>
      <c r="F61" s="102">
        <v>235</v>
      </c>
      <c r="G61" s="179">
        <v>2912.14</v>
      </c>
    </row>
    <row r="62" spans="2:7" ht="27">
      <c r="B62" s="18">
        <v>50</v>
      </c>
      <c r="C62" s="19" t="s">
        <v>501</v>
      </c>
      <c r="D62" s="102" t="s">
        <v>502</v>
      </c>
      <c r="E62" s="102" t="s">
        <v>452</v>
      </c>
      <c r="F62" s="102">
        <v>236</v>
      </c>
      <c r="G62" s="179">
        <v>3483.1</v>
      </c>
    </row>
    <row r="63" spans="2:7" ht="13.5">
      <c r="B63" s="18">
        <v>51</v>
      </c>
      <c r="C63" s="19" t="s">
        <v>503</v>
      </c>
      <c r="D63" s="102" t="s">
        <v>502</v>
      </c>
      <c r="E63" s="102" t="s">
        <v>452</v>
      </c>
      <c r="F63" s="102">
        <v>237</v>
      </c>
      <c r="G63" s="179">
        <v>1690.92</v>
      </c>
    </row>
    <row r="64" spans="2:7" ht="13.5">
      <c r="B64" s="18">
        <v>52</v>
      </c>
      <c r="C64" s="19" t="s">
        <v>504</v>
      </c>
      <c r="D64" s="102" t="s">
        <v>502</v>
      </c>
      <c r="E64" s="102" t="s">
        <v>452</v>
      </c>
      <c r="F64" s="102">
        <v>238</v>
      </c>
      <c r="G64" s="179">
        <v>1958.1</v>
      </c>
    </row>
    <row r="65" spans="2:7" ht="27">
      <c r="B65" s="18">
        <v>53</v>
      </c>
      <c r="C65" s="19" t="s">
        <v>505</v>
      </c>
      <c r="D65" s="102" t="s">
        <v>506</v>
      </c>
      <c r="E65" s="102" t="s">
        <v>452</v>
      </c>
      <c r="F65" s="102">
        <v>239</v>
      </c>
      <c r="G65" s="179">
        <v>2930.44</v>
      </c>
    </row>
    <row r="66" spans="2:7" ht="41.25">
      <c r="B66" s="18">
        <v>54</v>
      </c>
      <c r="C66" s="19" t="s">
        <v>507</v>
      </c>
      <c r="D66" s="102" t="s">
        <v>506</v>
      </c>
      <c r="E66" s="102" t="s">
        <v>452</v>
      </c>
      <c r="F66" s="102">
        <v>244</v>
      </c>
      <c r="G66" s="179">
        <v>2875.54</v>
      </c>
    </row>
    <row r="67" spans="2:7" ht="13.5">
      <c r="B67" s="18">
        <v>55</v>
      </c>
      <c r="C67" s="19" t="s">
        <v>503</v>
      </c>
      <c r="D67" s="102" t="s">
        <v>506</v>
      </c>
      <c r="E67" s="102" t="s">
        <v>452</v>
      </c>
      <c r="F67" s="102">
        <v>245</v>
      </c>
      <c r="G67" s="179">
        <v>1633.58</v>
      </c>
    </row>
    <row r="68" spans="2:7" ht="13.5">
      <c r="B68" s="18">
        <v>56</v>
      </c>
      <c r="C68" s="19" t="s">
        <v>508</v>
      </c>
      <c r="D68" s="102" t="s">
        <v>506</v>
      </c>
      <c r="E68" s="102" t="s">
        <v>452</v>
      </c>
      <c r="F68" s="102">
        <v>246</v>
      </c>
      <c r="G68" s="179">
        <v>1734.94</v>
      </c>
    </row>
    <row r="69" spans="2:7" ht="13.5">
      <c r="B69" s="18">
        <v>57</v>
      </c>
      <c r="C69" s="19" t="s">
        <v>509</v>
      </c>
      <c r="D69" s="102" t="s">
        <v>506</v>
      </c>
      <c r="E69" s="102" t="s">
        <v>452</v>
      </c>
      <c r="F69" s="102">
        <v>247</v>
      </c>
      <c r="G69" s="179">
        <v>3378.18</v>
      </c>
    </row>
    <row r="70" spans="2:7" ht="27">
      <c r="B70" s="18">
        <v>58</v>
      </c>
      <c r="C70" s="19" t="s">
        <v>510</v>
      </c>
      <c r="D70" s="102" t="s">
        <v>511</v>
      </c>
      <c r="E70" s="102" t="s">
        <v>452</v>
      </c>
      <c r="F70" s="102">
        <v>248</v>
      </c>
      <c r="G70" s="179">
        <v>3181.76</v>
      </c>
    </row>
    <row r="71" spans="2:7" ht="13.5">
      <c r="B71" s="18">
        <v>59</v>
      </c>
      <c r="C71" s="19" t="s">
        <v>512</v>
      </c>
      <c r="D71" s="102" t="s">
        <v>502</v>
      </c>
      <c r="E71" s="102" t="s">
        <v>452</v>
      </c>
      <c r="F71" s="102">
        <v>249</v>
      </c>
      <c r="G71" s="179">
        <v>2057.99</v>
      </c>
    </row>
    <row r="72" spans="2:7" ht="27">
      <c r="B72" s="18">
        <v>60</v>
      </c>
      <c r="C72" s="19" t="s">
        <v>513</v>
      </c>
      <c r="D72" s="102" t="s">
        <v>514</v>
      </c>
      <c r="E72" s="102" t="s">
        <v>452</v>
      </c>
      <c r="F72" s="102">
        <v>250</v>
      </c>
      <c r="G72" s="179">
        <v>2057.99</v>
      </c>
    </row>
    <row r="73" spans="2:7" ht="27">
      <c r="B73" s="18">
        <v>61</v>
      </c>
      <c r="C73" s="19" t="s">
        <v>515</v>
      </c>
      <c r="D73" s="102" t="s">
        <v>502</v>
      </c>
      <c r="E73" s="102" t="s">
        <v>452</v>
      </c>
      <c r="F73" s="102">
        <v>251</v>
      </c>
      <c r="G73" s="179">
        <v>3029.26</v>
      </c>
    </row>
    <row r="74" spans="2:7" ht="41.25">
      <c r="B74" s="18">
        <v>62</v>
      </c>
      <c r="C74" s="19" t="s">
        <v>516</v>
      </c>
      <c r="D74" s="102" t="s">
        <v>502</v>
      </c>
      <c r="E74" s="102" t="s">
        <v>452</v>
      </c>
      <c r="F74" s="102">
        <v>252</v>
      </c>
      <c r="G74" s="179">
        <v>3297.66</v>
      </c>
    </row>
    <row r="75" spans="2:7" ht="13.5">
      <c r="B75" s="18">
        <v>63</v>
      </c>
      <c r="C75" s="19" t="s">
        <v>517</v>
      </c>
      <c r="D75" s="102" t="s">
        <v>502</v>
      </c>
      <c r="E75" s="102" t="s">
        <v>452</v>
      </c>
      <c r="F75" s="102">
        <v>253</v>
      </c>
      <c r="G75" s="179">
        <v>1586</v>
      </c>
    </row>
    <row r="76" spans="2:7" ht="13.5">
      <c r="B76" s="18">
        <v>64</v>
      </c>
      <c r="C76" s="19" t="s">
        <v>518</v>
      </c>
      <c r="D76" s="102" t="s">
        <v>506</v>
      </c>
      <c r="E76" s="102" t="s">
        <v>452</v>
      </c>
      <c r="F76" s="102">
        <v>254</v>
      </c>
      <c r="G76" s="179">
        <v>298.9</v>
      </c>
    </row>
    <row r="77" spans="2:7" ht="13.5">
      <c r="B77" s="18">
        <v>65</v>
      </c>
      <c r="C77" s="19" t="s">
        <v>519</v>
      </c>
      <c r="D77" s="102" t="s">
        <v>514</v>
      </c>
      <c r="E77" s="102" t="s">
        <v>452</v>
      </c>
      <c r="F77" s="102">
        <v>255</v>
      </c>
      <c r="G77" s="179">
        <v>3416</v>
      </c>
    </row>
    <row r="78" spans="2:7" ht="13.5">
      <c r="B78" s="18">
        <v>66</v>
      </c>
      <c r="C78" s="19" t="s">
        <v>520</v>
      </c>
      <c r="D78" s="102" t="s">
        <v>521</v>
      </c>
      <c r="E78" s="102" t="s">
        <v>452</v>
      </c>
      <c r="F78" s="102">
        <v>257</v>
      </c>
      <c r="G78" s="179">
        <v>2976.8</v>
      </c>
    </row>
    <row r="79" spans="2:7" ht="41.25">
      <c r="B79" s="18">
        <v>67</v>
      </c>
      <c r="C79" s="19" t="s">
        <v>522</v>
      </c>
      <c r="D79" s="102" t="s">
        <v>523</v>
      </c>
      <c r="E79" s="102" t="s">
        <v>452</v>
      </c>
      <c r="F79" s="102">
        <v>258</v>
      </c>
      <c r="G79" s="179">
        <v>2755.2</v>
      </c>
    </row>
    <row r="80" spans="2:7" ht="27">
      <c r="B80" s="18">
        <v>68</v>
      </c>
      <c r="C80" s="19" t="s">
        <v>524</v>
      </c>
      <c r="D80" s="102" t="s">
        <v>525</v>
      </c>
      <c r="E80" s="102" t="s">
        <v>452</v>
      </c>
      <c r="F80" s="102">
        <v>259</v>
      </c>
      <c r="G80" s="179">
        <v>3029.49</v>
      </c>
    </row>
    <row r="81" spans="2:7" ht="13.5">
      <c r="B81" s="18">
        <v>69</v>
      </c>
      <c r="C81" s="19" t="s">
        <v>526</v>
      </c>
      <c r="D81" s="102" t="s">
        <v>471</v>
      </c>
      <c r="E81" s="102" t="s">
        <v>452</v>
      </c>
      <c r="F81" s="102">
        <v>260</v>
      </c>
      <c r="G81" s="179">
        <v>842.55</v>
      </c>
    </row>
    <row r="82" spans="2:7" ht="27">
      <c r="B82" s="18">
        <v>70</v>
      </c>
      <c r="C82" s="19" t="s">
        <v>527</v>
      </c>
      <c r="D82" s="102" t="s">
        <v>477</v>
      </c>
      <c r="E82" s="102" t="s">
        <v>452</v>
      </c>
      <c r="F82" s="102">
        <v>262</v>
      </c>
      <c r="G82" s="179">
        <v>2491.25</v>
      </c>
    </row>
    <row r="83" spans="2:7" ht="13.5">
      <c r="B83" s="18">
        <v>71</v>
      </c>
      <c r="C83" s="19" t="s">
        <v>528</v>
      </c>
      <c r="D83" s="102" t="s">
        <v>477</v>
      </c>
      <c r="E83" s="102" t="s">
        <v>452</v>
      </c>
      <c r="F83" s="102">
        <v>263</v>
      </c>
      <c r="G83" s="179">
        <v>1332.24</v>
      </c>
    </row>
    <row r="84" spans="2:7" ht="13.5">
      <c r="B84" s="18">
        <v>72</v>
      </c>
      <c r="C84" s="19" t="s">
        <v>529</v>
      </c>
      <c r="D84" s="102" t="s">
        <v>530</v>
      </c>
      <c r="E84" s="102" t="s">
        <v>452</v>
      </c>
      <c r="F84" s="102">
        <v>265</v>
      </c>
      <c r="G84" s="179">
        <v>2650</v>
      </c>
    </row>
    <row r="85" spans="2:7" ht="13.5">
      <c r="B85" s="18">
        <v>73</v>
      </c>
      <c r="C85" s="19" t="s">
        <v>491</v>
      </c>
      <c r="D85" s="102" t="s">
        <v>489</v>
      </c>
      <c r="E85" s="102" t="s">
        <v>452</v>
      </c>
      <c r="F85" s="102">
        <v>266</v>
      </c>
      <c r="G85" s="179">
        <v>2337</v>
      </c>
    </row>
    <row r="86" spans="2:7" ht="27">
      <c r="B86" s="18">
        <v>74</v>
      </c>
      <c r="C86" s="19" t="s">
        <v>531</v>
      </c>
      <c r="D86" s="102" t="s">
        <v>532</v>
      </c>
      <c r="E86" s="102" t="s">
        <v>452</v>
      </c>
      <c r="F86" s="102">
        <v>267</v>
      </c>
      <c r="G86" s="179">
        <v>2989</v>
      </c>
    </row>
    <row r="87" spans="2:7" ht="27">
      <c r="B87" s="18">
        <v>75</v>
      </c>
      <c r="C87" s="19" t="s">
        <v>533</v>
      </c>
      <c r="D87" s="102" t="s">
        <v>532</v>
      </c>
      <c r="E87" s="102" t="s">
        <v>452</v>
      </c>
      <c r="F87" s="102">
        <v>268</v>
      </c>
      <c r="G87" s="179">
        <v>2930.44</v>
      </c>
    </row>
    <row r="88" spans="2:7" ht="13.5">
      <c r="B88" s="18">
        <v>76</v>
      </c>
      <c r="C88" s="19" t="s">
        <v>534</v>
      </c>
      <c r="D88" s="102" t="s">
        <v>532</v>
      </c>
      <c r="E88" s="102" t="s">
        <v>452</v>
      </c>
      <c r="F88" s="102">
        <v>269</v>
      </c>
      <c r="G88" s="179">
        <v>1487.18</v>
      </c>
    </row>
    <row r="89" spans="2:7" ht="13.5">
      <c r="B89" s="18">
        <v>77</v>
      </c>
      <c r="C89" s="19" t="s">
        <v>535</v>
      </c>
      <c r="D89" s="102" t="s">
        <v>536</v>
      </c>
      <c r="E89" s="102" t="s">
        <v>452</v>
      </c>
      <c r="F89" s="102">
        <v>270</v>
      </c>
      <c r="G89" s="179">
        <v>1758.9</v>
      </c>
    </row>
    <row r="90" spans="2:7" ht="27">
      <c r="B90" s="18">
        <v>78</v>
      </c>
      <c r="C90" s="19" t="s">
        <v>537</v>
      </c>
      <c r="D90" s="102" t="s">
        <v>536</v>
      </c>
      <c r="E90" s="102" t="s">
        <v>452</v>
      </c>
      <c r="F90" s="102">
        <v>271</v>
      </c>
      <c r="G90" s="179">
        <v>3181.76</v>
      </c>
    </row>
    <row r="91" spans="2:7" ht="27">
      <c r="B91" s="18">
        <v>79</v>
      </c>
      <c r="C91" s="19" t="s">
        <v>538</v>
      </c>
      <c r="D91" s="102" t="s">
        <v>536</v>
      </c>
      <c r="E91" s="102" t="s">
        <v>452</v>
      </c>
      <c r="F91" s="102">
        <v>272</v>
      </c>
      <c r="G91" s="179">
        <v>3477</v>
      </c>
    </row>
    <row r="92" spans="2:7" ht="27">
      <c r="B92" s="18">
        <v>80</v>
      </c>
      <c r="C92" s="19" t="s">
        <v>539</v>
      </c>
      <c r="D92" s="102" t="s">
        <v>536</v>
      </c>
      <c r="E92" s="102" t="s">
        <v>452</v>
      </c>
      <c r="F92" s="102">
        <v>273</v>
      </c>
      <c r="G92" s="179">
        <v>1687.95</v>
      </c>
    </row>
    <row r="93" spans="2:7" ht="27">
      <c r="B93" s="18">
        <v>81</v>
      </c>
      <c r="C93" s="19" t="s">
        <v>540</v>
      </c>
      <c r="D93" s="102" t="s">
        <v>536</v>
      </c>
      <c r="E93" s="102" t="s">
        <v>452</v>
      </c>
      <c r="F93" s="102">
        <v>274</v>
      </c>
      <c r="G93" s="179">
        <v>849.09</v>
      </c>
    </row>
    <row r="94" spans="2:7" ht="27">
      <c r="B94" s="18">
        <v>82</v>
      </c>
      <c r="C94" s="19" t="s">
        <v>541</v>
      </c>
      <c r="D94" s="102" t="s">
        <v>542</v>
      </c>
      <c r="E94" s="102" t="s">
        <v>452</v>
      </c>
      <c r="F94" s="102">
        <v>275</v>
      </c>
      <c r="G94" s="179">
        <v>2312.16</v>
      </c>
    </row>
    <row r="95" spans="2:7" ht="27">
      <c r="B95" s="18">
        <v>83</v>
      </c>
      <c r="C95" s="19" t="s">
        <v>541</v>
      </c>
      <c r="D95" s="102" t="s">
        <v>542</v>
      </c>
      <c r="E95" s="102" t="s">
        <v>452</v>
      </c>
      <c r="F95" s="102">
        <v>276</v>
      </c>
      <c r="G95" s="179">
        <v>1837.88</v>
      </c>
    </row>
    <row r="96" spans="2:7" ht="27">
      <c r="B96" s="18">
        <v>84</v>
      </c>
      <c r="C96" s="19" t="s">
        <v>541</v>
      </c>
      <c r="D96" s="102" t="s">
        <v>543</v>
      </c>
      <c r="E96" s="102" t="s">
        <v>452</v>
      </c>
      <c r="F96" s="102">
        <v>277</v>
      </c>
      <c r="G96" s="179">
        <v>2312.16</v>
      </c>
    </row>
    <row r="97" spans="2:7" ht="41.25">
      <c r="B97" s="18">
        <v>85</v>
      </c>
      <c r="C97" s="19" t="s">
        <v>544</v>
      </c>
      <c r="D97" s="102" t="s">
        <v>543</v>
      </c>
      <c r="E97" s="102" t="s">
        <v>452</v>
      </c>
      <c r="F97" s="102">
        <v>278</v>
      </c>
      <c r="G97" s="179">
        <v>237.15</v>
      </c>
    </row>
    <row r="98" spans="2:7" ht="13.5">
      <c r="B98" s="18">
        <v>86</v>
      </c>
      <c r="C98" s="19" t="s">
        <v>545</v>
      </c>
      <c r="D98" s="102" t="s">
        <v>546</v>
      </c>
      <c r="E98" s="102" t="s">
        <v>452</v>
      </c>
      <c r="F98" s="102">
        <v>279</v>
      </c>
      <c r="G98" s="179">
        <v>780</v>
      </c>
    </row>
    <row r="99" spans="2:7" ht="13.5">
      <c r="B99" s="18">
        <v>87</v>
      </c>
      <c r="C99" s="19" t="s">
        <v>547</v>
      </c>
      <c r="D99" s="102" t="s">
        <v>546</v>
      </c>
      <c r="E99" s="102" t="s">
        <v>452</v>
      </c>
      <c r="F99" s="102">
        <v>280</v>
      </c>
      <c r="G99" s="179">
        <v>2700</v>
      </c>
    </row>
    <row r="100" spans="2:7" ht="41.25">
      <c r="B100" s="18">
        <v>88</v>
      </c>
      <c r="C100" s="19" t="s">
        <v>548</v>
      </c>
      <c r="D100" s="102" t="s">
        <v>549</v>
      </c>
      <c r="E100" s="102" t="s">
        <v>452</v>
      </c>
      <c r="F100" s="102">
        <v>281</v>
      </c>
      <c r="G100" s="179">
        <v>3050.4</v>
      </c>
    </row>
    <row r="101" spans="2:7" ht="41.25">
      <c r="B101" s="18">
        <v>89</v>
      </c>
      <c r="C101" s="19" t="s">
        <v>548</v>
      </c>
      <c r="D101" s="102" t="s">
        <v>549</v>
      </c>
      <c r="E101" s="102" t="s">
        <v>452</v>
      </c>
      <c r="F101" s="102">
        <v>282</v>
      </c>
      <c r="G101" s="179">
        <v>3050.4</v>
      </c>
    </row>
    <row r="102" spans="2:7" ht="41.25">
      <c r="B102" s="18">
        <v>90</v>
      </c>
      <c r="C102" s="19" t="s">
        <v>548</v>
      </c>
      <c r="D102" s="102" t="s">
        <v>549</v>
      </c>
      <c r="E102" s="102" t="s">
        <v>452</v>
      </c>
      <c r="F102" s="102">
        <v>283</v>
      </c>
      <c r="G102" s="179">
        <v>3050.4</v>
      </c>
    </row>
    <row r="103" spans="2:7" ht="41.25">
      <c r="B103" s="18">
        <v>91</v>
      </c>
      <c r="C103" s="19" t="s">
        <v>548</v>
      </c>
      <c r="D103" s="102" t="s">
        <v>549</v>
      </c>
      <c r="E103" s="102" t="s">
        <v>452</v>
      </c>
      <c r="F103" s="102">
        <v>284</v>
      </c>
      <c r="G103" s="179">
        <v>3050.4</v>
      </c>
    </row>
    <row r="104" spans="2:7" ht="41.25">
      <c r="B104" s="18">
        <v>92</v>
      </c>
      <c r="C104" s="19" t="s">
        <v>550</v>
      </c>
      <c r="D104" s="102" t="s">
        <v>551</v>
      </c>
      <c r="E104" s="102" t="s">
        <v>452</v>
      </c>
      <c r="F104" s="102">
        <v>285</v>
      </c>
      <c r="G104" s="179">
        <v>3448.92</v>
      </c>
    </row>
    <row r="105" spans="2:7" ht="41.25">
      <c r="B105" s="18">
        <v>93</v>
      </c>
      <c r="C105" s="19" t="s">
        <v>550</v>
      </c>
      <c r="D105" s="102" t="s">
        <v>551</v>
      </c>
      <c r="E105" s="102" t="s">
        <v>452</v>
      </c>
      <c r="F105" s="102">
        <v>286</v>
      </c>
      <c r="G105" s="179">
        <v>3448.92</v>
      </c>
    </row>
    <row r="106" spans="2:7" ht="41.25">
      <c r="B106" s="18">
        <v>94</v>
      </c>
      <c r="C106" s="19" t="s">
        <v>552</v>
      </c>
      <c r="D106" s="102" t="s">
        <v>551</v>
      </c>
      <c r="E106" s="102" t="s">
        <v>452</v>
      </c>
      <c r="F106" s="102">
        <v>287</v>
      </c>
      <c r="G106" s="179">
        <v>3146.34</v>
      </c>
    </row>
    <row r="107" spans="2:7" ht="41.25">
      <c r="B107" s="18">
        <v>95</v>
      </c>
      <c r="C107" s="19" t="s">
        <v>552</v>
      </c>
      <c r="D107" s="102" t="s">
        <v>551</v>
      </c>
      <c r="E107" s="102" t="s">
        <v>452</v>
      </c>
      <c r="F107" s="102">
        <v>288</v>
      </c>
      <c r="G107" s="179">
        <v>3146.34</v>
      </c>
    </row>
    <row r="108" spans="2:7" ht="41.25">
      <c r="B108" s="18">
        <v>96</v>
      </c>
      <c r="C108" s="19" t="s">
        <v>550</v>
      </c>
      <c r="D108" s="102" t="s">
        <v>551</v>
      </c>
      <c r="E108" s="102" t="s">
        <v>452</v>
      </c>
      <c r="F108" s="102">
        <v>289</v>
      </c>
      <c r="G108" s="179">
        <v>3448.92</v>
      </c>
    </row>
    <row r="109" spans="2:7" ht="41.25">
      <c r="B109" s="18">
        <v>97</v>
      </c>
      <c r="C109" s="19" t="s">
        <v>548</v>
      </c>
      <c r="D109" s="102" t="s">
        <v>549</v>
      </c>
      <c r="E109" s="102" t="s">
        <v>452</v>
      </c>
      <c r="F109" s="102">
        <v>290</v>
      </c>
      <c r="G109" s="179">
        <v>3050.4</v>
      </c>
    </row>
    <row r="110" spans="2:7" ht="41.25">
      <c r="B110" s="18">
        <v>98</v>
      </c>
      <c r="C110" s="19" t="s">
        <v>548</v>
      </c>
      <c r="D110" s="102" t="s">
        <v>549</v>
      </c>
      <c r="E110" s="102" t="s">
        <v>452</v>
      </c>
      <c r="F110" s="102">
        <v>291</v>
      </c>
      <c r="G110" s="179">
        <v>3050.4</v>
      </c>
    </row>
    <row r="111" spans="2:7" ht="41.25">
      <c r="B111" s="18">
        <v>99</v>
      </c>
      <c r="C111" s="19" t="s">
        <v>548</v>
      </c>
      <c r="D111" s="102" t="s">
        <v>549</v>
      </c>
      <c r="E111" s="102" t="s">
        <v>452</v>
      </c>
      <c r="F111" s="102">
        <v>292</v>
      </c>
      <c r="G111" s="179">
        <v>3050.4</v>
      </c>
    </row>
    <row r="112" spans="2:7" ht="27">
      <c r="B112" s="18">
        <v>100</v>
      </c>
      <c r="C112" s="19" t="s">
        <v>553</v>
      </c>
      <c r="D112" s="102" t="s">
        <v>549</v>
      </c>
      <c r="E112" s="102" t="s">
        <v>452</v>
      </c>
      <c r="F112" s="102">
        <v>293</v>
      </c>
      <c r="G112" s="179">
        <v>1448.79</v>
      </c>
    </row>
    <row r="113" spans="2:7" ht="41.25">
      <c r="B113" s="18">
        <v>101</v>
      </c>
      <c r="C113" s="19" t="s">
        <v>548</v>
      </c>
      <c r="D113" s="102" t="s">
        <v>549</v>
      </c>
      <c r="E113" s="102" t="s">
        <v>452</v>
      </c>
      <c r="F113" s="102">
        <v>294</v>
      </c>
      <c r="G113" s="179">
        <v>2531.64</v>
      </c>
    </row>
    <row r="114" spans="2:7" ht="41.25">
      <c r="B114" s="18">
        <v>102</v>
      </c>
      <c r="C114" s="19" t="s">
        <v>554</v>
      </c>
      <c r="D114" s="102" t="s">
        <v>549</v>
      </c>
      <c r="E114" s="102" t="s">
        <v>452</v>
      </c>
      <c r="F114" s="102">
        <v>295</v>
      </c>
      <c r="G114" s="179">
        <v>3445.23</v>
      </c>
    </row>
    <row r="115" spans="2:7" ht="27">
      <c r="B115" s="18">
        <v>103</v>
      </c>
      <c r="C115" s="19" t="s">
        <v>555</v>
      </c>
      <c r="D115" s="102" t="s">
        <v>551</v>
      </c>
      <c r="E115" s="102" t="s">
        <v>452</v>
      </c>
      <c r="F115" s="102">
        <v>296</v>
      </c>
      <c r="G115" s="179">
        <v>3146.34</v>
      </c>
    </row>
    <row r="116" spans="2:7" ht="27">
      <c r="B116" s="18">
        <v>104</v>
      </c>
      <c r="C116" s="19" t="s">
        <v>555</v>
      </c>
      <c r="D116" s="102" t="s">
        <v>551</v>
      </c>
      <c r="E116" s="102" t="s">
        <v>452</v>
      </c>
      <c r="F116" s="102">
        <v>297</v>
      </c>
      <c r="G116" s="179">
        <v>3146.34</v>
      </c>
    </row>
    <row r="117" spans="2:7" ht="27">
      <c r="B117" s="18">
        <v>105</v>
      </c>
      <c r="C117" s="19" t="s">
        <v>556</v>
      </c>
      <c r="D117" s="102" t="s">
        <v>551</v>
      </c>
      <c r="E117" s="102" t="s">
        <v>452</v>
      </c>
      <c r="F117" s="102">
        <v>298</v>
      </c>
      <c r="G117" s="179">
        <v>1746.6</v>
      </c>
    </row>
    <row r="118" spans="2:7" ht="27">
      <c r="B118" s="18">
        <v>106</v>
      </c>
      <c r="C118" s="19" t="s">
        <v>557</v>
      </c>
      <c r="D118" s="102" t="s">
        <v>551</v>
      </c>
      <c r="E118" s="102" t="s">
        <v>452</v>
      </c>
      <c r="F118" s="102">
        <v>299</v>
      </c>
      <c r="G118" s="179">
        <v>1291.5</v>
      </c>
    </row>
    <row r="119" spans="2:7" ht="27">
      <c r="B119" s="18">
        <v>107</v>
      </c>
      <c r="C119" s="19" t="s">
        <v>557</v>
      </c>
      <c r="D119" s="102" t="s">
        <v>551</v>
      </c>
      <c r="E119" s="102" t="s">
        <v>452</v>
      </c>
      <c r="F119" s="102">
        <v>300</v>
      </c>
      <c r="G119" s="179">
        <v>1291.5</v>
      </c>
    </row>
    <row r="120" spans="2:7" ht="27">
      <c r="B120" s="18">
        <v>108</v>
      </c>
      <c r="C120" s="19" t="s">
        <v>558</v>
      </c>
      <c r="D120" s="102" t="s">
        <v>551</v>
      </c>
      <c r="E120" s="102" t="s">
        <v>452</v>
      </c>
      <c r="F120" s="102">
        <v>301</v>
      </c>
      <c r="G120" s="179">
        <v>1746.6</v>
      </c>
    </row>
    <row r="121" spans="2:7" ht="41.25">
      <c r="B121" s="18">
        <v>109</v>
      </c>
      <c r="C121" s="19" t="s">
        <v>548</v>
      </c>
      <c r="D121" s="102" t="s">
        <v>551</v>
      </c>
      <c r="E121" s="102" t="s">
        <v>452</v>
      </c>
      <c r="F121" s="102">
        <v>302</v>
      </c>
      <c r="G121" s="179">
        <v>3050.4</v>
      </c>
    </row>
    <row r="122" spans="2:7" ht="27">
      <c r="B122" s="18">
        <v>110</v>
      </c>
      <c r="C122" s="19" t="s">
        <v>555</v>
      </c>
      <c r="D122" s="102" t="s">
        <v>551</v>
      </c>
      <c r="E122" s="102" t="s">
        <v>452</v>
      </c>
      <c r="F122" s="102">
        <v>303</v>
      </c>
      <c r="G122" s="179">
        <v>3146.34</v>
      </c>
    </row>
    <row r="123" spans="2:7" ht="41.25">
      <c r="B123" s="18">
        <v>111</v>
      </c>
      <c r="C123" s="19" t="s">
        <v>548</v>
      </c>
      <c r="D123" s="102" t="s">
        <v>551</v>
      </c>
      <c r="E123" s="102" t="s">
        <v>452</v>
      </c>
      <c r="F123" s="102">
        <v>304</v>
      </c>
      <c r="G123" s="179">
        <v>3050.4</v>
      </c>
    </row>
    <row r="124" spans="2:7" ht="41.25">
      <c r="B124" s="18">
        <v>112</v>
      </c>
      <c r="C124" s="19" t="s">
        <v>548</v>
      </c>
      <c r="D124" s="102" t="s">
        <v>551</v>
      </c>
      <c r="E124" s="102" t="s">
        <v>452</v>
      </c>
      <c r="F124" s="102">
        <v>305</v>
      </c>
      <c r="G124" s="179">
        <v>2531.64</v>
      </c>
    </row>
    <row r="125" spans="2:7" ht="41.25">
      <c r="B125" s="18">
        <v>113</v>
      </c>
      <c r="C125" s="19" t="s">
        <v>548</v>
      </c>
      <c r="D125" s="102" t="s">
        <v>551</v>
      </c>
      <c r="E125" s="102" t="s">
        <v>452</v>
      </c>
      <c r="F125" s="102">
        <v>306</v>
      </c>
      <c r="G125" s="179">
        <v>3050.4</v>
      </c>
    </row>
    <row r="126" spans="2:7" ht="27">
      <c r="B126" s="18">
        <v>114</v>
      </c>
      <c r="C126" s="19" t="s">
        <v>559</v>
      </c>
      <c r="D126" s="102" t="s">
        <v>560</v>
      </c>
      <c r="E126" s="102" t="s">
        <v>452</v>
      </c>
      <c r="F126" s="102">
        <v>307</v>
      </c>
      <c r="G126" s="179">
        <v>3391.11</v>
      </c>
    </row>
    <row r="127" spans="2:7" ht="13.5">
      <c r="B127" s="18">
        <v>115</v>
      </c>
      <c r="C127" s="19" t="s">
        <v>561</v>
      </c>
      <c r="D127" s="102" t="s">
        <v>560</v>
      </c>
      <c r="E127" s="102" t="s">
        <v>452</v>
      </c>
      <c r="F127" s="102">
        <v>308</v>
      </c>
      <c r="G127" s="179">
        <v>1734.3</v>
      </c>
    </row>
    <row r="128" spans="2:7" ht="27">
      <c r="B128" s="18">
        <v>116</v>
      </c>
      <c r="C128" s="19" t="s">
        <v>562</v>
      </c>
      <c r="D128" s="102" t="s">
        <v>560</v>
      </c>
      <c r="E128" s="102" t="s">
        <v>452</v>
      </c>
      <c r="F128" s="102">
        <v>309</v>
      </c>
      <c r="G128" s="179">
        <v>857.39</v>
      </c>
    </row>
    <row r="129" spans="2:7" ht="27">
      <c r="B129" s="18">
        <v>117</v>
      </c>
      <c r="C129" s="19" t="s">
        <v>562</v>
      </c>
      <c r="D129" s="102" t="s">
        <v>560</v>
      </c>
      <c r="E129" s="102" t="s">
        <v>452</v>
      </c>
      <c r="F129" s="102">
        <v>310</v>
      </c>
      <c r="G129" s="179">
        <v>1033.2</v>
      </c>
    </row>
    <row r="130" spans="2:7" ht="27">
      <c r="B130" s="18">
        <v>118</v>
      </c>
      <c r="C130" s="19" t="s">
        <v>562</v>
      </c>
      <c r="D130" s="102" t="s">
        <v>560</v>
      </c>
      <c r="E130" s="102" t="s">
        <v>452</v>
      </c>
      <c r="F130" s="102">
        <v>311</v>
      </c>
      <c r="G130" s="179">
        <v>857.39</v>
      </c>
    </row>
    <row r="131" spans="2:7" ht="27">
      <c r="B131" s="18">
        <v>119</v>
      </c>
      <c r="C131" s="19" t="s">
        <v>563</v>
      </c>
      <c r="D131" s="102" t="s">
        <v>564</v>
      </c>
      <c r="E131" s="102" t="s">
        <v>452</v>
      </c>
      <c r="F131" s="102">
        <v>312</v>
      </c>
      <c r="G131" s="179">
        <v>2287.8</v>
      </c>
    </row>
    <row r="132" spans="2:7" ht="27">
      <c r="B132" s="18">
        <v>120</v>
      </c>
      <c r="C132" s="19" t="s">
        <v>565</v>
      </c>
      <c r="D132" s="102" t="s">
        <v>564</v>
      </c>
      <c r="E132" s="102" t="s">
        <v>452</v>
      </c>
      <c r="F132" s="102">
        <v>313</v>
      </c>
      <c r="G132" s="179">
        <v>984</v>
      </c>
    </row>
    <row r="133" spans="2:7" ht="41.25">
      <c r="B133" s="18">
        <v>121</v>
      </c>
      <c r="C133" s="19" t="s">
        <v>566</v>
      </c>
      <c r="D133" s="102" t="s">
        <v>567</v>
      </c>
      <c r="E133" s="102" t="s">
        <v>452</v>
      </c>
      <c r="F133" s="102">
        <v>314</v>
      </c>
      <c r="G133" s="179">
        <v>2189.4</v>
      </c>
    </row>
    <row r="134" spans="2:7" ht="41.25">
      <c r="B134" s="18">
        <v>122</v>
      </c>
      <c r="C134" s="19" t="s">
        <v>568</v>
      </c>
      <c r="D134" s="102" t="s">
        <v>567</v>
      </c>
      <c r="E134" s="102" t="s">
        <v>452</v>
      </c>
      <c r="F134" s="102">
        <v>315</v>
      </c>
      <c r="G134" s="179">
        <v>984</v>
      </c>
    </row>
    <row r="135" spans="2:7" ht="41.25">
      <c r="B135" s="18">
        <v>123</v>
      </c>
      <c r="C135" s="19" t="s">
        <v>569</v>
      </c>
      <c r="D135" s="102" t="s">
        <v>567</v>
      </c>
      <c r="E135" s="102" t="s">
        <v>452</v>
      </c>
      <c r="F135" s="102">
        <v>316</v>
      </c>
      <c r="G135" s="179">
        <v>816.56</v>
      </c>
    </row>
    <row r="136" spans="2:7" ht="41.25">
      <c r="B136" s="18">
        <v>124</v>
      </c>
      <c r="C136" s="19" t="s">
        <v>570</v>
      </c>
      <c r="D136" s="102" t="s">
        <v>567</v>
      </c>
      <c r="E136" s="102" t="s">
        <v>452</v>
      </c>
      <c r="F136" s="102">
        <v>317</v>
      </c>
      <c r="G136" s="179">
        <v>1816.85</v>
      </c>
    </row>
    <row r="137" spans="2:7" ht="41.25">
      <c r="B137" s="18">
        <v>125</v>
      </c>
      <c r="C137" s="19" t="s">
        <v>571</v>
      </c>
      <c r="D137" s="102" t="s">
        <v>567</v>
      </c>
      <c r="E137" s="102" t="s">
        <v>452</v>
      </c>
      <c r="F137" s="102">
        <v>318</v>
      </c>
      <c r="G137" s="179">
        <v>2189.4</v>
      </c>
    </row>
    <row r="138" spans="2:7" ht="13.5">
      <c r="B138" s="18">
        <v>126</v>
      </c>
      <c r="C138" s="19" t="s">
        <v>572</v>
      </c>
      <c r="D138" s="103"/>
      <c r="E138" s="103" t="s">
        <v>573</v>
      </c>
      <c r="F138" s="103">
        <v>1</v>
      </c>
      <c r="G138" s="179">
        <v>12932</v>
      </c>
    </row>
    <row r="139" spans="2:7" ht="13.5">
      <c r="B139" s="18">
        <v>127</v>
      </c>
      <c r="C139" s="19" t="s">
        <v>574</v>
      </c>
      <c r="D139" s="103"/>
      <c r="E139" s="103" t="s">
        <v>575</v>
      </c>
      <c r="F139" s="103">
        <v>26</v>
      </c>
      <c r="G139" s="179">
        <v>15927.7</v>
      </c>
    </row>
    <row r="140" spans="2:7" ht="27">
      <c r="B140" s="18">
        <v>128</v>
      </c>
      <c r="C140" s="19" t="s">
        <v>576</v>
      </c>
      <c r="D140" s="103"/>
      <c r="E140" s="103" t="s">
        <v>575</v>
      </c>
      <c r="F140" s="103">
        <v>28</v>
      </c>
      <c r="G140" s="179">
        <v>10000</v>
      </c>
    </row>
    <row r="141" spans="2:7" ht="41.25">
      <c r="B141" s="18">
        <v>129</v>
      </c>
      <c r="C141" s="19" t="s">
        <v>577</v>
      </c>
      <c r="D141" s="103"/>
      <c r="E141" s="103" t="s">
        <v>575</v>
      </c>
      <c r="F141" s="103">
        <v>29</v>
      </c>
      <c r="G141" s="179">
        <v>3531.9</v>
      </c>
    </row>
    <row r="142" spans="2:7" ht="41.25">
      <c r="B142" s="18">
        <v>130</v>
      </c>
      <c r="C142" s="19" t="s">
        <v>578</v>
      </c>
      <c r="D142" s="103"/>
      <c r="E142" s="103" t="s">
        <v>575</v>
      </c>
      <c r="F142" s="103">
        <v>30</v>
      </c>
      <c r="G142" s="179">
        <v>3531.9</v>
      </c>
    </row>
    <row r="143" spans="2:7" ht="27">
      <c r="B143" s="18">
        <v>131</v>
      </c>
      <c r="C143" s="19" t="s">
        <v>579</v>
      </c>
      <c r="D143" s="104"/>
      <c r="E143" s="104" t="s">
        <v>575</v>
      </c>
      <c r="F143" s="104">
        <v>32</v>
      </c>
      <c r="G143" s="179">
        <v>20028.71</v>
      </c>
    </row>
    <row r="144" spans="2:7" ht="27">
      <c r="B144" s="18">
        <v>132</v>
      </c>
      <c r="C144" s="19" t="s">
        <v>579</v>
      </c>
      <c r="D144" s="105"/>
      <c r="E144" s="105" t="s">
        <v>575</v>
      </c>
      <c r="F144" s="105">
        <v>33</v>
      </c>
      <c r="G144" s="179">
        <v>20028.71</v>
      </c>
    </row>
    <row r="145" spans="2:7" ht="41.25">
      <c r="B145" s="18">
        <v>133</v>
      </c>
      <c r="C145" s="19" t="s">
        <v>580</v>
      </c>
      <c r="D145" s="80" t="s">
        <v>567</v>
      </c>
      <c r="E145" s="80" t="s">
        <v>452</v>
      </c>
      <c r="F145" s="80">
        <v>319</v>
      </c>
      <c r="G145" s="179">
        <v>984</v>
      </c>
    </row>
    <row r="146" spans="2:7" ht="13.5">
      <c r="B146" s="18">
        <v>134</v>
      </c>
      <c r="C146" s="19" t="s">
        <v>581</v>
      </c>
      <c r="D146" s="80" t="s">
        <v>582</v>
      </c>
      <c r="E146" s="80" t="s">
        <v>452</v>
      </c>
      <c r="F146" s="80">
        <v>320</v>
      </c>
      <c r="G146" s="179">
        <v>872</v>
      </c>
    </row>
    <row r="147" spans="2:7" ht="41.25">
      <c r="B147" s="18">
        <v>135</v>
      </c>
      <c r="C147" s="19" t="s">
        <v>583</v>
      </c>
      <c r="D147" s="80" t="s">
        <v>584</v>
      </c>
      <c r="E147" s="80" t="s">
        <v>452</v>
      </c>
      <c r="F147" s="80">
        <v>321</v>
      </c>
      <c r="G147" s="179">
        <v>2952</v>
      </c>
    </row>
    <row r="148" spans="2:7" ht="41.25">
      <c r="B148" s="18">
        <v>136</v>
      </c>
      <c r="C148" s="19" t="s">
        <v>583</v>
      </c>
      <c r="D148" s="80" t="s">
        <v>584</v>
      </c>
      <c r="E148" s="80" t="s">
        <v>452</v>
      </c>
      <c r="F148" s="80">
        <v>322</v>
      </c>
      <c r="G148" s="179">
        <v>2952</v>
      </c>
    </row>
    <row r="149" spans="2:7" ht="41.25">
      <c r="B149" s="18">
        <v>137</v>
      </c>
      <c r="C149" s="19" t="s">
        <v>583</v>
      </c>
      <c r="D149" s="80" t="s">
        <v>585</v>
      </c>
      <c r="E149" s="80" t="s">
        <v>452</v>
      </c>
      <c r="F149" s="80">
        <v>323</v>
      </c>
      <c r="G149" s="179">
        <v>2952</v>
      </c>
    </row>
    <row r="150" spans="2:7" ht="41.25">
      <c r="B150" s="18">
        <v>138</v>
      </c>
      <c r="C150" s="19" t="s">
        <v>583</v>
      </c>
      <c r="D150" s="80" t="s">
        <v>585</v>
      </c>
      <c r="E150" s="80" t="s">
        <v>452</v>
      </c>
      <c r="F150" s="80">
        <v>324</v>
      </c>
      <c r="G150" s="179">
        <v>2952</v>
      </c>
    </row>
    <row r="151" spans="2:7" ht="27">
      <c r="B151" s="18">
        <v>139</v>
      </c>
      <c r="C151" s="19" t="s">
        <v>586</v>
      </c>
      <c r="D151" s="80" t="s">
        <v>587</v>
      </c>
      <c r="E151" s="80" t="s">
        <v>452</v>
      </c>
      <c r="F151" s="80">
        <v>325</v>
      </c>
      <c r="G151" s="179">
        <v>2091</v>
      </c>
    </row>
    <row r="152" spans="2:7" ht="41.25">
      <c r="B152" s="18">
        <v>140</v>
      </c>
      <c r="C152" s="19" t="s">
        <v>583</v>
      </c>
      <c r="D152" s="80" t="s">
        <v>587</v>
      </c>
      <c r="E152" s="80" t="s">
        <v>452</v>
      </c>
      <c r="F152" s="80">
        <v>326</v>
      </c>
      <c r="G152" s="179">
        <v>2952</v>
      </c>
    </row>
    <row r="153" spans="2:7" ht="27">
      <c r="B153" s="18">
        <v>141</v>
      </c>
      <c r="C153" s="19" t="s">
        <v>588</v>
      </c>
      <c r="D153" s="80" t="s">
        <v>589</v>
      </c>
      <c r="E153" s="80" t="s">
        <v>452</v>
      </c>
      <c r="F153" s="80">
        <v>327</v>
      </c>
      <c r="G153" s="179">
        <v>922.5</v>
      </c>
    </row>
    <row r="154" spans="2:7" ht="27">
      <c r="B154" s="18">
        <v>142</v>
      </c>
      <c r="C154" s="19" t="s">
        <v>590</v>
      </c>
      <c r="D154" s="80" t="s">
        <v>591</v>
      </c>
      <c r="E154" s="80" t="s">
        <v>452</v>
      </c>
      <c r="F154" s="80">
        <v>328</v>
      </c>
      <c r="G154" s="179">
        <v>2976.6</v>
      </c>
    </row>
    <row r="155" spans="2:7" ht="27">
      <c r="B155" s="18">
        <v>143</v>
      </c>
      <c r="C155" s="19" t="s">
        <v>592</v>
      </c>
      <c r="D155" s="80" t="s">
        <v>593</v>
      </c>
      <c r="E155" s="80" t="s">
        <v>452</v>
      </c>
      <c r="F155" s="80">
        <v>329</v>
      </c>
      <c r="G155" s="179">
        <v>922.5</v>
      </c>
    </row>
    <row r="156" spans="2:7" ht="27">
      <c r="B156" s="18">
        <v>144</v>
      </c>
      <c r="C156" s="19" t="s">
        <v>592</v>
      </c>
      <c r="D156" s="80" t="s">
        <v>593</v>
      </c>
      <c r="E156" s="80" t="s">
        <v>452</v>
      </c>
      <c r="F156" s="80">
        <v>330</v>
      </c>
      <c r="G156" s="179">
        <v>922.5</v>
      </c>
    </row>
    <row r="157" spans="2:7" ht="27">
      <c r="B157" s="18">
        <v>145</v>
      </c>
      <c r="C157" s="19" t="s">
        <v>594</v>
      </c>
      <c r="D157" s="80" t="s">
        <v>593</v>
      </c>
      <c r="E157" s="80" t="s">
        <v>452</v>
      </c>
      <c r="F157" s="80">
        <v>331</v>
      </c>
      <c r="G157" s="179">
        <v>2976.6</v>
      </c>
    </row>
    <row r="158" spans="2:7" ht="27">
      <c r="B158" s="18">
        <v>146</v>
      </c>
      <c r="C158" s="19" t="s">
        <v>592</v>
      </c>
      <c r="D158" s="80" t="s">
        <v>593</v>
      </c>
      <c r="E158" s="80" t="s">
        <v>452</v>
      </c>
      <c r="F158" s="80">
        <v>332</v>
      </c>
      <c r="G158" s="179">
        <v>922.5</v>
      </c>
    </row>
    <row r="159" spans="2:7" ht="41.25">
      <c r="B159" s="18">
        <v>147</v>
      </c>
      <c r="C159" s="19" t="s">
        <v>595</v>
      </c>
      <c r="D159" s="106" t="s">
        <v>596</v>
      </c>
      <c r="E159" s="106" t="s">
        <v>452</v>
      </c>
      <c r="F159" s="106">
        <v>333</v>
      </c>
      <c r="G159" s="179">
        <v>2952</v>
      </c>
    </row>
    <row r="160" spans="2:7" ht="41.25">
      <c r="B160" s="18">
        <v>148</v>
      </c>
      <c r="C160" s="19" t="s">
        <v>595</v>
      </c>
      <c r="D160" s="106" t="s">
        <v>596</v>
      </c>
      <c r="E160" s="106" t="s">
        <v>452</v>
      </c>
      <c r="F160" s="106">
        <v>334</v>
      </c>
      <c r="G160" s="179">
        <v>2952</v>
      </c>
    </row>
    <row r="161" spans="2:7" ht="41.25">
      <c r="B161" s="18">
        <v>149</v>
      </c>
      <c r="C161" s="19" t="s">
        <v>597</v>
      </c>
      <c r="D161" s="106" t="s">
        <v>598</v>
      </c>
      <c r="E161" s="106" t="s">
        <v>452</v>
      </c>
      <c r="F161" s="106">
        <v>335</v>
      </c>
      <c r="G161" s="179">
        <v>2091</v>
      </c>
    </row>
    <row r="162" spans="2:7" ht="41.25">
      <c r="B162" s="18">
        <v>150</v>
      </c>
      <c r="C162" s="19" t="s">
        <v>597</v>
      </c>
      <c r="D162" s="106" t="s">
        <v>598</v>
      </c>
      <c r="E162" s="106" t="s">
        <v>452</v>
      </c>
      <c r="F162" s="106">
        <v>336</v>
      </c>
      <c r="G162" s="179">
        <v>2091</v>
      </c>
    </row>
    <row r="163" spans="2:7" ht="27">
      <c r="B163" s="18">
        <v>151</v>
      </c>
      <c r="C163" s="19" t="s">
        <v>599</v>
      </c>
      <c r="D163" s="106" t="s">
        <v>598</v>
      </c>
      <c r="E163" s="106" t="s">
        <v>452</v>
      </c>
      <c r="F163" s="106">
        <v>337</v>
      </c>
      <c r="G163" s="179">
        <v>922.5</v>
      </c>
    </row>
    <row r="164" spans="2:7" ht="41.25">
      <c r="B164" s="18">
        <v>152</v>
      </c>
      <c r="C164" s="19" t="s">
        <v>600</v>
      </c>
      <c r="D164" s="106" t="s">
        <v>601</v>
      </c>
      <c r="E164" s="106" t="s">
        <v>452</v>
      </c>
      <c r="F164" s="106">
        <v>338</v>
      </c>
      <c r="G164" s="179">
        <v>1106.94</v>
      </c>
    </row>
    <row r="165" spans="2:7" ht="41.25">
      <c r="B165" s="18">
        <v>153</v>
      </c>
      <c r="C165" s="19" t="s">
        <v>600</v>
      </c>
      <c r="D165" s="106" t="s">
        <v>602</v>
      </c>
      <c r="E165" s="106" t="s">
        <v>452</v>
      </c>
      <c r="F165" s="106">
        <v>339</v>
      </c>
      <c r="G165" s="179">
        <v>1106.94</v>
      </c>
    </row>
    <row r="166" spans="2:7" ht="54.75">
      <c r="B166" s="18">
        <v>154</v>
      </c>
      <c r="C166" s="19" t="s">
        <v>603</v>
      </c>
      <c r="D166" s="106" t="s">
        <v>604</v>
      </c>
      <c r="E166" s="106" t="s">
        <v>452</v>
      </c>
      <c r="F166" s="106">
        <v>340</v>
      </c>
      <c r="G166" s="179">
        <v>3426</v>
      </c>
    </row>
    <row r="167" spans="2:7" ht="27">
      <c r="B167" s="18">
        <v>155</v>
      </c>
      <c r="C167" s="19" t="s">
        <v>605</v>
      </c>
      <c r="D167" s="19">
        <v>2016</v>
      </c>
      <c r="E167" s="106" t="s">
        <v>452</v>
      </c>
      <c r="F167" s="106">
        <v>341</v>
      </c>
      <c r="G167" s="179">
        <v>2377.66</v>
      </c>
    </row>
    <row r="168" spans="2:7" ht="27">
      <c r="B168" s="18">
        <v>156</v>
      </c>
      <c r="C168" s="19" t="s">
        <v>606</v>
      </c>
      <c r="D168" s="19">
        <v>2016</v>
      </c>
      <c r="E168" s="106" t="s">
        <v>452</v>
      </c>
      <c r="F168" s="106">
        <v>342</v>
      </c>
      <c r="G168" s="179">
        <v>1489.53</v>
      </c>
    </row>
    <row r="169" spans="2:7" ht="27">
      <c r="B169" s="18">
        <v>157</v>
      </c>
      <c r="C169" s="19" t="s">
        <v>606</v>
      </c>
      <c r="D169" s="19">
        <v>2016</v>
      </c>
      <c r="E169" s="106" t="s">
        <v>452</v>
      </c>
      <c r="F169" s="106">
        <v>343</v>
      </c>
      <c r="G169" s="179">
        <v>1489.53</v>
      </c>
    </row>
    <row r="170" spans="2:7" ht="41.25">
      <c r="B170" s="18">
        <v>158</v>
      </c>
      <c r="C170" s="19" t="s">
        <v>607</v>
      </c>
      <c r="D170" s="19">
        <v>2016</v>
      </c>
      <c r="E170" s="106" t="s">
        <v>452</v>
      </c>
      <c r="F170" s="106">
        <v>344</v>
      </c>
      <c r="G170" s="179">
        <v>2822.85</v>
      </c>
    </row>
    <row r="171" spans="2:7" ht="27">
      <c r="B171" s="18">
        <v>159</v>
      </c>
      <c r="C171" s="19" t="s">
        <v>608</v>
      </c>
      <c r="D171" s="19">
        <v>2016</v>
      </c>
      <c r="E171" s="106" t="s">
        <v>452</v>
      </c>
      <c r="F171" s="106">
        <v>345</v>
      </c>
      <c r="G171" s="179">
        <v>1170.96</v>
      </c>
    </row>
    <row r="172" spans="2:7" ht="27">
      <c r="B172" s="18">
        <v>160</v>
      </c>
      <c r="C172" s="19" t="s">
        <v>606</v>
      </c>
      <c r="D172" s="19">
        <v>2016</v>
      </c>
      <c r="E172" s="106" t="s">
        <v>452</v>
      </c>
      <c r="F172" s="106">
        <v>346</v>
      </c>
      <c r="G172" s="179">
        <v>1489.53</v>
      </c>
    </row>
    <row r="173" spans="2:7" ht="27">
      <c r="B173" s="18">
        <v>161</v>
      </c>
      <c r="C173" s="19" t="s">
        <v>609</v>
      </c>
      <c r="D173" s="19">
        <v>2016</v>
      </c>
      <c r="E173" s="106" t="s">
        <v>452</v>
      </c>
      <c r="F173" s="106">
        <v>347</v>
      </c>
      <c r="G173" s="179">
        <v>3318.97</v>
      </c>
    </row>
    <row r="174" spans="2:7" ht="41.25">
      <c r="B174" s="18">
        <v>162</v>
      </c>
      <c r="C174" s="19" t="s">
        <v>607</v>
      </c>
      <c r="D174" s="19">
        <v>2016</v>
      </c>
      <c r="E174" s="106" t="s">
        <v>452</v>
      </c>
      <c r="F174" s="106">
        <v>348</v>
      </c>
      <c r="G174" s="179">
        <v>2811.29</v>
      </c>
    </row>
    <row r="175" spans="2:7" ht="41.25">
      <c r="B175" s="18">
        <v>163</v>
      </c>
      <c r="C175" s="19" t="s">
        <v>607</v>
      </c>
      <c r="D175" s="19">
        <v>2016</v>
      </c>
      <c r="E175" s="106" t="s">
        <v>452</v>
      </c>
      <c r="F175" s="106">
        <v>349</v>
      </c>
      <c r="G175" s="179">
        <v>2811.28</v>
      </c>
    </row>
    <row r="176" spans="2:7" ht="41.25">
      <c r="B176" s="18">
        <v>164</v>
      </c>
      <c r="C176" s="19" t="s">
        <v>607</v>
      </c>
      <c r="D176" s="19">
        <v>2016</v>
      </c>
      <c r="E176" s="106" t="s">
        <v>452</v>
      </c>
      <c r="F176" s="106">
        <v>350</v>
      </c>
      <c r="G176" s="179">
        <v>2811.29</v>
      </c>
    </row>
    <row r="177" spans="2:7" ht="41.25">
      <c r="B177" s="18">
        <v>165</v>
      </c>
      <c r="C177" s="19" t="s">
        <v>607</v>
      </c>
      <c r="D177" s="19">
        <v>2016</v>
      </c>
      <c r="E177" s="106" t="s">
        <v>452</v>
      </c>
      <c r="F177" s="106">
        <v>351</v>
      </c>
      <c r="G177" s="179">
        <v>2822.85</v>
      </c>
    </row>
    <row r="178" spans="2:7" ht="41.25">
      <c r="B178" s="18">
        <v>166</v>
      </c>
      <c r="C178" s="19" t="s">
        <v>607</v>
      </c>
      <c r="D178" s="19">
        <v>2016</v>
      </c>
      <c r="E178" s="106" t="s">
        <v>452</v>
      </c>
      <c r="F178" s="106">
        <v>352</v>
      </c>
      <c r="G178" s="179">
        <v>2822.85</v>
      </c>
    </row>
    <row r="179" spans="2:7" ht="41.25">
      <c r="B179" s="18">
        <v>167</v>
      </c>
      <c r="C179" s="19" t="s">
        <v>607</v>
      </c>
      <c r="D179" s="19">
        <v>2016</v>
      </c>
      <c r="E179" s="106" t="s">
        <v>452</v>
      </c>
      <c r="F179" s="106">
        <v>353</v>
      </c>
      <c r="G179" s="179">
        <v>2822.85</v>
      </c>
    </row>
    <row r="180" spans="2:7" ht="41.25">
      <c r="B180" s="18">
        <v>168</v>
      </c>
      <c r="C180" s="19" t="s">
        <v>607</v>
      </c>
      <c r="D180" s="19">
        <v>2016</v>
      </c>
      <c r="E180" s="106" t="s">
        <v>452</v>
      </c>
      <c r="F180" s="106">
        <v>354</v>
      </c>
      <c r="G180" s="179">
        <v>2811.29</v>
      </c>
    </row>
    <row r="181" spans="2:7" ht="41.25">
      <c r="B181" s="18">
        <v>169</v>
      </c>
      <c r="C181" s="19" t="s">
        <v>607</v>
      </c>
      <c r="D181" s="19">
        <v>2016</v>
      </c>
      <c r="E181" s="106" t="s">
        <v>452</v>
      </c>
      <c r="F181" s="106">
        <v>355</v>
      </c>
      <c r="G181" s="179">
        <v>2811.28</v>
      </c>
    </row>
    <row r="182" spans="2:7" ht="27">
      <c r="B182" s="18">
        <v>170</v>
      </c>
      <c r="C182" s="19" t="s">
        <v>610</v>
      </c>
      <c r="D182" s="19">
        <v>2016</v>
      </c>
      <c r="E182" s="106" t="s">
        <v>452</v>
      </c>
      <c r="F182" s="106">
        <v>356</v>
      </c>
      <c r="G182" s="179">
        <v>539</v>
      </c>
    </row>
    <row r="183" spans="2:7" ht="27">
      <c r="B183" s="18">
        <v>171</v>
      </c>
      <c r="C183" s="19" t="s">
        <v>611</v>
      </c>
      <c r="D183" s="19">
        <v>2016</v>
      </c>
      <c r="E183" s="106" t="s">
        <v>452</v>
      </c>
      <c r="F183" s="106"/>
      <c r="G183" s="179">
        <v>3429.9</v>
      </c>
    </row>
    <row r="184" spans="2:7" ht="27">
      <c r="B184" s="18">
        <v>172</v>
      </c>
      <c r="C184" s="19" t="s">
        <v>612</v>
      </c>
      <c r="D184" s="19">
        <v>2016</v>
      </c>
      <c r="E184" s="106" t="s">
        <v>452</v>
      </c>
      <c r="F184" s="106"/>
      <c r="G184" s="179">
        <v>918.72</v>
      </c>
    </row>
    <row r="185" spans="2:7" ht="41.25">
      <c r="B185" s="18">
        <v>173</v>
      </c>
      <c r="C185" s="19" t="s">
        <v>607</v>
      </c>
      <c r="D185" s="19">
        <v>2016</v>
      </c>
      <c r="E185" s="106" t="s">
        <v>452</v>
      </c>
      <c r="F185" s="106"/>
      <c r="G185" s="179">
        <v>2822.85</v>
      </c>
    </row>
    <row r="186" spans="2:7" ht="41.25">
      <c r="B186" s="18">
        <v>174</v>
      </c>
      <c r="C186" s="19" t="s">
        <v>607</v>
      </c>
      <c r="D186" s="19">
        <v>2016</v>
      </c>
      <c r="E186" s="106" t="s">
        <v>452</v>
      </c>
      <c r="F186" s="106"/>
      <c r="G186" s="179">
        <v>2822.85</v>
      </c>
    </row>
    <row r="187" spans="2:7" ht="41.25">
      <c r="B187" s="18">
        <v>175</v>
      </c>
      <c r="C187" s="19" t="s">
        <v>607</v>
      </c>
      <c r="D187" s="19">
        <v>2016</v>
      </c>
      <c r="E187" s="106" t="s">
        <v>452</v>
      </c>
      <c r="F187" s="106"/>
      <c r="G187" s="179">
        <v>2811.28</v>
      </c>
    </row>
    <row r="188" spans="2:7" ht="13.5">
      <c r="B188" s="18">
        <v>176</v>
      </c>
      <c r="C188" s="19" t="s">
        <v>613</v>
      </c>
      <c r="D188" s="19">
        <v>2016</v>
      </c>
      <c r="E188" s="106" t="s">
        <v>452</v>
      </c>
      <c r="F188" s="106"/>
      <c r="G188" s="179">
        <v>3457.78</v>
      </c>
    </row>
    <row r="189" spans="2:7" ht="13.5">
      <c r="B189" s="18">
        <v>177</v>
      </c>
      <c r="C189" s="19" t="s">
        <v>614</v>
      </c>
      <c r="D189" s="19">
        <v>2016</v>
      </c>
      <c r="E189" s="106" t="s">
        <v>615</v>
      </c>
      <c r="F189" s="106"/>
      <c r="G189" s="179">
        <v>24602.71</v>
      </c>
    </row>
    <row r="190" spans="2:7" ht="27">
      <c r="B190" s="18">
        <v>178</v>
      </c>
      <c r="C190" s="19" t="s">
        <v>638</v>
      </c>
      <c r="D190" s="19">
        <v>2018</v>
      </c>
      <c r="E190" s="19"/>
      <c r="F190" s="180"/>
      <c r="G190" s="179">
        <v>1179.5</v>
      </c>
    </row>
    <row r="191" spans="2:7" ht="27">
      <c r="B191" s="18">
        <v>179</v>
      </c>
      <c r="C191" s="19" t="s">
        <v>638</v>
      </c>
      <c r="D191" s="19">
        <v>2018</v>
      </c>
      <c r="E191" s="19"/>
      <c r="F191" s="180"/>
      <c r="G191" s="179">
        <v>1179.5</v>
      </c>
    </row>
    <row r="192" spans="2:7" ht="27">
      <c r="B192" s="18">
        <v>180</v>
      </c>
      <c r="C192" s="19" t="s">
        <v>638</v>
      </c>
      <c r="D192" s="19">
        <v>2018</v>
      </c>
      <c r="E192" s="19"/>
      <c r="F192" s="180"/>
      <c r="G192" s="179">
        <v>1179.5</v>
      </c>
    </row>
    <row r="193" spans="2:7" ht="27">
      <c r="B193" s="18">
        <v>181</v>
      </c>
      <c r="C193" s="19" t="s">
        <v>638</v>
      </c>
      <c r="D193" s="19">
        <v>2018</v>
      </c>
      <c r="E193" s="19"/>
      <c r="F193" s="180"/>
      <c r="G193" s="179">
        <v>1261.99</v>
      </c>
    </row>
    <row r="194" spans="2:7" ht="27">
      <c r="B194" s="18">
        <v>182</v>
      </c>
      <c r="C194" s="19" t="s">
        <v>638</v>
      </c>
      <c r="D194" s="19">
        <v>2018</v>
      </c>
      <c r="E194" s="19"/>
      <c r="F194" s="180"/>
      <c r="G194" s="179">
        <v>1261.99</v>
      </c>
    </row>
    <row r="195" spans="2:7" ht="27">
      <c r="B195" s="18">
        <v>183</v>
      </c>
      <c r="C195" s="19" t="s">
        <v>638</v>
      </c>
      <c r="D195" s="19">
        <v>2018</v>
      </c>
      <c r="E195" s="19"/>
      <c r="F195" s="180"/>
      <c r="G195" s="179">
        <v>1261.99</v>
      </c>
    </row>
    <row r="196" spans="2:7" ht="27">
      <c r="B196" s="18">
        <v>184</v>
      </c>
      <c r="C196" s="19" t="s">
        <v>639</v>
      </c>
      <c r="D196" s="19">
        <v>2018</v>
      </c>
      <c r="E196" s="19"/>
      <c r="F196" s="180"/>
      <c r="G196" s="179">
        <v>3599</v>
      </c>
    </row>
    <row r="197" spans="2:7" ht="27">
      <c r="B197" s="18">
        <v>185</v>
      </c>
      <c r="C197" s="19" t="s">
        <v>639</v>
      </c>
      <c r="D197" s="19">
        <v>2018</v>
      </c>
      <c r="E197" s="19"/>
      <c r="F197" s="180"/>
      <c r="G197" s="179">
        <v>3599</v>
      </c>
    </row>
    <row r="198" spans="2:7" ht="27">
      <c r="B198" s="18">
        <v>186</v>
      </c>
      <c r="C198" s="19" t="s">
        <v>639</v>
      </c>
      <c r="D198" s="19">
        <v>2018</v>
      </c>
      <c r="E198" s="19"/>
      <c r="F198" s="180"/>
      <c r="G198" s="179">
        <v>3599</v>
      </c>
    </row>
    <row r="199" spans="2:7" ht="27">
      <c r="B199" s="18">
        <v>187</v>
      </c>
      <c r="C199" s="19" t="s">
        <v>639</v>
      </c>
      <c r="D199" s="19">
        <v>2018</v>
      </c>
      <c r="E199" s="19"/>
      <c r="F199" s="180"/>
      <c r="G199" s="179">
        <v>3599</v>
      </c>
    </row>
  </sheetData>
  <sheetProtection/>
  <mergeCells count="1">
    <mergeCell ref="E9:F9"/>
  </mergeCells>
  <dataValidations count="3">
    <dataValidation type="list" showInputMessage="1" showErrorMessage="1" sqref="E190:E199">
      <formula1>"S,P,O"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G14:G199 G10:G12">
      <formula1>0</formula1>
    </dataValidation>
    <dataValidation type="list" allowBlank="1" showInputMessage="1" showErrorMessage="1" sqref="C5">
      <formula1>"księgowa brutto, odtworzeniowa"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" sqref="D1:D16384"/>
    </sheetView>
  </sheetViews>
  <sheetFormatPr defaultColWidth="9.125" defaultRowHeight="12.75"/>
  <cols>
    <col min="1" max="1" width="56.50390625" style="28" customWidth="1"/>
    <col min="2" max="2" width="18.50390625" style="27" bestFit="1" customWidth="1"/>
    <col min="3" max="3" width="18.50390625" style="27" customWidth="1"/>
    <col min="4" max="4" width="18.50390625" style="194" bestFit="1" customWidth="1"/>
    <col min="5" max="16384" width="9.125" style="27" customWidth="1"/>
  </cols>
  <sheetData>
    <row r="1" spans="1:4" ht="15" customHeight="1">
      <c r="A1" s="232" t="s">
        <v>63</v>
      </c>
      <c r="B1" s="233"/>
      <c r="C1" s="26"/>
      <c r="D1" s="193"/>
    </row>
    <row r="2" ht="15" customHeight="1"/>
    <row r="3" spans="1:4" s="31" customFormat="1" ht="13.5">
      <c r="A3" s="29"/>
      <c r="B3" s="30" t="s">
        <v>36</v>
      </c>
      <c r="C3" s="30" t="s">
        <v>36</v>
      </c>
      <c r="D3" s="195" t="s">
        <v>36</v>
      </c>
    </row>
    <row r="4" spans="1:4" ht="13.5">
      <c r="A4" s="32"/>
      <c r="B4" s="107" t="s">
        <v>616</v>
      </c>
      <c r="C4" s="107" t="s">
        <v>617</v>
      </c>
      <c r="D4" s="196"/>
    </row>
    <row r="5" spans="1:4" s="36" customFormat="1" ht="13.5">
      <c r="A5" s="34" t="s">
        <v>64</v>
      </c>
      <c r="B5" s="35" t="s">
        <v>65</v>
      </c>
      <c r="C5" s="35" t="s">
        <v>65</v>
      </c>
      <c r="D5" s="197" t="s">
        <v>65</v>
      </c>
    </row>
    <row r="6" spans="1:4" ht="13.5">
      <c r="A6" s="37" t="s">
        <v>66</v>
      </c>
      <c r="B6" s="108" t="s">
        <v>246</v>
      </c>
      <c r="C6" s="108" t="s">
        <v>246</v>
      </c>
      <c r="D6" s="198"/>
    </row>
    <row r="7" spans="1:4" ht="13.5">
      <c r="A7" s="39" t="s">
        <v>67</v>
      </c>
      <c r="B7" s="107" t="s">
        <v>618</v>
      </c>
      <c r="C7" s="107" t="s">
        <v>246</v>
      </c>
      <c r="D7" s="198"/>
    </row>
    <row r="8" spans="1:4" ht="13.5">
      <c r="A8" s="39" t="s">
        <v>68</v>
      </c>
      <c r="B8" s="107" t="s">
        <v>246</v>
      </c>
      <c r="C8" s="107" t="s">
        <v>246</v>
      </c>
      <c r="D8" s="198"/>
    </row>
    <row r="9" spans="1:4" ht="13.5">
      <c r="A9" s="39" t="s">
        <v>69</v>
      </c>
      <c r="B9" s="107" t="s">
        <v>158</v>
      </c>
      <c r="C9" s="107" t="s">
        <v>158</v>
      </c>
      <c r="D9" s="199"/>
    </row>
    <row r="10" spans="1:4" ht="13.5">
      <c r="A10" s="39" t="s">
        <v>70</v>
      </c>
      <c r="B10" s="107" t="s">
        <v>158</v>
      </c>
      <c r="C10" s="107" t="s">
        <v>158</v>
      </c>
      <c r="D10" s="199"/>
    </row>
    <row r="11" spans="1:4" ht="13.5">
      <c r="A11" s="39" t="s">
        <v>71</v>
      </c>
      <c r="B11" s="107" t="s">
        <v>158</v>
      </c>
      <c r="C11" s="107" t="s">
        <v>158</v>
      </c>
      <c r="D11" s="199"/>
    </row>
    <row r="12" spans="1:4" ht="13.5">
      <c r="A12" s="39" t="s">
        <v>72</v>
      </c>
      <c r="B12" s="107" t="s">
        <v>246</v>
      </c>
      <c r="C12" s="107" t="s">
        <v>246</v>
      </c>
      <c r="D12" s="199"/>
    </row>
    <row r="13" spans="1:4" ht="13.5">
      <c r="A13" s="40" t="s">
        <v>73</v>
      </c>
      <c r="B13" s="109" t="s">
        <v>246</v>
      </c>
      <c r="C13" s="109" t="s">
        <v>246</v>
      </c>
      <c r="D13" s="199"/>
    </row>
    <row r="14" spans="1:4" ht="13.5">
      <c r="A14" s="42" t="s">
        <v>74</v>
      </c>
      <c r="B14" s="35" t="s">
        <v>65</v>
      </c>
      <c r="C14" s="35" t="s">
        <v>65</v>
      </c>
      <c r="D14" s="197" t="s">
        <v>65</v>
      </c>
    </row>
    <row r="15" spans="1:4" ht="13.5">
      <c r="A15" s="43" t="s">
        <v>75</v>
      </c>
      <c r="B15" s="108" t="s">
        <v>246</v>
      </c>
      <c r="C15" s="108" t="s">
        <v>246</v>
      </c>
      <c r="D15" s="198"/>
    </row>
    <row r="16" spans="1:4" ht="13.5">
      <c r="A16" s="39" t="s">
        <v>76</v>
      </c>
      <c r="B16" s="110" t="s">
        <v>619</v>
      </c>
      <c r="C16" s="110" t="s">
        <v>620</v>
      </c>
      <c r="D16" s="200"/>
    </row>
    <row r="17" spans="1:4" ht="13.5">
      <c r="A17" s="39" t="s">
        <v>77</v>
      </c>
      <c r="B17" s="107" t="s">
        <v>246</v>
      </c>
      <c r="C17" s="107" t="s">
        <v>158</v>
      </c>
      <c r="D17" s="196"/>
    </row>
    <row r="18" spans="1:4" ht="13.5">
      <c r="A18" s="39" t="s">
        <v>78</v>
      </c>
      <c r="B18" s="107" t="s">
        <v>246</v>
      </c>
      <c r="C18" s="107" t="s">
        <v>246</v>
      </c>
      <c r="D18" s="196"/>
    </row>
    <row r="19" spans="1:4" ht="13.5">
      <c r="A19" s="45" t="s">
        <v>79</v>
      </c>
      <c r="B19" s="46" t="s">
        <v>65</v>
      </c>
      <c r="C19" s="46" t="s">
        <v>65</v>
      </c>
      <c r="D19" s="197" t="s">
        <v>65</v>
      </c>
    </row>
    <row r="20" spans="1:4" ht="13.5">
      <c r="A20" s="47" t="s">
        <v>80</v>
      </c>
      <c r="B20" s="107" t="s">
        <v>158</v>
      </c>
      <c r="C20" s="107" t="s">
        <v>158</v>
      </c>
      <c r="D20" s="196"/>
    </row>
    <row r="21" spans="1:4" ht="13.5">
      <c r="A21" s="47" t="s">
        <v>81</v>
      </c>
      <c r="B21" s="107" t="s">
        <v>246</v>
      </c>
      <c r="C21" s="107" t="s">
        <v>246</v>
      </c>
      <c r="D21" s="196"/>
    </row>
    <row r="22" spans="1:4" ht="13.5">
      <c r="A22" s="47" t="s">
        <v>82</v>
      </c>
      <c r="B22" s="107" t="s">
        <v>246</v>
      </c>
      <c r="C22" s="107" t="s">
        <v>246</v>
      </c>
      <c r="D22" s="196"/>
    </row>
    <row r="23" spans="1:4" ht="27">
      <c r="A23" s="39" t="s">
        <v>83</v>
      </c>
      <c r="B23" s="107" t="s">
        <v>621</v>
      </c>
      <c r="C23" s="107" t="s">
        <v>621</v>
      </c>
      <c r="D23" s="196"/>
    </row>
    <row r="24" spans="1:4" ht="13.5">
      <c r="A24" s="45" t="s">
        <v>84</v>
      </c>
      <c r="B24" s="46" t="s">
        <v>65</v>
      </c>
      <c r="C24" s="46" t="s">
        <v>65</v>
      </c>
      <c r="D24" s="197" t="s">
        <v>65</v>
      </c>
    </row>
    <row r="25" spans="1:4" ht="13.5">
      <c r="A25" s="47" t="s">
        <v>85</v>
      </c>
      <c r="B25" s="107" t="s">
        <v>158</v>
      </c>
      <c r="C25" s="107" t="s">
        <v>158</v>
      </c>
      <c r="D25" s="196"/>
    </row>
    <row r="26" spans="1:4" ht="13.5">
      <c r="A26" s="47" t="s">
        <v>86</v>
      </c>
      <c r="B26" s="107" t="s">
        <v>158</v>
      </c>
      <c r="C26" s="107" t="s">
        <v>246</v>
      </c>
      <c r="D26" s="196"/>
    </row>
    <row r="27" spans="1:4" ht="13.5">
      <c r="A27" s="47" t="s">
        <v>87</v>
      </c>
      <c r="B27" s="107" t="s">
        <v>246</v>
      </c>
      <c r="C27" s="107" t="s">
        <v>246</v>
      </c>
      <c r="D27" s="196"/>
    </row>
    <row r="28" spans="1:4" ht="13.5">
      <c r="A28" s="45" t="s">
        <v>88</v>
      </c>
      <c r="B28" s="46" t="s">
        <v>65</v>
      </c>
      <c r="C28" s="46" t="s">
        <v>65</v>
      </c>
      <c r="D28" s="197" t="s">
        <v>65</v>
      </c>
    </row>
    <row r="29" spans="1:4" ht="13.5">
      <c r="A29" s="47" t="s">
        <v>85</v>
      </c>
      <c r="B29" s="107" t="s">
        <v>246</v>
      </c>
      <c r="C29" s="107" t="s">
        <v>246</v>
      </c>
      <c r="D29" s="196"/>
    </row>
    <row r="30" spans="1:4" ht="13.5">
      <c r="A30" s="47" t="s">
        <v>86</v>
      </c>
      <c r="B30" s="107" t="s">
        <v>246</v>
      </c>
      <c r="C30" s="107" t="s">
        <v>246</v>
      </c>
      <c r="D30" s="196"/>
    </row>
    <row r="31" spans="1:4" ht="13.5">
      <c r="A31" s="48" t="s">
        <v>87</v>
      </c>
      <c r="B31" s="109" t="s">
        <v>246</v>
      </c>
      <c r="C31" s="109" t="s">
        <v>246</v>
      </c>
      <c r="D31" s="201"/>
    </row>
    <row r="32" spans="1:4" s="50" customFormat="1" ht="13.5">
      <c r="A32" s="45" t="s">
        <v>89</v>
      </c>
      <c r="B32" s="49"/>
      <c r="C32" s="49"/>
      <c r="D32" s="202"/>
    </row>
    <row r="33" spans="1:4" ht="13.5">
      <c r="A33" s="51" t="s">
        <v>90</v>
      </c>
      <c r="B33" s="111">
        <v>0.5</v>
      </c>
      <c r="C33" s="111">
        <v>0.5</v>
      </c>
      <c r="D33" s="203"/>
    </row>
    <row r="34" spans="1:4" ht="13.5">
      <c r="A34" s="52" t="s">
        <v>91</v>
      </c>
      <c r="B34" s="112"/>
      <c r="C34" s="112"/>
      <c r="D34" s="204"/>
    </row>
    <row r="35" spans="1:4" ht="13.5">
      <c r="A35" s="53" t="s">
        <v>92</v>
      </c>
      <c r="B35" s="113">
        <v>0.5</v>
      </c>
      <c r="C35" s="113">
        <v>0.5</v>
      </c>
      <c r="D35" s="205"/>
    </row>
    <row r="36" spans="1:4" ht="13.5">
      <c r="A36" s="54" t="s">
        <v>93</v>
      </c>
      <c r="B36" s="114">
        <v>0.2</v>
      </c>
      <c r="C36" s="114">
        <v>0.2</v>
      </c>
      <c r="D36" s="206"/>
    </row>
    <row r="37" spans="1:4" ht="13.5">
      <c r="A37" s="55" t="s">
        <v>94</v>
      </c>
      <c r="B37" s="46" t="s">
        <v>65</v>
      </c>
      <c r="C37" s="46" t="s">
        <v>65</v>
      </c>
      <c r="D37" s="197" t="s">
        <v>65</v>
      </c>
    </row>
    <row r="38" spans="1:4" ht="13.5">
      <c r="A38" s="43" t="s">
        <v>95</v>
      </c>
      <c r="B38" s="38" t="s">
        <v>246</v>
      </c>
      <c r="C38" s="38" t="s">
        <v>246</v>
      </c>
      <c r="D38" s="207"/>
    </row>
    <row r="39" spans="1:4" ht="27">
      <c r="A39" s="39" t="s">
        <v>96</v>
      </c>
      <c r="B39" s="33" t="s">
        <v>246</v>
      </c>
      <c r="C39" s="33" t="s">
        <v>246</v>
      </c>
      <c r="D39" s="196"/>
    </row>
    <row r="40" spans="1:4" ht="13.5">
      <c r="A40" s="45" t="s">
        <v>97</v>
      </c>
      <c r="B40" s="46" t="s">
        <v>65</v>
      </c>
      <c r="C40" s="46" t="s">
        <v>65</v>
      </c>
      <c r="D40" s="197" t="s">
        <v>65</v>
      </c>
    </row>
    <row r="41" spans="1:4" ht="13.5">
      <c r="A41" s="47" t="s">
        <v>98</v>
      </c>
      <c r="B41" s="33" t="s">
        <v>246</v>
      </c>
      <c r="C41" s="33" t="s">
        <v>246</v>
      </c>
      <c r="D41" s="196"/>
    </row>
    <row r="42" spans="1:4" ht="13.5">
      <c r="A42" s="47" t="s">
        <v>99</v>
      </c>
      <c r="B42" s="33" t="s">
        <v>158</v>
      </c>
      <c r="C42" s="33" t="s">
        <v>158</v>
      </c>
      <c r="D42" s="196"/>
    </row>
    <row r="43" spans="1:4" ht="13.5">
      <c r="A43" s="48" t="s">
        <v>100</v>
      </c>
      <c r="B43" s="41" t="s">
        <v>158</v>
      </c>
      <c r="C43" s="41" t="s">
        <v>158</v>
      </c>
      <c r="D43" s="201"/>
    </row>
    <row r="44" spans="1:4" ht="13.5">
      <c r="A44" s="42" t="s">
        <v>101</v>
      </c>
      <c r="B44" s="35"/>
      <c r="C44" s="35"/>
      <c r="D44" s="197"/>
    </row>
    <row r="45" spans="1:4" ht="13.5">
      <c r="A45" s="43" t="s">
        <v>102</v>
      </c>
      <c r="B45" s="115" t="s">
        <v>622</v>
      </c>
      <c r="C45" s="115" t="s">
        <v>640</v>
      </c>
      <c r="D45" s="208"/>
    </row>
    <row r="46" spans="1:4" ht="13.5">
      <c r="A46" s="39" t="s">
        <v>103</v>
      </c>
      <c r="B46" s="107" t="s">
        <v>623</v>
      </c>
      <c r="C46" s="107" t="s">
        <v>641</v>
      </c>
      <c r="D46" s="196"/>
    </row>
    <row r="47" spans="1:4" ht="27">
      <c r="A47" s="39" t="s">
        <v>104</v>
      </c>
      <c r="B47" s="107" t="s">
        <v>246</v>
      </c>
      <c r="C47" s="107" t="s">
        <v>246</v>
      </c>
      <c r="D47" s="196"/>
    </row>
    <row r="48" spans="1:4" ht="13.5">
      <c r="A48" s="45" t="s">
        <v>105</v>
      </c>
      <c r="B48" s="46" t="s">
        <v>65</v>
      </c>
      <c r="C48" s="46" t="s">
        <v>65</v>
      </c>
      <c r="D48" s="197" t="s">
        <v>65</v>
      </c>
    </row>
    <row r="49" spans="1:4" ht="13.5">
      <c r="A49" s="47" t="s">
        <v>106</v>
      </c>
      <c r="B49" s="107" t="s">
        <v>246</v>
      </c>
      <c r="C49" s="107" t="s">
        <v>246</v>
      </c>
      <c r="D49" s="196"/>
    </row>
    <row r="50" spans="1:4" ht="13.5">
      <c r="A50" s="47" t="s">
        <v>107</v>
      </c>
      <c r="B50" s="107" t="s">
        <v>246</v>
      </c>
      <c r="C50" s="107" t="s">
        <v>246</v>
      </c>
      <c r="D50" s="196"/>
    </row>
    <row r="51" spans="1:4" ht="13.5">
      <c r="A51" s="47" t="s">
        <v>108</v>
      </c>
      <c r="B51" s="107" t="s">
        <v>246</v>
      </c>
      <c r="C51" s="107" t="s">
        <v>246</v>
      </c>
      <c r="D51" s="196"/>
    </row>
    <row r="52" spans="1:4" ht="12" customHeight="1">
      <c r="A52" s="39" t="s">
        <v>109</v>
      </c>
      <c r="B52" s="107" t="s">
        <v>624</v>
      </c>
      <c r="C52" s="107" t="s">
        <v>624</v>
      </c>
      <c r="D52" s="196"/>
    </row>
    <row r="53" spans="1:4" ht="13.5">
      <c r="A53" s="39" t="s">
        <v>110</v>
      </c>
      <c r="B53" s="107" t="s">
        <v>158</v>
      </c>
      <c r="C53" s="107" t="s">
        <v>158</v>
      </c>
      <c r="D53" s="196"/>
    </row>
    <row r="54" spans="1:4" ht="27">
      <c r="A54" s="39" t="s">
        <v>111</v>
      </c>
      <c r="B54" s="107" t="s">
        <v>618</v>
      </c>
      <c r="C54" s="107" t="s">
        <v>246</v>
      </c>
      <c r="D54" s="196"/>
    </row>
    <row r="55" spans="1:4" ht="13.5">
      <c r="A55" s="39" t="s">
        <v>112</v>
      </c>
      <c r="B55" s="107" t="s">
        <v>246</v>
      </c>
      <c r="C55" s="107" t="s">
        <v>246</v>
      </c>
      <c r="D55" s="196"/>
    </row>
    <row r="56" spans="1:4" ht="13.5">
      <c r="A56" s="39" t="s">
        <v>113</v>
      </c>
      <c r="B56" s="107" t="s">
        <v>158</v>
      </c>
      <c r="C56" s="107" t="s">
        <v>158</v>
      </c>
      <c r="D56" s="196"/>
    </row>
    <row r="57" spans="1:4" ht="13.5">
      <c r="A57" s="39" t="s">
        <v>114</v>
      </c>
      <c r="B57" s="107" t="s">
        <v>158</v>
      </c>
      <c r="C57" s="107" t="s">
        <v>158</v>
      </c>
      <c r="D57" s="196"/>
    </row>
    <row r="58" spans="1:4" ht="13.5">
      <c r="A58" s="39" t="s">
        <v>115</v>
      </c>
      <c r="B58" s="107" t="s">
        <v>158</v>
      </c>
      <c r="C58" s="107" t="s">
        <v>158</v>
      </c>
      <c r="D58" s="196"/>
    </row>
    <row r="59" spans="1:4" ht="13.5">
      <c r="A59" s="39" t="s">
        <v>116</v>
      </c>
      <c r="B59" s="107" t="s">
        <v>246</v>
      </c>
      <c r="C59" s="107" t="s">
        <v>246</v>
      </c>
      <c r="D59" s="196"/>
    </row>
    <row r="60" spans="1:4" ht="13.5">
      <c r="A60" s="39" t="s">
        <v>117</v>
      </c>
      <c r="B60" s="107" t="s">
        <v>158</v>
      </c>
      <c r="C60" s="107" t="s">
        <v>158</v>
      </c>
      <c r="D60" s="196"/>
    </row>
    <row r="61" spans="1:4" ht="13.5">
      <c r="A61" s="39" t="s">
        <v>118</v>
      </c>
      <c r="B61" s="107" t="s">
        <v>618</v>
      </c>
      <c r="C61" s="107" t="s">
        <v>246</v>
      </c>
      <c r="D61" s="196"/>
    </row>
    <row r="62" spans="1:4" ht="13.5">
      <c r="A62" s="39" t="s">
        <v>119</v>
      </c>
      <c r="B62" s="116" t="s">
        <v>625</v>
      </c>
      <c r="C62" s="116" t="s">
        <v>625</v>
      </c>
      <c r="D62" s="209"/>
    </row>
  </sheetData>
  <sheetProtection/>
  <mergeCells count="1">
    <mergeCell ref="A1:B1"/>
  </mergeCells>
  <dataValidations count="1">
    <dataValidation type="list" allowBlank="1" showInputMessage="1" showErrorMessage="1" sqref="B47:D47 B41:D43 B38:D39 B29:D31 B20:D23 B17:D18 B6:D13 B49:D61 B15:D15">
      <formula1>"TAK, NIE"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" sqref="D1:D16384"/>
    </sheetView>
  </sheetViews>
  <sheetFormatPr defaultColWidth="9.125" defaultRowHeight="12.75"/>
  <cols>
    <col min="1" max="1" width="55.875" style="58" customWidth="1"/>
    <col min="2" max="3" width="16.375" style="57" customWidth="1"/>
    <col min="4" max="4" width="16.375" style="194" customWidth="1"/>
    <col min="5" max="16384" width="9.125" style="57" customWidth="1"/>
  </cols>
  <sheetData>
    <row r="1" spans="1:4" ht="15">
      <c r="A1" s="232" t="s">
        <v>120</v>
      </c>
      <c r="B1" s="234"/>
      <c r="C1" s="56"/>
      <c r="D1" s="210"/>
    </row>
    <row r="3" ht="13.5">
      <c r="A3" s="28"/>
    </row>
    <row r="4" spans="1:4" s="60" customFormat="1" ht="13.5">
      <c r="A4" s="59"/>
      <c r="B4" s="30" t="s">
        <v>36</v>
      </c>
      <c r="C4" s="30" t="s">
        <v>36</v>
      </c>
      <c r="D4" s="195" t="s">
        <v>36</v>
      </c>
    </row>
    <row r="5" spans="1:5" ht="13.5">
      <c r="A5" s="61"/>
      <c r="B5" s="30" t="s">
        <v>36</v>
      </c>
      <c r="C5" s="30" t="s">
        <v>36</v>
      </c>
      <c r="D5" s="195" t="s">
        <v>36</v>
      </c>
      <c r="E5" s="60"/>
    </row>
    <row r="6" spans="1:5" s="62" customFormat="1" ht="13.5">
      <c r="A6" s="34" t="s">
        <v>121</v>
      </c>
      <c r="B6" s="107" t="s">
        <v>626</v>
      </c>
      <c r="C6" s="107" t="s">
        <v>617</v>
      </c>
      <c r="D6" s="196"/>
      <c r="E6" s="57"/>
    </row>
    <row r="7" spans="1:5" ht="13.5">
      <c r="A7" s="63" t="s">
        <v>122</v>
      </c>
      <c r="B7" s="35" t="s">
        <v>65</v>
      </c>
      <c r="C7" s="35" t="s">
        <v>65</v>
      </c>
      <c r="D7" s="197" t="s">
        <v>65</v>
      </c>
      <c r="E7" s="62"/>
    </row>
    <row r="8" spans="1:5" ht="13.5">
      <c r="A8" s="64" t="s">
        <v>123</v>
      </c>
      <c r="B8" s="108" t="s">
        <v>158</v>
      </c>
      <c r="C8" s="108" t="s">
        <v>158</v>
      </c>
      <c r="D8" s="207"/>
      <c r="E8" s="117" t="s">
        <v>627</v>
      </c>
    </row>
    <row r="9" spans="1:5" ht="13.5">
      <c r="A9" s="64" t="s">
        <v>124</v>
      </c>
      <c r="B9" s="107" t="s">
        <v>246</v>
      </c>
      <c r="C9" s="107" t="s">
        <v>246</v>
      </c>
      <c r="D9" s="196"/>
      <c r="E9" s="117"/>
    </row>
    <row r="10" spans="1:5" ht="13.5">
      <c r="A10" s="64" t="s">
        <v>125</v>
      </c>
      <c r="B10" s="107" t="s">
        <v>246</v>
      </c>
      <c r="C10" s="107" t="s">
        <v>246</v>
      </c>
      <c r="D10" s="196"/>
      <c r="E10" s="117"/>
    </row>
    <row r="11" spans="1:5" ht="13.5">
      <c r="A11" s="64" t="s">
        <v>126</v>
      </c>
      <c r="B11" s="107" t="s">
        <v>158</v>
      </c>
      <c r="C11" s="107" t="s">
        <v>158</v>
      </c>
      <c r="D11" s="196"/>
      <c r="E11" s="117"/>
    </row>
    <row r="12" spans="1:5" ht="13.5">
      <c r="A12" s="45" t="s">
        <v>127</v>
      </c>
      <c r="B12" s="107" t="s">
        <v>246</v>
      </c>
      <c r="C12" s="107" t="s">
        <v>246</v>
      </c>
      <c r="D12" s="196"/>
      <c r="E12" s="117" t="s">
        <v>628</v>
      </c>
    </row>
    <row r="13" spans="1:4" ht="13.5">
      <c r="A13" s="65" t="s">
        <v>128</v>
      </c>
      <c r="B13" s="46" t="s">
        <v>65</v>
      </c>
      <c r="C13" s="46" t="s">
        <v>65</v>
      </c>
      <c r="D13" s="197" t="s">
        <v>65</v>
      </c>
    </row>
    <row r="14" spans="1:5" ht="13.5">
      <c r="A14" s="65" t="s">
        <v>129</v>
      </c>
      <c r="B14" s="107" t="s">
        <v>246</v>
      </c>
      <c r="C14" s="107" t="s">
        <v>246</v>
      </c>
      <c r="D14" s="196"/>
      <c r="E14" s="117" t="s">
        <v>629</v>
      </c>
    </row>
    <row r="15" spans="1:5" ht="13.5">
      <c r="A15" s="45" t="s">
        <v>130</v>
      </c>
      <c r="B15" s="107" t="s">
        <v>246</v>
      </c>
      <c r="C15" s="107" t="s">
        <v>246</v>
      </c>
      <c r="D15" s="196"/>
      <c r="E15" s="117" t="s">
        <v>630</v>
      </c>
    </row>
    <row r="16" spans="1:4" ht="13.5">
      <c r="A16" s="65" t="s">
        <v>131</v>
      </c>
      <c r="B16" s="46" t="s">
        <v>65</v>
      </c>
      <c r="C16" s="46" t="s">
        <v>65</v>
      </c>
      <c r="D16" s="197" t="s">
        <v>65</v>
      </c>
    </row>
    <row r="17" spans="1:4" ht="13.5">
      <c r="A17" s="65" t="s">
        <v>132</v>
      </c>
      <c r="B17" s="107" t="s">
        <v>158</v>
      </c>
      <c r="C17" s="107" t="s">
        <v>158</v>
      </c>
      <c r="D17" s="196"/>
    </row>
    <row r="18" spans="1:4" ht="13.5">
      <c r="A18" s="45" t="s">
        <v>133</v>
      </c>
      <c r="B18" s="107" t="s">
        <v>158</v>
      </c>
      <c r="C18" s="107" t="s">
        <v>158</v>
      </c>
      <c r="D18" s="196"/>
    </row>
    <row r="19" spans="1:4" ht="13.5">
      <c r="A19" s="65" t="s">
        <v>134</v>
      </c>
      <c r="B19" s="46" t="s">
        <v>65</v>
      </c>
      <c r="C19" s="46" t="s">
        <v>65</v>
      </c>
      <c r="D19" s="197" t="s">
        <v>65</v>
      </c>
    </row>
    <row r="20" spans="1:4" ht="13.5">
      <c r="A20" s="66" t="s">
        <v>135</v>
      </c>
      <c r="B20" s="107" t="s">
        <v>158</v>
      </c>
      <c r="C20" s="107" t="s">
        <v>158</v>
      </c>
      <c r="D20" s="196"/>
    </row>
    <row r="21" spans="1:4" ht="13.5">
      <c r="A21" s="42" t="s">
        <v>136</v>
      </c>
      <c r="B21" s="41"/>
      <c r="C21" s="41"/>
      <c r="D21" s="201"/>
    </row>
    <row r="22" spans="1:4" ht="27">
      <c r="A22" s="63" t="s">
        <v>138</v>
      </c>
      <c r="B22" s="35" t="s">
        <v>137</v>
      </c>
      <c r="C22" s="35" t="s">
        <v>137</v>
      </c>
      <c r="D22" s="197" t="s">
        <v>137</v>
      </c>
    </row>
    <row r="23" spans="1:4" ht="13.5">
      <c r="A23" s="64" t="s">
        <v>139</v>
      </c>
      <c r="B23" s="113" t="s">
        <v>631</v>
      </c>
      <c r="C23" s="113" t="s">
        <v>631</v>
      </c>
      <c r="D23" s="205"/>
    </row>
    <row r="24" spans="1:5" ht="27">
      <c r="A24" s="67" t="s">
        <v>140</v>
      </c>
      <c r="B24" s="110" t="s">
        <v>158</v>
      </c>
      <c r="C24" s="110" t="s">
        <v>158</v>
      </c>
      <c r="D24" s="211"/>
      <c r="E24" s="118" t="s">
        <v>632</v>
      </c>
    </row>
    <row r="25" spans="1:4" ht="13.5">
      <c r="A25" s="45" t="s">
        <v>141</v>
      </c>
      <c r="B25" s="107" t="s">
        <v>246</v>
      </c>
      <c r="C25" s="107" t="s">
        <v>246</v>
      </c>
      <c r="D25" s="196"/>
    </row>
    <row r="26" spans="1:4" ht="13.5">
      <c r="A26" s="65" t="s">
        <v>142</v>
      </c>
      <c r="B26" s="46" t="s">
        <v>137</v>
      </c>
      <c r="C26" s="46" t="s">
        <v>137</v>
      </c>
      <c r="D26" s="197" t="s">
        <v>137</v>
      </c>
    </row>
    <row r="27" spans="1:4" ht="13.5">
      <c r="A27" s="65" t="s">
        <v>143</v>
      </c>
      <c r="B27" s="68"/>
      <c r="C27" s="68"/>
      <c r="D27" s="212"/>
    </row>
    <row r="28" spans="1:4" ht="13.5">
      <c r="A28" s="65" t="s">
        <v>144</v>
      </c>
      <c r="B28" s="33"/>
      <c r="C28" s="33"/>
      <c r="D28" s="196"/>
    </row>
    <row r="29" spans="1:4" ht="13.5">
      <c r="A29" s="45" t="s">
        <v>145</v>
      </c>
      <c r="B29" s="44"/>
      <c r="C29" s="44"/>
      <c r="D29" s="211"/>
    </row>
    <row r="30" spans="1:4" ht="13.5">
      <c r="A30" s="65" t="s">
        <v>146</v>
      </c>
      <c r="B30" s="69"/>
      <c r="C30" s="69"/>
      <c r="D30" s="213"/>
    </row>
    <row r="31" spans="1:4" ht="13.5">
      <c r="A31" s="65" t="s">
        <v>147</v>
      </c>
      <c r="B31" s="44"/>
      <c r="C31" s="44"/>
      <c r="D31" s="211"/>
    </row>
    <row r="32" spans="1:4" ht="13.5">
      <c r="A32" s="65" t="s">
        <v>148</v>
      </c>
      <c r="B32" s="44"/>
      <c r="C32" s="44"/>
      <c r="D32" s="211"/>
    </row>
    <row r="33" spans="2:4" ht="13.5">
      <c r="B33" s="44"/>
      <c r="C33" s="44"/>
      <c r="D33" s="211"/>
    </row>
  </sheetData>
  <sheetProtection/>
  <mergeCells count="1">
    <mergeCell ref="A1:B1"/>
  </mergeCells>
  <dataValidations count="2">
    <dataValidation type="list" allowBlank="1" showInputMessage="1" showErrorMessage="1" sqref="D24:D25 D20:D21 D17:D18 D14:D15 D8:D12 B27:D28 B21:C21">
      <formula1>"TAK, NIE"</formula1>
    </dataValidation>
    <dataValidation type="list" allowBlank="1" showErrorMessage="1" sqref="B8:C12 B14:C15 B17:C18 B20:C20 B24:C25">
      <formula1>"TAK,NIE"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Katarzyna Kurowska</cp:lastModifiedBy>
  <cp:lastPrinted>2018-05-23T10:11:30Z</cp:lastPrinted>
  <dcterms:created xsi:type="dcterms:W3CDTF">1997-02-26T13:46:56Z</dcterms:created>
  <dcterms:modified xsi:type="dcterms:W3CDTF">2020-05-22T11:54:22Z</dcterms:modified>
  <cp:category>Ankieta</cp:category>
  <cp:version/>
  <cp:contentType/>
  <cp:contentStatus/>
</cp:coreProperties>
</file>