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wa5168\Desktop\Justyna\Przetargi 2020\12_WT_tusze i tonery\"/>
    </mc:Choice>
  </mc:AlternateContent>
  <bookViews>
    <workbookView xWindow="120" yWindow="150" windowWidth="24915" windowHeight="12075"/>
  </bookViews>
  <sheets>
    <sheet name="Arkusz1" sheetId="1" r:id="rId1"/>
  </sheets>
  <definedNames>
    <definedName name="_xlnm.Print_Area" localSheetId="0">Arkusz1!$A$1:$J$118</definedName>
  </definedNames>
  <calcPr calcId="162913" iterateDelta="1E-4"/>
</workbook>
</file>

<file path=xl/calcChain.xml><?xml version="1.0" encoding="utf-8"?>
<calcChain xmlns="http://schemas.openxmlformats.org/spreadsheetml/2006/main">
  <c r="G97" i="1" l="1"/>
  <c r="H97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82" i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98" i="1" l="1"/>
  <c r="H98" i="1" s="1"/>
  <c r="G93" i="1"/>
  <c r="H93" i="1" s="1"/>
  <c r="H82" i="1"/>
  <c r="H74" i="1"/>
  <c r="G73" i="1"/>
  <c r="H73" i="1" s="1"/>
  <c r="G74" i="1"/>
  <c r="G75" i="1"/>
  <c r="H75" i="1" s="1"/>
  <c r="G7" i="1" l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8" i="1"/>
  <c r="H68" i="1" s="1"/>
  <c r="G69" i="1"/>
  <c r="H69" i="1" s="1"/>
  <c r="G70" i="1"/>
  <c r="H70" i="1" s="1"/>
  <c r="G71" i="1"/>
  <c r="H71" i="1" s="1"/>
  <c r="G72" i="1"/>
  <c r="H72" i="1" s="1"/>
  <c r="G76" i="1"/>
  <c r="H76" i="1" s="1"/>
  <c r="G77" i="1" l="1"/>
  <c r="G99" i="1" s="1"/>
  <c r="H99" i="1" s="1"/>
  <c r="H7" i="1"/>
  <c r="H77" i="1" s="1"/>
</calcChain>
</file>

<file path=xl/sharedStrings.xml><?xml version="1.0" encoding="utf-8"?>
<sst xmlns="http://schemas.openxmlformats.org/spreadsheetml/2006/main" count="281" uniqueCount="175">
  <si>
    <t>podpis</t>
  </si>
  <si>
    <t xml:space="preserve">Ceny zawierają całkowity koszt związany z realizacją dostawy </t>
  </si>
  <si>
    <t>szt.</t>
  </si>
  <si>
    <t>Wartość  Brutto</t>
  </si>
  <si>
    <t>Wartość Netto</t>
  </si>
  <si>
    <t>Cena jed.</t>
  </si>
  <si>
    <t xml:space="preserve">Ilość </t>
  </si>
  <si>
    <t>Jed. miary</t>
  </si>
  <si>
    <t>symbol produktu</t>
  </si>
  <si>
    <t>ASORTYMENT</t>
  </si>
  <si>
    <t>Lp.</t>
  </si>
  <si>
    <t>PGI-35</t>
  </si>
  <si>
    <t>TUSZ CANON CZARNY PGI-35</t>
  </si>
  <si>
    <t>CLI-36</t>
  </si>
  <si>
    <t>TUSZ CANON KOLOR CLI-36</t>
  </si>
  <si>
    <t>52D2000</t>
  </si>
  <si>
    <t>Q6003A</t>
  </si>
  <si>
    <t>TONER HP 124A MAGENTA</t>
  </si>
  <si>
    <t>Q6002A</t>
  </si>
  <si>
    <t>TONER HP 124A YELLOW</t>
  </si>
  <si>
    <t>Q6001A</t>
  </si>
  <si>
    <t>TONER HP 124A CYAN</t>
  </si>
  <si>
    <t>Q6000A</t>
  </si>
  <si>
    <t>TONER HP 124A CZARNY</t>
  </si>
  <si>
    <t>CE278A</t>
  </si>
  <si>
    <t xml:space="preserve">TONER HP 78A CZARNY </t>
  </si>
  <si>
    <t>Q5949A</t>
  </si>
  <si>
    <t>TONER HP 49A CZARNY</t>
  </si>
  <si>
    <t>Q2612A</t>
  </si>
  <si>
    <t>TONER HP 12A CZARNY</t>
  </si>
  <si>
    <t>TK-1140</t>
  </si>
  <si>
    <t xml:space="preserve">TONER KYOCERA TK-1140 BLACK </t>
  </si>
  <si>
    <t>TK-1160</t>
  </si>
  <si>
    <t xml:space="preserve">TONER KYOCERA TK-1160 BLACK </t>
  </si>
  <si>
    <t>TK-340</t>
  </si>
  <si>
    <t>TONER KYOCERA TK-340 CZARNY</t>
  </si>
  <si>
    <t xml:space="preserve">TK-130 </t>
  </si>
  <si>
    <t>TONER KYOCERA TK-130 CZARNY</t>
  </si>
  <si>
    <t>TK-5150M</t>
  </si>
  <si>
    <t>TONER KYOCERA TK-5150Y YELLOW</t>
  </si>
  <si>
    <t>TK-5150C</t>
  </si>
  <si>
    <t xml:space="preserve">TONER KYOCERA TK-5150M MAGENTA </t>
  </si>
  <si>
    <t>TK-5150Y</t>
  </si>
  <si>
    <t xml:space="preserve">TONER KYOCERA TK-5150C CYAN </t>
  </si>
  <si>
    <t>TK-5150K</t>
  </si>
  <si>
    <t>TONER KYOCERA TK-5150K CZARNY</t>
  </si>
  <si>
    <t>1T02NRANL0</t>
  </si>
  <si>
    <t>TONER KYOCERA TK-5140Y YELLOW</t>
  </si>
  <si>
    <t>1T02NRBNL0</t>
  </si>
  <si>
    <t>TONER KYOCERA TK-5140M MAGENTA</t>
  </si>
  <si>
    <t>1T02NRCNL0</t>
  </si>
  <si>
    <t>TONER KYOCERA TK-5140C CYAN</t>
  </si>
  <si>
    <t>1T02NR0NL0</t>
  </si>
  <si>
    <t>TONER KYOCERA TK-5140K CZARNY</t>
  </si>
  <si>
    <t>TK-590Y</t>
  </si>
  <si>
    <t>TONER KYOCERA TK-590Y YELLOW</t>
  </si>
  <si>
    <t>TK-590M</t>
  </si>
  <si>
    <t xml:space="preserve">TONER KYOCERA TK-590M MAGENTA </t>
  </si>
  <si>
    <t>TK-590C</t>
  </si>
  <si>
    <t xml:space="preserve">TONER KYOCERA TK-590C CYAN </t>
  </si>
  <si>
    <t>TK-590K</t>
  </si>
  <si>
    <t>TONER KYOCERA TK-590K CZARNY</t>
  </si>
  <si>
    <t xml:space="preserve">FORMULARZ CENOWY </t>
  </si>
  <si>
    <t>Uwagi</t>
  </si>
  <si>
    <t xml:space="preserve">TUSZ HP CZARNY NR 301XL </t>
  </si>
  <si>
    <t>CH563EE</t>
  </si>
  <si>
    <t>TUSZ HP KOLOR NR 301XL</t>
  </si>
  <si>
    <t>CH564EE</t>
  </si>
  <si>
    <t>POJEMNIK NA ZUŻYTY TONER KYCERA WT-860</t>
  </si>
  <si>
    <t>WT-860</t>
  </si>
  <si>
    <t xml:space="preserve">Wartość netto/brutto w zł. </t>
  </si>
  <si>
    <t>TONER KYOCERA TK-8600K BLACK</t>
  </si>
  <si>
    <t>TK-8600K</t>
  </si>
  <si>
    <t>TONER KYOCERA TK-8600C CYAN</t>
  </si>
  <si>
    <t>TK-8600C</t>
  </si>
  <si>
    <t>TONER KYOCERA TK-8600M MAGENTA</t>
  </si>
  <si>
    <t>TK-8600M</t>
  </si>
  <si>
    <t>TONER KYOCERA TK-8600Y YELLOW</t>
  </si>
  <si>
    <t>TK-8600Y</t>
  </si>
  <si>
    <t>TONER LEXMARK MS610DN</t>
  </si>
  <si>
    <t>HP 85A</t>
  </si>
  <si>
    <t>CE285A</t>
  </si>
  <si>
    <t>Toner HP 125A</t>
  </si>
  <si>
    <t>CB540A</t>
  </si>
  <si>
    <t>CB541A</t>
  </si>
  <si>
    <t>CB542A</t>
  </si>
  <si>
    <t>CB543A</t>
  </si>
  <si>
    <t>EPSON T6934</t>
  </si>
  <si>
    <t>C13T693400</t>
  </si>
  <si>
    <t>EPSON T6935</t>
  </si>
  <si>
    <t>C13T693500</t>
  </si>
  <si>
    <t>EPSON T6933</t>
  </si>
  <si>
    <t>C13T693300</t>
  </si>
  <si>
    <t>EPSON T6931</t>
  </si>
  <si>
    <t>C13T693100</t>
  </si>
  <si>
    <t>Bęben Kyocera</t>
  </si>
  <si>
    <t>DK 320</t>
  </si>
  <si>
    <t>Toner Xerox 3428</t>
  </si>
  <si>
    <t>106R01246</t>
  </si>
  <si>
    <t>Taśma OKI ML 182/390 Black 09002303</t>
  </si>
  <si>
    <t>TONER KYOCERA TK-170 CZARNY</t>
  </si>
  <si>
    <t>1T02LZ0NL0</t>
  </si>
  <si>
    <t>Toner do drukarki XEROX 6180 DN</t>
  </si>
  <si>
    <t>113R00722</t>
  </si>
  <si>
    <t>Zestaw bębnów Lexmark CMYK C734X24G</t>
  </si>
  <si>
    <t>C734X24G</t>
  </si>
  <si>
    <t>kpl.</t>
  </si>
  <si>
    <t>Toner do drukarki Lexmark C748 DE</t>
  </si>
  <si>
    <t>C746H1KG</t>
  </si>
  <si>
    <t>* odpowiednią wartość zakreślić</t>
  </si>
  <si>
    <r>
      <rPr>
        <b/>
        <sz val="12"/>
        <color theme="1"/>
        <rFont val="Arial"/>
        <family val="2"/>
        <charset val="238"/>
      </rPr>
      <t>………………</t>
    </r>
    <r>
      <rPr>
        <sz val="12"/>
        <color theme="1"/>
        <rFont val="Arial"/>
        <family val="2"/>
        <charset val="238"/>
      </rPr>
      <t xml:space="preserve"> ilość pozycji orginalnych</t>
    </r>
  </si>
  <si>
    <t xml:space="preserve"> 50F2X0E</t>
  </si>
  <si>
    <r>
      <rPr>
        <b/>
        <sz val="12"/>
        <color theme="1"/>
        <rFont val="Arial"/>
        <family val="2"/>
        <charset val="238"/>
      </rPr>
      <t>………………</t>
    </r>
    <r>
      <rPr>
        <sz val="12"/>
        <color theme="1"/>
        <rFont val="Arial"/>
        <family val="2"/>
        <charset val="238"/>
      </rPr>
      <t xml:space="preserve"> procent pozycji orginalnych w stosunku do 82 poz.</t>
    </r>
  </si>
  <si>
    <t>Podzadanie 1 - Służba sprzętu Łączności i Informatyki</t>
  </si>
  <si>
    <t>TONER LEXMARK CZARNY 52D2000</t>
  </si>
  <si>
    <t>BĘBEN MINOLTA KOLOR DR-313</t>
  </si>
  <si>
    <t>A7U40TD</t>
  </si>
  <si>
    <t>BĘBEN MINOLTA CZARNY DR-313</t>
  </si>
  <si>
    <t>A7U40RD</t>
  </si>
  <si>
    <t>TONER LEXMARK E460X31E</t>
  </si>
  <si>
    <t>E460X31E</t>
  </si>
  <si>
    <t>TONER MINOLTA CZARNY TN-324K</t>
  </si>
  <si>
    <t>A8DA150</t>
  </si>
  <si>
    <t>TONER MINOLTA CYAN TN-324C</t>
  </si>
  <si>
    <t>A8DA450</t>
  </si>
  <si>
    <t>TONER MINOLTA MAGENTA TN-324M</t>
  </si>
  <si>
    <t>A8DA350</t>
  </si>
  <si>
    <t>TONER MINOLTA ŻÓŁTY TN-324Y</t>
  </si>
  <si>
    <t>A8DA250</t>
  </si>
  <si>
    <t>TONER KYOCERA CZARNY TK-8305K</t>
  </si>
  <si>
    <t>TK-8305K</t>
  </si>
  <si>
    <t>TONER KYOCERA CYAN TK-8305C</t>
  </si>
  <si>
    <t>TK-8305C</t>
  </si>
  <si>
    <t>TONER KYOCERA MAGENTA TK-8305M</t>
  </si>
  <si>
    <t>TK-8305M</t>
  </si>
  <si>
    <t>TONER KYOCERA ŻÓŁTY TK-8305Y</t>
  </si>
  <si>
    <t>TK-8305Y</t>
  </si>
  <si>
    <t>TONER HP CZARNY CE310A</t>
  </si>
  <si>
    <t>CE310A</t>
  </si>
  <si>
    <t>TONER HP CYAN CE311A</t>
  </si>
  <si>
    <t>CE311A</t>
  </si>
  <si>
    <t>BĘBEN LEXMARK CZARNY E260X22G</t>
  </si>
  <si>
    <t>E260X22G</t>
  </si>
  <si>
    <t>BĘBEN OKI CZARNY 43870008</t>
  </si>
  <si>
    <t>BĘBEN OKI CYAN 43870007</t>
  </si>
  <si>
    <t>BĘBEN OKI MAGENTA 43870006</t>
  </si>
  <si>
    <t>BĘBEN OKI MAGENTA 43870005</t>
  </si>
  <si>
    <t>TUSZ HP CZARNY NR 300XL CC641EE</t>
  </si>
  <si>
    <t>CC643EE</t>
  </si>
  <si>
    <t>TUSZ HP KOLOR NR 300 CC643EE</t>
  </si>
  <si>
    <t>Podzadanie 2 - Służba sprzętu Marynarki Wojennej</t>
  </si>
  <si>
    <t>TONER HP CZARNY NR 05X CE505X</t>
  </si>
  <si>
    <t>CE505X</t>
  </si>
  <si>
    <t>TUSZ ŻELOWY RICOH CZARNY GC41K</t>
  </si>
  <si>
    <t>GC41K</t>
  </si>
  <si>
    <t>Toner Brother czarny TN320BK</t>
  </si>
  <si>
    <t>TN320BK</t>
  </si>
  <si>
    <t>Toner Brother czarny TN320C</t>
  </si>
  <si>
    <t>TN320C</t>
  </si>
  <si>
    <t>Toner Brother czarny TN320M</t>
  </si>
  <si>
    <t>TN320M</t>
  </si>
  <si>
    <t>Toner Brother czarny TN320Y</t>
  </si>
  <si>
    <t>TN320Y</t>
  </si>
  <si>
    <t xml:space="preserve">TONER OKI CZARNY 44973508 </t>
  </si>
  <si>
    <t xml:space="preserve">TONER OKI CYAN 44469724 </t>
  </si>
  <si>
    <t>TONER OKI MAGENTA 44469723 (magenta)</t>
  </si>
  <si>
    <t>TONER OKI ŻÓŁTY 44469722</t>
  </si>
  <si>
    <t>TONER HP CZARNY CE278AN</t>
  </si>
  <si>
    <t xml:space="preserve"> CE278AN</t>
  </si>
  <si>
    <t>Wartość netto/brutto w zł. Łącznie wszystkie podzadania</t>
  </si>
  <si>
    <t>Podzadanie 3 - Służba żywnościowa</t>
  </si>
  <si>
    <t>Załącznik nr 1 do oferty</t>
  </si>
  <si>
    <t xml:space="preserve"> Dostawa tuszów i tonerów dla 6 WOG w 2020 roku</t>
  </si>
  <si>
    <r>
      <t>Czas dostawy (</t>
    </r>
    <r>
      <rPr>
        <b/>
        <sz val="12"/>
        <rFont val="Arial"/>
        <family val="2"/>
        <charset val="238"/>
      </rPr>
      <t>7, 14, 15 i więcej</t>
    </r>
    <r>
      <rPr>
        <sz val="12"/>
        <rFont val="Arial"/>
        <family val="2"/>
        <charset val="238"/>
      </rPr>
      <t xml:space="preserve"> )* dni kalendarzowych od dnia złożenia zamówienia.</t>
    </r>
  </si>
  <si>
    <t>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</si>
</sst>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 ##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sz val="12"/>
      <color indexed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</font>
    <font>
      <sz val="10"/>
      <color indexed="10"/>
      <name val="Arial"/>
      <family val="2"/>
      <charset val="238"/>
    </font>
    <font>
      <u/>
      <sz val="13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1" fillId="0" borderId="0" xfId="0" applyFont="1" applyAlignment="1"/>
    <xf numFmtId="0" fontId="1" fillId="0" borderId="0" xfId="0" applyFont="1"/>
    <xf numFmtId="2" fontId="9" fillId="0" borderId="1" xfId="4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right" vertical="center"/>
    </xf>
    <xf numFmtId="0" fontId="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2" fillId="0" borderId="0" xfId="2" applyFont="1" applyAlignment="1"/>
    <xf numFmtId="0" fontId="7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9" fillId="0" borderId="4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0" xfId="1" applyFont="1" applyAlignment="1"/>
    <xf numFmtId="0" fontId="9" fillId="0" borderId="0" xfId="2" applyFont="1" applyBorder="1" applyAlignment="1">
      <alignment horizontal="center" vertical="center"/>
    </xf>
    <xf numFmtId="0" fontId="15" fillId="0" borderId="0" xfId="0" applyFont="1"/>
    <xf numFmtId="0" fontId="9" fillId="0" borderId="0" xfId="1" applyFont="1" applyBorder="1" applyAlignment="1"/>
    <xf numFmtId="0" fontId="8" fillId="0" borderId="0" xfId="0" applyFont="1" applyAlignment="1">
      <alignment vertical="center"/>
    </xf>
    <xf numFmtId="0" fontId="0" fillId="0" borderId="0" xfId="0" applyFont="1"/>
    <xf numFmtId="0" fontId="16" fillId="0" borderId="0" xfId="0" applyFont="1"/>
    <xf numFmtId="0" fontId="5" fillId="0" borderId="4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Border="1"/>
    <xf numFmtId="0" fontId="9" fillId="0" borderId="15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center" vertical="center" wrapText="1"/>
    </xf>
    <xf numFmtId="4" fontId="8" fillId="0" borderId="1" xfId="0" applyNumberFormat="1" applyFont="1" applyBorder="1"/>
    <xf numFmtId="4" fontId="2" fillId="0" borderId="1" xfId="0" applyNumberFormat="1" applyFont="1" applyBorder="1"/>
    <xf numFmtId="0" fontId="5" fillId="0" borderId="14" xfId="2" applyFont="1" applyBorder="1" applyAlignment="1">
      <alignment vertical="center" wrapText="1"/>
    </xf>
    <xf numFmtId="0" fontId="5" fillId="0" borderId="16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 wrapText="1"/>
    </xf>
    <xf numFmtId="2" fontId="5" fillId="0" borderId="6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14" xfId="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9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49" fontId="5" fillId="0" borderId="11" xfId="3" applyNumberFormat="1" applyFont="1" applyFill="1" applyBorder="1" applyAlignment="1">
      <alignment horizontal="center" vertical="center" wrapText="1"/>
    </xf>
    <xf numFmtId="49" fontId="5" fillId="0" borderId="12" xfId="3" applyNumberFormat="1" applyFont="1" applyFill="1" applyBorder="1" applyAlignment="1">
      <alignment horizontal="center" vertical="center" wrapText="1"/>
    </xf>
    <xf numFmtId="49" fontId="5" fillId="0" borderId="13" xfId="3" applyNumberFormat="1" applyFont="1" applyFill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4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</cellXfs>
  <cellStyles count="11">
    <cellStyle name="Hiperłącze 2" xfId="5"/>
    <cellStyle name="Normalny" xfId="0" builtinId="0"/>
    <cellStyle name="Normalny 2" xfId="6"/>
    <cellStyle name="Normalny 2 2" xfId="1"/>
    <cellStyle name="Normalny 3" xfId="7"/>
    <cellStyle name="Normalny 4" xfId="8"/>
    <cellStyle name="Normalny 5" xfId="9"/>
    <cellStyle name="Normalny 6" xfId="10"/>
    <cellStyle name="Normalny_Plan finansowy" xfId="4"/>
    <cellStyle name="Normalny_szablon" xfId="3"/>
    <cellStyle name="Normalny_wstepny 1 plan rzeczowo csmw200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view="pageBreakPreview" topLeftCell="A76" zoomScale="60" zoomScaleNormal="70" workbookViewId="0">
      <selection activeCell="F114" sqref="F114"/>
    </sheetView>
  </sheetViews>
  <sheetFormatPr defaultRowHeight="15"/>
  <cols>
    <col min="1" max="1" width="5.42578125" customWidth="1"/>
    <col min="2" max="2" width="43.85546875" customWidth="1"/>
    <col min="3" max="3" width="16.140625" customWidth="1"/>
    <col min="4" max="4" width="8.42578125" customWidth="1"/>
    <col min="5" max="5" width="7.42578125" customWidth="1"/>
    <col min="6" max="6" width="10.85546875" customWidth="1"/>
    <col min="7" max="7" width="13.42578125" customWidth="1"/>
    <col min="8" max="8" width="13.85546875" customWidth="1"/>
    <col min="9" max="9" width="18.42578125" customWidth="1"/>
  </cols>
  <sheetData>
    <row r="1" spans="1:9" ht="15.75">
      <c r="A1" s="11"/>
      <c r="B1" s="10"/>
      <c r="C1" s="10"/>
      <c r="D1" s="9"/>
      <c r="E1" s="9"/>
      <c r="F1" s="57" t="s">
        <v>171</v>
      </c>
      <c r="G1" s="57"/>
      <c r="H1" s="57"/>
      <c r="I1" s="57"/>
    </row>
    <row r="2" spans="1:9" ht="18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</row>
    <row r="3" spans="1:9" ht="39.75" customHeight="1">
      <c r="A3" s="60" t="s">
        <v>172</v>
      </c>
      <c r="B3" s="60"/>
      <c r="C3" s="60"/>
      <c r="D3" s="60"/>
      <c r="E3" s="60"/>
      <c r="F3" s="60"/>
      <c r="G3" s="60"/>
      <c r="H3" s="60"/>
      <c r="I3" s="60"/>
    </row>
    <row r="4" spans="1:9" ht="18.75" customHeight="1">
      <c r="A4" s="4"/>
      <c r="B4" s="58" t="s">
        <v>113</v>
      </c>
      <c r="C4" s="58"/>
      <c r="D4" s="58"/>
      <c r="E4" s="58"/>
      <c r="F4" s="58"/>
      <c r="G4" s="58"/>
      <c r="H4" s="58"/>
    </row>
    <row r="5" spans="1:9" ht="24" customHeight="1">
      <c r="A5" s="51" t="s">
        <v>10</v>
      </c>
      <c r="B5" s="51" t="s">
        <v>9</v>
      </c>
      <c r="C5" s="51" t="s">
        <v>8</v>
      </c>
      <c r="D5" s="51" t="s">
        <v>7</v>
      </c>
      <c r="E5" s="51" t="s">
        <v>6</v>
      </c>
      <c r="F5" s="51" t="s">
        <v>5</v>
      </c>
      <c r="G5" s="53" t="s">
        <v>4</v>
      </c>
      <c r="H5" s="45" t="s">
        <v>3</v>
      </c>
      <c r="I5" s="47" t="s">
        <v>63</v>
      </c>
    </row>
    <row r="6" spans="1:9" ht="38.25" customHeight="1">
      <c r="A6" s="52"/>
      <c r="B6" s="52"/>
      <c r="C6" s="52"/>
      <c r="D6" s="52"/>
      <c r="E6" s="52"/>
      <c r="F6" s="52"/>
      <c r="G6" s="54"/>
      <c r="H6" s="46"/>
      <c r="I6" s="47"/>
    </row>
    <row r="7" spans="1:9" ht="15" customHeight="1">
      <c r="A7" s="8">
        <v>1</v>
      </c>
      <c r="B7" s="12" t="s">
        <v>61</v>
      </c>
      <c r="C7" s="8" t="s">
        <v>60</v>
      </c>
      <c r="D7" s="8" t="s">
        <v>2</v>
      </c>
      <c r="E7" s="8">
        <v>60</v>
      </c>
      <c r="F7" s="7"/>
      <c r="G7" s="3">
        <f t="shared" ref="G7:G38" si="0">E7*F7</f>
        <v>0</v>
      </c>
      <c r="H7" s="6">
        <f t="shared" ref="H7:H38" si="1">G7*1.23</f>
        <v>0</v>
      </c>
      <c r="I7" s="5"/>
    </row>
    <row r="8" spans="1:9" ht="15" customHeight="1">
      <c r="A8" s="8">
        <v>2</v>
      </c>
      <c r="B8" s="12" t="s">
        <v>59</v>
      </c>
      <c r="C8" s="8" t="s">
        <v>58</v>
      </c>
      <c r="D8" s="8" t="s">
        <v>2</v>
      </c>
      <c r="E8" s="8">
        <v>60</v>
      </c>
      <c r="F8" s="7"/>
      <c r="G8" s="3">
        <f t="shared" si="0"/>
        <v>0</v>
      </c>
      <c r="H8" s="6">
        <f t="shared" si="1"/>
        <v>0</v>
      </c>
      <c r="I8" s="5"/>
    </row>
    <row r="9" spans="1:9" ht="15" customHeight="1">
      <c r="A9" s="8">
        <v>3</v>
      </c>
      <c r="B9" s="12" t="s">
        <v>57</v>
      </c>
      <c r="C9" s="8" t="s">
        <v>56</v>
      </c>
      <c r="D9" s="8" t="s">
        <v>2</v>
      </c>
      <c r="E9" s="8">
        <v>60</v>
      </c>
      <c r="F9" s="7"/>
      <c r="G9" s="3">
        <f t="shared" si="0"/>
        <v>0</v>
      </c>
      <c r="H9" s="6">
        <f t="shared" si="1"/>
        <v>0</v>
      </c>
      <c r="I9" s="5"/>
    </row>
    <row r="10" spans="1:9" ht="15" customHeight="1">
      <c r="A10" s="8">
        <v>4</v>
      </c>
      <c r="B10" s="12" t="s">
        <v>55</v>
      </c>
      <c r="C10" s="8" t="s">
        <v>54</v>
      </c>
      <c r="D10" s="8" t="s">
        <v>2</v>
      </c>
      <c r="E10" s="8">
        <v>35</v>
      </c>
      <c r="F10" s="7"/>
      <c r="G10" s="3">
        <f t="shared" si="0"/>
        <v>0</v>
      </c>
      <c r="H10" s="6">
        <f t="shared" si="1"/>
        <v>0</v>
      </c>
      <c r="I10" s="5"/>
    </row>
    <row r="11" spans="1:9" ht="15" customHeight="1">
      <c r="A11" s="8">
        <v>5</v>
      </c>
      <c r="B11" s="13" t="s">
        <v>53</v>
      </c>
      <c r="C11" s="8" t="s">
        <v>52</v>
      </c>
      <c r="D11" s="8" t="s">
        <v>2</v>
      </c>
      <c r="E11" s="8">
        <v>50</v>
      </c>
      <c r="F11" s="7"/>
      <c r="G11" s="3">
        <f t="shared" si="0"/>
        <v>0</v>
      </c>
      <c r="H11" s="6">
        <f t="shared" si="1"/>
        <v>0</v>
      </c>
      <c r="I11" s="5"/>
    </row>
    <row r="12" spans="1:9" ht="15" customHeight="1">
      <c r="A12" s="8">
        <v>6</v>
      </c>
      <c r="B12" s="13" t="s">
        <v>51</v>
      </c>
      <c r="C12" s="8" t="s">
        <v>50</v>
      </c>
      <c r="D12" s="8" t="s">
        <v>2</v>
      </c>
      <c r="E12" s="8">
        <v>20</v>
      </c>
      <c r="F12" s="7"/>
      <c r="G12" s="3">
        <f t="shared" si="0"/>
        <v>0</v>
      </c>
      <c r="H12" s="6">
        <f t="shared" si="1"/>
        <v>0</v>
      </c>
      <c r="I12" s="5"/>
    </row>
    <row r="13" spans="1:9" ht="15" customHeight="1">
      <c r="A13" s="8">
        <v>7</v>
      </c>
      <c r="B13" s="13" t="s">
        <v>49</v>
      </c>
      <c r="C13" s="8" t="s">
        <v>48</v>
      </c>
      <c r="D13" s="8" t="s">
        <v>2</v>
      </c>
      <c r="E13" s="8">
        <v>20</v>
      </c>
      <c r="F13" s="7"/>
      <c r="G13" s="3">
        <f t="shared" si="0"/>
        <v>0</v>
      </c>
      <c r="H13" s="6">
        <f t="shared" si="1"/>
        <v>0</v>
      </c>
      <c r="I13" s="5"/>
    </row>
    <row r="14" spans="1:9" ht="15" customHeight="1">
      <c r="A14" s="8">
        <v>8</v>
      </c>
      <c r="B14" s="13" t="s">
        <v>47</v>
      </c>
      <c r="C14" s="8" t="s">
        <v>46</v>
      </c>
      <c r="D14" s="8" t="s">
        <v>2</v>
      </c>
      <c r="E14" s="8">
        <v>20</v>
      </c>
      <c r="F14" s="7"/>
      <c r="G14" s="3">
        <f t="shared" si="0"/>
        <v>0</v>
      </c>
      <c r="H14" s="6">
        <f t="shared" si="1"/>
        <v>0</v>
      </c>
      <c r="I14" s="5"/>
    </row>
    <row r="15" spans="1:9" ht="15" customHeight="1">
      <c r="A15" s="8">
        <v>9</v>
      </c>
      <c r="B15" s="12" t="s">
        <v>45</v>
      </c>
      <c r="C15" s="8" t="s">
        <v>44</v>
      </c>
      <c r="D15" s="8" t="s">
        <v>2</v>
      </c>
      <c r="E15" s="8">
        <v>35</v>
      </c>
      <c r="F15" s="7"/>
      <c r="G15" s="3">
        <f t="shared" si="0"/>
        <v>0</v>
      </c>
      <c r="H15" s="6">
        <f t="shared" si="1"/>
        <v>0</v>
      </c>
      <c r="I15" s="5"/>
    </row>
    <row r="16" spans="1:9" ht="15" customHeight="1">
      <c r="A16" s="8">
        <v>10</v>
      </c>
      <c r="B16" s="12" t="s">
        <v>43</v>
      </c>
      <c r="C16" s="8" t="s">
        <v>42</v>
      </c>
      <c r="D16" s="8" t="s">
        <v>2</v>
      </c>
      <c r="E16" s="8">
        <v>25</v>
      </c>
      <c r="F16" s="7"/>
      <c r="G16" s="3">
        <f t="shared" si="0"/>
        <v>0</v>
      </c>
      <c r="H16" s="6">
        <f t="shared" si="1"/>
        <v>0</v>
      </c>
      <c r="I16" s="5"/>
    </row>
    <row r="17" spans="1:9" ht="15" customHeight="1">
      <c r="A17" s="8">
        <v>11</v>
      </c>
      <c r="B17" s="12" t="s">
        <v>41</v>
      </c>
      <c r="C17" s="8" t="s">
        <v>40</v>
      </c>
      <c r="D17" s="8" t="s">
        <v>2</v>
      </c>
      <c r="E17" s="8">
        <v>20</v>
      </c>
      <c r="F17" s="7"/>
      <c r="G17" s="3">
        <f t="shared" si="0"/>
        <v>0</v>
      </c>
      <c r="H17" s="6">
        <f t="shared" si="1"/>
        <v>0</v>
      </c>
      <c r="I17" s="5"/>
    </row>
    <row r="18" spans="1:9" ht="15" customHeight="1">
      <c r="A18" s="8">
        <v>12</v>
      </c>
      <c r="B18" s="12" t="s">
        <v>39</v>
      </c>
      <c r="C18" s="8" t="s">
        <v>38</v>
      </c>
      <c r="D18" s="8" t="s">
        <v>2</v>
      </c>
      <c r="E18" s="8">
        <v>20</v>
      </c>
      <c r="F18" s="7"/>
      <c r="G18" s="3">
        <f t="shared" si="0"/>
        <v>0</v>
      </c>
      <c r="H18" s="6">
        <f t="shared" si="1"/>
        <v>0</v>
      </c>
      <c r="I18" s="5"/>
    </row>
    <row r="19" spans="1:9" ht="15" customHeight="1">
      <c r="A19" s="8">
        <v>13</v>
      </c>
      <c r="B19" s="14" t="s">
        <v>37</v>
      </c>
      <c r="C19" s="8" t="s">
        <v>36</v>
      </c>
      <c r="D19" s="8" t="s">
        <v>2</v>
      </c>
      <c r="E19" s="8">
        <v>35</v>
      </c>
      <c r="F19" s="7"/>
      <c r="G19" s="3">
        <f t="shared" si="0"/>
        <v>0</v>
      </c>
      <c r="H19" s="6">
        <f t="shared" si="1"/>
        <v>0</v>
      </c>
      <c r="I19" s="5"/>
    </row>
    <row r="20" spans="1:9" ht="15" customHeight="1">
      <c r="A20" s="8">
        <v>14</v>
      </c>
      <c r="B20" s="12" t="s">
        <v>100</v>
      </c>
      <c r="C20" s="8" t="s">
        <v>101</v>
      </c>
      <c r="D20" s="8" t="s">
        <v>2</v>
      </c>
      <c r="E20" s="8">
        <v>20</v>
      </c>
      <c r="F20" s="7"/>
      <c r="G20" s="3">
        <f t="shared" si="0"/>
        <v>0</v>
      </c>
      <c r="H20" s="6">
        <f t="shared" si="1"/>
        <v>0</v>
      </c>
      <c r="I20" s="5"/>
    </row>
    <row r="21" spans="1:9" ht="15" customHeight="1">
      <c r="A21" s="8">
        <v>15</v>
      </c>
      <c r="B21" s="12" t="s">
        <v>35</v>
      </c>
      <c r="C21" s="8" t="s">
        <v>34</v>
      </c>
      <c r="D21" s="8" t="s">
        <v>2</v>
      </c>
      <c r="E21" s="8">
        <v>50</v>
      </c>
      <c r="F21" s="7"/>
      <c r="G21" s="3">
        <f t="shared" si="0"/>
        <v>0</v>
      </c>
      <c r="H21" s="6">
        <f t="shared" si="1"/>
        <v>0</v>
      </c>
      <c r="I21" s="5"/>
    </row>
    <row r="22" spans="1:9" ht="15" customHeight="1">
      <c r="A22" s="8">
        <v>16</v>
      </c>
      <c r="B22" s="13" t="s">
        <v>33</v>
      </c>
      <c r="C22" s="8" t="s">
        <v>32</v>
      </c>
      <c r="D22" s="8" t="s">
        <v>2</v>
      </c>
      <c r="E22" s="8">
        <v>50</v>
      </c>
      <c r="F22" s="7"/>
      <c r="G22" s="3">
        <f t="shared" si="0"/>
        <v>0</v>
      </c>
      <c r="H22" s="6">
        <f t="shared" si="1"/>
        <v>0</v>
      </c>
      <c r="I22" s="5"/>
    </row>
    <row r="23" spans="1:9" ht="15" customHeight="1">
      <c r="A23" s="8">
        <v>17</v>
      </c>
      <c r="B23" s="13" t="s">
        <v>31</v>
      </c>
      <c r="C23" s="8" t="s">
        <v>30</v>
      </c>
      <c r="D23" s="8" t="s">
        <v>2</v>
      </c>
      <c r="E23" s="8">
        <v>30</v>
      </c>
      <c r="F23" s="7"/>
      <c r="G23" s="3">
        <f t="shared" si="0"/>
        <v>0</v>
      </c>
      <c r="H23" s="6">
        <f t="shared" si="1"/>
        <v>0</v>
      </c>
      <c r="I23" s="5"/>
    </row>
    <row r="24" spans="1:9" ht="15" customHeight="1">
      <c r="A24" s="8">
        <v>18</v>
      </c>
      <c r="B24" s="15" t="s">
        <v>114</v>
      </c>
      <c r="C24" s="16" t="s">
        <v>15</v>
      </c>
      <c r="D24" s="16" t="s">
        <v>2</v>
      </c>
      <c r="E24" s="16">
        <v>15</v>
      </c>
      <c r="F24" s="7"/>
      <c r="G24" s="3">
        <f t="shared" si="0"/>
        <v>0</v>
      </c>
      <c r="H24" s="6">
        <f t="shared" si="1"/>
        <v>0</v>
      </c>
      <c r="I24" s="5"/>
    </row>
    <row r="25" spans="1:9" ht="15" customHeight="1">
      <c r="A25" s="8">
        <v>19</v>
      </c>
      <c r="B25" s="13" t="s">
        <v>29</v>
      </c>
      <c r="C25" s="8" t="s">
        <v>28</v>
      </c>
      <c r="D25" s="8" t="s">
        <v>2</v>
      </c>
      <c r="E25" s="8">
        <v>70</v>
      </c>
      <c r="F25" s="7"/>
      <c r="G25" s="3">
        <f t="shared" si="0"/>
        <v>0</v>
      </c>
      <c r="H25" s="6">
        <f t="shared" si="1"/>
        <v>0</v>
      </c>
      <c r="I25" s="5"/>
    </row>
    <row r="26" spans="1:9" ht="15" customHeight="1">
      <c r="A26" s="8">
        <v>20</v>
      </c>
      <c r="B26" s="12" t="s">
        <v>27</v>
      </c>
      <c r="C26" s="8" t="s">
        <v>26</v>
      </c>
      <c r="D26" s="8" t="s">
        <v>2</v>
      </c>
      <c r="E26" s="8">
        <v>10</v>
      </c>
      <c r="F26" s="7"/>
      <c r="G26" s="3">
        <f t="shared" si="0"/>
        <v>0</v>
      </c>
      <c r="H26" s="6">
        <f t="shared" si="1"/>
        <v>0</v>
      </c>
      <c r="I26" s="5"/>
    </row>
    <row r="27" spans="1:9" ht="15" customHeight="1">
      <c r="A27" s="8">
        <v>21</v>
      </c>
      <c r="B27" s="12" t="s">
        <v>25</v>
      </c>
      <c r="C27" s="8" t="s">
        <v>24</v>
      </c>
      <c r="D27" s="8" t="s">
        <v>2</v>
      </c>
      <c r="E27" s="17">
        <v>13</v>
      </c>
      <c r="F27" s="7"/>
      <c r="G27" s="3">
        <f t="shared" si="0"/>
        <v>0</v>
      </c>
      <c r="H27" s="6">
        <f t="shared" si="1"/>
        <v>0</v>
      </c>
      <c r="I27" s="5"/>
    </row>
    <row r="28" spans="1:9" ht="15" customHeight="1">
      <c r="A28" s="8">
        <v>22</v>
      </c>
      <c r="B28" s="13" t="s">
        <v>23</v>
      </c>
      <c r="C28" s="8" t="s">
        <v>22</v>
      </c>
      <c r="D28" s="8" t="s">
        <v>2</v>
      </c>
      <c r="E28" s="17">
        <v>23</v>
      </c>
      <c r="F28" s="7"/>
      <c r="G28" s="3">
        <f t="shared" si="0"/>
        <v>0</v>
      </c>
      <c r="H28" s="6">
        <f t="shared" si="1"/>
        <v>0</v>
      </c>
      <c r="I28" s="5"/>
    </row>
    <row r="29" spans="1:9" ht="15" customHeight="1">
      <c r="A29" s="8">
        <v>23</v>
      </c>
      <c r="B29" s="13" t="s">
        <v>21</v>
      </c>
      <c r="C29" s="8" t="s">
        <v>20</v>
      </c>
      <c r="D29" s="8" t="s">
        <v>2</v>
      </c>
      <c r="E29" s="17">
        <v>10</v>
      </c>
      <c r="F29" s="7"/>
      <c r="G29" s="3">
        <f t="shared" si="0"/>
        <v>0</v>
      </c>
      <c r="H29" s="6">
        <f t="shared" si="1"/>
        <v>0</v>
      </c>
      <c r="I29" s="5"/>
    </row>
    <row r="30" spans="1:9" ht="15" customHeight="1">
      <c r="A30" s="8">
        <v>24</v>
      </c>
      <c r="B30" s="13" t="s">
        <v>19</v>
      </c>
      <c r="C30" s="8" t="s">
        <v>18</v>
      </c>
      <c r="D30" s="8" t="s">
        <v>2</v>
      </c>
      <c r="E30" s="17">
        <v>10</v>
      </c>
      <c r="F30" s="7"/>
      <c r="G30" s="3">
        <f t="shared" si="0"/>
        <v>0</v>
      </c>
      <c r="H30" s="6">
        <f t="shared" si="1"/>
        <v>0</v>
      </c>
      <c r="I30" s="5"/>
    </row>
    <row r="31" spans="1:9" ht="15" customHeight="1">
      <c r="A31" s="8">
        <v>25</v>
      </c>
      <c r="B31" s="13" t="s">
        <v>17</v>
      </c>
      <c r="C31" s="8" t="s">
        <v>16</v>
      </c>
      <c r="D31" s="8" t="s">
        <v>2</v>
      </c>
      <c r="E31" s="17">
        <v>10</v>
      </c>
      <c r="F31" s="7"/>
      <c r="G31" s="3">
        <f t="shared" si="0"/>
        <v>0</v>
      </c>
      <c r="H31" s="6">
        <f t="shared" si="1"/>
        <v>0</v>
      </c>
      <c r="I31" s="5"/>
    </row>
    <row r="32" spans="1:9" ht="15" customHeight="1">
      <c r="A32" s="8">
        <v>26</v>
      </c>
      <c r="B32" s="12" t="s">
        <v>115</v>
      </c>
      <c r="C32" s="8" t="s">
        <v>116</v>
      </c>
      <c r="D32" s="8" t="s">
        <v>2</v>
      </c>
      <c r="E32" s="8">
        <v>9</v>
      </c>
      <c r="F32" s="7"/>
      <c r="G32" s="3">
        <f t="shared" si="0"/>
        <v>0</v>
      </c>
      <c r="H32" s="6">
        <f t="shared" si="1"/>
        <v>0</v>
      </c>
      <c r="I32" s="5"/>
    </row>
    <row r="33" spans="1:9" ht="15" customHeight="1">
      <c r="A33" s="8">
        <v>27</v>
      </c>
      <c r="B33" s="12" t="s">
        <v>117</v>
      </c>
      <c r="C33" s="8" t="s">
        <v>118</v>
      </c>
      <c r="D33" s="8" t="s">
        <v>2</v>
      </c>
      <c r="E33" s="8">
        <v>9</v>
      </c>
      <c r="F33" s="7"/>
      <c r="G33" s="3">
        <f t="shared" si="0"/>
        <v>0</v>
      </c>
      <c r="H33" s="6">
        <f t="shared" si="1"/>
        <v>0</v>
      </c>
      <c r="I33" s="5"/>
    </row>
    <row r="34" spans="1:9" ht="15" customHeight="1">
      <c r="A34" s="8">
        <v>28</v>
      </c>
      <c r="B34" s="12" t="s">
        <v>14</v>
      </c>
      <c r="C34" s="8" t="s">
        <v>13</v>
      </c>
      <c r="D34" s="8" t="s">
        <v>2</v>
      </c>
      <c r="E34" s="8">
        <v>10</v>
      </c>
      <c r="F34" s="7"/>
      <c r="G34" s="3">
        <f t="shared" si="0"/>
        <v>0</v>
      </c>
      <c r="H34" s="6">
        <f t="shared" si="1"/>
        <v>0</v>
      </c>
      <c r="I34" s="5"/>
    </row>
    <row r="35" spans="1:9" ht="15" customHeight="1">
      <c r="A35" s="8">
        <v>29</v>
      </c>
      <c r="B35" s="18" t="s">
        <v>12</v>
      </c>
      <c r="C35" s="8" t="s">
        <v>11</v>
      </c>
      <c r="D35" s="8" t="s">
        <v>2</v>
      </c>
      <c r="E35" s="8">
        <v>10</v>
      </c>
      <c r="F35" s="7"/>
      <c r="G35" s="3">
        <f t="shared" si="0"/>
        <v>0</v>
      </c>
      <c r="H35" s="6">
        <f t="shared" si="1"/>
        <v>0</v>
      </c>
      <c r="I35" s="5"/>
    </row>
    <row r="36" spans="1:9" ht="15" customHeight="1">
      <c r="A36" s="8">
        <v>30</v>
      </c>
      <c r="B36" s="15" t="s">
        <v>64</v>
      </c>
      <c r="C36" s="8" t="s">
        <v>65</v>
      </c>
      <c r="D36" s="8" t="s">
        <v>2</v>
      </c>
      <c r="E36" s="8">
        <v>10</v>
      </c>
      <c r="F36" s="7"/>
      <c r="G36" s="3">
        <f t="shared" si="0"/>
        <v>0</v>
      </c>
      <c r="H36" s="6">
        <f t="shared" si="1"/>
        <v>0</v>
      </c>
      <c r="I36" s="5"/>
    </row>
    <row r="37" spans="1:9" ht="15" customHeight="1">
      <c r="A37" s="8">
        <v>31</v>
      </c>
      <c r="B37" s="15" t="s">
        <v>66</v>
      </c>
      <c r="C37" s="8" t="s">
        <v>67</v>
      </c>
      <c r="D37" s="8" t="s">
        <v>2</v>
      </c>
      <c r="E37" s="8">
        <v>10</v>
      </c>
      <c r="F37" s="7"/>
      <c r="G37" s="3">
        <f t="shared" si="0"/>
        <v>0</v>
      </c>
      <c r="H37" s="6">
        <f t="shared" si="1"/>
        <v>0</v>
      </c>
      <c r="I37" s="5"/>
    </row>
    <row r="38" spans="1:9" ht="15" customHeight="1">
      <c r="A38" s="8">
        <v>32</v>
      </c>
      <c r="B38" s="19" t="s">
        <v>68</v>
      </c>
      <c r="C38" s="8" t="s">
        <v>69</v>
      </c>
      <c r="D38" s="8" t="s">
        <v>2</v>
      </c>
      <c r="E38" s="8">
        <v>25</v>
      </c>
      <c r="F38" s="7"/>
      <c r="G38" s="3">
        <f t="shared" si="0"/>
        <v>0</v>
      </c>
      <c r="H38" s="6">
        <f t="shared" si="1"/>
        <v>0</v>
      </c>
      <c r="I38" s="5"/>
    </row>
    <row r="39" spans="1:9" ht="15" customHeight="1">
      <c r="A39" s="8">
        <v>33</v>
      </c>
      <c r="B39" s="12" t="s">
        <v>71</v>
      </c>
      <c r="C39" s="8" t="s">
        <v>72</v>
      </c>
      <c r="D39" s="8" t="s">
        <v>2</v>
      </c>
      <c r="E39" s="8">
        <v>30</v>
      </c>
      <c r="F39" s="7"/>
      <c r="G39" s="3">
        <f t="shared" ref="G39:G76" si="2">E39*F39</f>
        <v>0</v>
      </c>
      <c r="H39" s="6">
        <f t="shared" ref="H39:H76" si="3">G39*1.23</f>
        <v>0</v>
      </c>
      <c r="I39" s="5"/>
    </row>
    <row r="40" spans="1:9" ht="15" customHeight="1">
      <c r="A40" s="8">
        <v>34</v>
      </c>
      <c r="B40" s="12" t="s">
        <v>73</v>
      </c>
      <c r="C40" s="8" t="s">
        <v>74</v>
      </c>
      <c r="D40" s="8" t="s">
        <v>2</v>
      </c>
      <c r="E40" s="8">
        <v>35</v>
      </c>
      <c r="F40" s="7"/>
      <c r="G40" s="3">
        <f t="shared" si="2"/>
        <v>0</v>
      </c>
      <c r="H40" s="6">
        <f t="shared" si="3"/>
        <v>0</v>
      </c>
      <c r="I40" s="5"/>
    </row>
    <row r="41" spans="1:9" ht="15" customHeight="1">
      <c r="A41" s="8">
        <v>35</v>
      </c>
      <c r="B41" s="12" t="s">
        <v>75</v>
      </c>
      <c r="C41" s="8" t="s">
        <v>76</v>
      </c>
      <c r="D41" s="8" t="s">
        <v>2</v>
      </c>
      <c r="E41" s="8">
        <v>30</v>
      </c>
      <c r="F41" s="7"/>
      <c r="G41" s="3">
        <f t="shared" si="2"/>
        <v>0</v>
      </c>
      <c r="H41" s="6">
        <f t="shared" si="3"/>
        <v>0</v>
      </c>
      <c r="I41" s="5"/>
    </row>
    <row r="42" spans="1:9" ht="15" customHeight="1">
      <c r="A42" s="8">
        <v>36</v>
      </c>
      <c r="B42" s="12" t="s">
        <v>77</v>
      </c>
      <c r="C42" s="8" t="s">
        <v>78</v>
      </c>
      <c r="D42" s="8" t="s">
        <v>2</v>
      </c>
      <c r="E42" s="8">
        <v>30</v>
      </c>
      <c r="F42" s="7"/>
      <c r="G42" s="3">
        <f t="shared" si="2"/>
        <v>0</v>
      </c>
      <c r="H42" s="6">
        <f t="shared" si="3"/>
        <v>0</v>
      </c>
      <c r="I42" s="5"/>
    </row>
    <row r="43" spans="1:9" ht="15" customHeight="1">
      <c r="A43" s="8">
        <v>37</v>
      </c>
      <c r="B43" s="13" t="s">
        <v>119</v>
      </c>
      <c r="C43" s="8" t="s">
        <v>120</v>
      </c>
      <c r="D43" s="8" t="s">
        <v>2</v>
      </c>
      <c r="E43" s="8">
        <v>20</v>
      </c>
      <c r="F43" s="7"/>
      <c r="G43" s="3">
        <f t="shared" si="2"/>
        <v>0</v>
      </c>
      <c r="H43" s="6">
        <f t="shared" si="3"/>
        <v>0</v>
      </c>
      <c r="I43" s="5"/>
    </row>
    <row r="44" spans="1:9" ht="15" customHeight="1">
      <c r="A44" s="8">
        <v>38</v>
      </c>
      <c r="B44" s="20" t="s">
        <v>79</v>
      </c>
      <c r="C44" s="21" t="s">
        <v>111</v>
      </c>
      <c r="D44" s="8" t="s">
        <v>2</v>
      </c>
      <c r="E44" s="8">
        <v>5</v>
      </c>
      <c r="F44" s="7"/>
      <c r="G44" s="3">
        <f t="shared" si="2"/>
        <v>0</v>
      </c>
      <c r="H44" s="6">
        <f t="shared" si="3"/>
        <v>0</v>
      </c>
      <c r="I44" s="5"/>
    </row>
    <row r="45" spans="1:9" ht="15" customHeight="1">
      <c r="A45" s="8">
        <v>39</v>
      </c>
      <c r="B45" s="20" t="s">
        <v>104</v>
      </c>
      <c r="C45" s="21" t="s">
        <v>105</v>
      </c>
      <c r="D45" s="8" t="s">
        <v>106</v>
      </c>
      <c r="E45" s="8">
        <v>6</v>
      </c>
      <c r="F45" s="7"/>
      <c r="G45" s="3">
        <f t="shared" si="2"/>
        <v>0</v>
      </c>
      <c r="H45" s="6">
        <f t="shared" si="3"/>
        <v>0</v>
      </c>
      <c r="I45" s="5"/>
    </row>
    <row r="46" spans="1:9" ht="15" customHeight="1">
      <c r="A46" s="8">
        <v>40</v>
      </c>
      <c r="B46" s="20" t="s">
        <v>107</v>
      </c>
      <c r="C46" s="21" t="s">
        <v>108</v>
      </c>
      <c r="D46" s="8" t="s">
        <v>2</v>
      </c>
      <c r="E46" s="8">
        <v>3</v>
      </c>
      <c r="F46" s="7"/>
      <c r="G46" s="3">
        <f t="shared" si="2"/>
        <v>0</v>
      </c>
      <c r="H46" s="6">
        <f t="shared" si="3"/>
        <v>0</v>
      </c>
      <c r="I46" s="5"/>
    </row>
    <row r="47" spans="1:9" ht="15" customHeight="1">
      <c r="A47" s="8">
        <v>41</v>
      </c>
      <c r="B47" s="22" t="s">
        <v>121</v>
      </c>
      <c r="C47" s="23" t="s">
        <v>122</v>
      </c>
      <c r="D47" s="8" t="s">
        <v>2</v>
      </c>
      <c r="E47" s="24">
        <v>20</v>
      </c>
      <c r="F47" s="7"/>
      <c r="G47" s="3">
        <f t="shared" si="2"/>
        <v>0</v>
      </c>
      <c r="H47" s="6">
        <f t="shared" si="3"/>
        <v>0</v>
      </c>
      <c r="I47" s="5"/>
    </row>
    <row r="48" spans="1:9" ht="15" customHeight="1">
      <c r="A48" s="8">
        <v>42</v>
      </c>
      <c r="B48" s="22" t="s">
        <v>123</v>
      </c>
      <c r="C48" s="23" t="s">
        <v>124</v>
      </c>
      <c r="D48" s="8" t="s">
        <v>2</v>
      </c>
      <c r="E48" s="24">
        <v>15</v>
      </c>
      <c r="F48" s="7"/>
      <c r="G48" s="3">
        <f t="shared" si="2"/>
        <v>0</v>
      </c>
      <c r="H48" s="6">
        <f t="shared" si="3"/>
        <v>0</v>
      </c>
      <c r="I48" s="5"/>
    </row>
    <row r="49" spans="1:9" ht="15" customHeight="1">
      <c r="A49" s="8">
        <v>43</v>
      </c>
      <c r="B49" s="22" t="s">
        <v>125</v>
      </c>
      <c r="C49" s="23" t="s">
        <v>126</v>
      </c>
      <c r="D49" s="8" t="s">
        <v>2</v>
      </c>
      <c r="E49" s="24">
        <v>15</v>
      </c>
      <c r="F49" s="7"/>
      <c r="G49" s="3">
        <f t="shared" si="2"/>
        <v>0</v>
      </c>
      <c r="H49" s="6">
        <f t="shared" si="3"/>
        <v>0</v>
      </c>
      <c r="I49" s="5"/>
    </row>
    <row r="50" spans="1:9" ht="15" customHeight="1">
      <c r="A50" s="8">
        <v>44</v>
      </c>
      <c r="B50" s="22" t="s">
        <v>127</v>
      </c>
      <c r="C50" s="23" t="s">
        <v>128</v>
      </c>
      <c r="D50" s="8" t="s">
        <v>2</v>
      </c>
      <c r="E50" s="24">
        <v>15</v>
      </c>
      <c r="F50" s="7"/>
      <c r="G50" s="3">
        <f t="shared" si="2"/>
        <v>0</v>
      </c>
      <c r="H50" s="6">
        <f t="shared" si="3"/>
        <v>0</v>
      </c>
      <c r="I50" s="5"/>
    </row>
    <row r="51" spans="1:9" ht="15" customHeight="1">
      <c r="A51" s="8">
        <v>45</v>
      </c>
      <c r="B51" s="22" t="s">
        <v>80</v>
      </c>
      <c r="C51" s="23" t="s">
        <v>81</v>
      </c>
      <c r="D51" s="8" t="s">
        <v>2</v>
      </c>
      <c r="E51" s="24">
        <v>5</v>
      </c>
      <c r="F51" s="7"/>
      <c r="G51" s="3">
        <f t="shared" si="2"/>
        <v>0</v>
      </c>
      <c r="H51" s="6">
        <f t="shared" si="3"/>
        <v>0</v>
      </c>
      <c r="I51" s="5"/>
    </row>
    <row r="52" spans="1:9" ht="15" customHeight="1">
      <c r="A52" s="8">
        <v>46</v>
      </c>
      <c r="B52" s="19" t="s">
        <v>82</v>
      </c>
      <c r="C52" s="8" t="s">
        <v>83</v>
      </c>
      <c r="D52" s="8" t="s">
        <v>2</v>
      </c>
      <c r="E52" s="8">
        <v>24</v>
      </c>
      <c r="F52" s="7"/>
      <c r="G52" s="3">
        <f t="shared" si="2"/>
        <v>0</v>
      </c>
      <c r="H52" s="6">
        <f t="shared" si="3"/>
        <v>0</v>
      </c>
      <c r="I52" s="5"/>
    </row>
    <row r="53" spans="1:9" ht="15" customHeight="1">
      <c r="A53" s="8">
        <v>47</v>
      </c>
      <c r="B53" s="19" t="s">
        <v>82</v>
      </c>
      <c r="C53" s="8" t="s">
        <v>84</v>
      </c>
      <c r="D53" s="8" t="s">
        <v>2</v>
      </c>
      <c r="E53" s="8">
        <v>20</v>
      </c>
      <c r="F53" s="7"/>
      <c r="G53" s="3">
        <f t="shared" si="2"/>
        <v>0</v>
      </c>
      <c r="H53" s="6">
        <f t="shared" si="3"/>
        <v>0</v>
      </c>
      <c r="I53" s="5"/>
    </row>
    <row r="54" spans="1:9" ht="15" customHeight="1">
      <c r="A54" s="8">
        <v>48</v>
      </c>
      <c r="B54" s="19" t="s">
        <v>82</v>
      </c>
      <c r="C54" s="8" t="s">
        <v>85</v>
      </c>
      <c r="D54" s="8" t="s">
        <v>2</v>
      </c>
      <c r="E54" s="8">
        <v>20</v>
      </c>
      <c r="F54" s="7"/>
      <c r="G54" s="3">
        <f t="shared" si="2"/>
        <v>0</v>
      </c>
      <c r="H54" s="6">
        <f t="shared" si="3"/>
        <v>0</v>
      </c>
      <c r="I54" s="5"/>
    </row>
    <row r="55" spans="1:9" ht="15" customHeight="1">
      <c r="A55" s="8">
        <v>49</v>
      </c>
      <c r="B55" s="19" t="s">
        <v>82</v>
      </c>
      <c r="C55" s="8" t="s">
        <v>86</v>
      </c>
      <c r="D55" s="8" t="s">
        <v>2</v>
      </c>
      <c r="E55" s="8">
        <v>20</v>
      </c>
      <c r="F55" s="7"/>
      <c r="G55" s="3">
        <f t="shared" si="2"/>
        <v>0</v>
      </c>
      <c r="H55" s="6">
        <f t="shared" si="3"/>
        <v>0</v>
      </c>
      <c r="I55" s="5"/>
    </row>
    <row r="56" spans="1:9" ht="15" customHeight="1">
      <c r="A56" s="8">
        <v>50</v>
      </c>
      <c r="B56" s="19" t="s">
        <v>87</v>
      </c>
      <c r="C56" s="8" t="s">
        <v>88</v>
      </c>
      <c r="D56" s="8" t="s">
        <v>2</v>
      </c>
      <c r="E56" s="8">
        <v>4</v>
      </c>
      <c r="F56" s="7"/>
      <c r="G56" s="3">
        <f t="shared" si="2"/>
        <v>0</v>
      </c>
      <c r="H56" s="6">
        <f t="shared" si="3"/>
        <v>0</v>
      </c>
      <c r="I56" s="5"/>
    </row>
    <row r="57" spans="1:9" ht="15" customHeight="1">
      <c r="A57" s="8">
        <v>51</v>
      </c>
      <c r="B57" s="19" t="s">
        <v>89</v>
      </c>
      <c r="C57" s="8" t="s">
        <v>90</v>
      </c>
      <c r="D57" s="8" t="s">
        <v>2</v>
      </c>
      <c r="E57" s="8">
        <v>3</v>
      </c>
      <c r="F57" s="7"/>
      <c r="G57" s="3">
        <f t="shared" si="2"/>
        <v>0</v>
      </c>
      <c r="H57" s="6">
        <f t="shared" si="3"/>
        <v>0</v>
      </c>
      <c r="I57" s="5"/>
    </row>
    <row r="58" spans="1:9" ht="21.75" customHeight="1">
      <c r="A58" s="8">
        <v>52</v>
      </c>
      <c r="B58" s="19" t="s">
        <v>91</v>
      </c>
      <c r="C58" s="8" t="s">
        <v>92</v>
      </c>
      <c r="D58" s="8" t="s">
        <v>2</v>
      </c>
      <c r="E58" s="8">
        <v>4</v>
      </c>
      <c r="F58" s="7"/>
      <c r="G58" s="3">
        <f t="shared" si="2"/>
        <v>0</v>
      </c>
      <c r="H58" s="6">
        <f t="shared" si="3"/>
        <v>0</v>
      </c>
      <c r="I58" s="5"/>
    </row>
    <row r="59" spans="1:9" ht="15" customHeight="1">
      <c r="A59" s="8">
        <v>53</v>
      </c>
      <c r="B59" s="19" t="s">
        <v>93</v>
      </c>
      <c r="C59" s="8" t="s">
        <v>94</v>
      </c>
      <c r="D59" s="8" t="s">
        <v>2</v>
      </c>
      <c r="E59" s="8">
        <v>5</v>
      </c>
      <c r="F59" s="7"/>
      <c r="G59" s="3">
        <f t="shared" si="2"/>
        <v>0</v>
      </c>
      <c r="H59" s="6">
        <f t="shared" si="3"/>
        <v>0</v>
      </c>
      <c r="I59" s="5"/>
    </row>
    <row r="60" spans="1:9" ht="15" customHeight="1">
      <c r="A60" s="8">
        <v>54</v>
      </c>
      <c r="B60" s="19" t="s">
        <v>95</v>
      </c>
      <c r="C60" s="8" t="s">
        <v>96</v>
      </c>
      <c r="D60" s="8" t="s">
        <v>2</v>
      </c>
      <c r="E60" s="8">
        <v>8</v>
      </c>
      <c r="F60" s="7"/>
      <c r="G60" s="3">
        <f t="shared" si="2"/>
        <v>0</v>
      </c>
      <c r="H60" s="6">
        <f t="shared" si="3"/>
        <v>0</v>
      </c>
      <c r="I60" s="5"/>
    </row>
    <row r="61" spans="1:9" ht="15" customHeight="1">
      <c r="A61" s="8">
        <v>55</v>
      </c>
      <c r="B61" s="19" t="s">
        <v>97</v>
      </c>
      <c r="C61" s="8" t="s">
        <v>98</v>
      </c>
      <c r="D61" s="8" t="s">
        <v>2</v>
      </c>
      <c r="E61" s="8">
        <v>5</v>
      </c>
      <c r="F61" s="7"/>
      <c r="G61" s="3">
        <f t="shared" si="2"/>
        <v>0</v>
      </c>
      <c r="H61" s="6">
        <f t="shared" si="3"/>
        <v>0</v>
      </c>
      <c r="I61" s="5"/>
    </row>
    <row r="62" spans="1:9" ht="15" customHeight="1">
      <c r="A62" s="8">
        <v>56</v>
      </c>
      <c r="B62" s="19" t="s">
        <v>99</v>
      </c>
      <c r="C62" s="25">
        <v>9002303</v>
      </c>
      <c r="D62" s="8" t="s">
        <v>2</v>
      </c>
      <c r="E62" s="8">
        <v>60</v>
      </c>
      <c r="F62" s="34"/>
      <c r="G62" s="3">
        <f t="shared" si="2"/>
        <v>0</v>
      </c>
      <c r="H62" s="6">
        <f t="shared" si="3"/>
        <v>0</v>
      </c>
      <c r="I62" s="5"/>
    </row>
    <row r="63" spans="1:9" ht="15" customHeight="1">
      <c r="A63" s="8">
        <v>57</v>
      </c>
      <c r="B63" s="19" t="s">
        <v>102</v>
      </c>
      <c r="C63" s="8" t="s">
        <v>103</v>
      </c>
      <c r="D63" s="8" t="s">
        <v>2</v>
      </c>
      <c r="E63" s="8">
        <v>8</v>
      </c>
      <c r="F63" s="34"/>
      <c r="G63" s="3">
        <f t="shared" si="2"/>
        <v>0</v>
      </c>
      <c r="H63" s="6">
        <f t="shared" si="3"/>
        <v>0</v>
      </c>
      <c r="I63" s="5"/>
    </row>
    <row r="64" spans="1:9" ht="15" customHeight="1">
      <c r="A64" s="8">
        <v>58</v>
      </c>
      <c r="B64" s="19" t="s">
        <v>129</v>
      </c>
      <c r="C64" s="8" t="s">
        <v>130</v>
      </c>
      <c r="D64" s="8" t="s">
        <v>2</v>
      </c>
      <c r="E64" s="8">
        <v>10</v>
      </c>
      <c r="F64" s="34"/>
      <c r="G64" s="3">
        <f t="shared" si="2"/>
        <v>0</v>
      </c>
      <c r="H64" s="6">
        <f t="shared" si="3"/>
        <v>0</v>
      </c>
      <c r="I64" s="5"/>
    </row>
    <row r="65" spans="1:9" ht="15" customHeight="1">
      <c r="A65" s="8">
        <v>59</v>
      </c>
      <c r="B65" s="19" t="s">
        <v>131</v>
      </c>
      <c r="C65" s="8" t="s">
        <v>132</v>
      </c>
      <c r="D65" s="8" t="s">
        <v>2</v>
      </c>
      <c r="E65" s="8">
        <v>5</v>
      </c>
      <c r="F65" s="34"/>
      <c r="G65" s="3">
        <f t="shared" si="2"/>
        <v>0</v>
      </c>
      <c r="H65" s="6">
        <f t="shared" si="3"/>
        <v>0</v>
      </c>
      <c r="I65" s="5"/>
    </row>
    <row r="66" spans="1:9" ht="15" customHeight="1">
      <c r="A66" s="8">
        <v>60</v>
      </c>
      <c r="B66" s="19" t="s">
        <v>133</v>
      </c>
      <c r="C66" s="8" t="s">
        <v>134</v>
      </c>
      <c r="D66" s="8" t="s">
        <v>2</v>
      </c>
      <c r="E66" s="8">
        <v>5</v>
      </c>
      <c r="F66" s="34"/>
      <c r="G66" s="3">
        <f t="shared" si="2"/>
        <v>0</v>
      </c>
      <c r="H66" s="6">
        <f t="shared" si="3"/>
        <v>0</v>
      </c>
      <c r="I66" s="5"/>
    </row>
    <row r="67" spans="1:9" ht="15" customHeight="1">
      <c r="A67" s="8">
        <v>61</v>
      </c>
      <c r="B67" s="19" t="s">
        <v>135</v>
      </c>
      <c r="C67" s="8" t="s">
        <v>136</v>
      </c>
      <c r="D67" s="8" t="s">
        <v>2</v>
      </c>
      <c r="E67" s="8">
        <v>8</v>
      </c>
      <c r="F67" s="34"/>
      <c r="G67" s="3">
        <f t="shared" si="2"/>
        <v>0</v>
      </c>
      <c r="H67" s="6">
        <f t="shared" si="3"/>
        <v>0</v>
      </c>
      <c r="I67" s="5"/>
    </row>
    <row r="68" spans="1:9" ht="15" customHeight="1">
      <c r="A68" s="8">
        <v>62</v>
      </c>
      <c r="B68" s="19" t="s">
        <v>137</v>
      </c>
      <c r="C68" s="8" t="s">
        <v>138</v>
      </c>
      <c r="D68" s="8" t="s">
        <v>2</v>
      </c>
      <c r="E68" s="8">
        <v>2</v>
      </c>
      <c r="F68" s="7"/>
      <c r="G68" s="3">
        <f t="shared" si="2"/>
        <v>0</v>
      </c>
      <c r="H68" s="6">
        <f t="shared" si="3"/>
        <v>0</v>
      </c>
      <c r="I68" s="5"/>
    </row>
    <row r="69" spans="1:9" ht="15" customHeight="1">
      <c r="A69" s="8">
        <v>63</v>
      </c>
      <c r="B69" s="19" t="s">
        <v>139</v>
      </c>
      <c r="C69" s="8" t="s">
        <v>140</v>
      </c>
      <c r="D69" s="8" t="s">
        <v>2</v>
      </c>
      <c r="E69" s="8">
        <v>2</v>
      </c>
      <c r="F69" s="7"/>
      <c r="G69" s="3">
        <f t="shared" si="2"/>
        <v>0</v>
      </c>
      <c r="H69" s="6">
        <f t="shared" si="3"/>
        <v>0</v>
      </c>
      <c r="I69" s="5"/>
    </row>
    <row r="70" spans="1:9" ht="15" customHeight="1">
      <c r="A70" s="8">
        <v>64</v>
      </c>
      <c r="B70" s="19" t="s">
        <v>141</v>
      </c>
      <c r="C70" s="8" t="s">
        <v>142</v>
      </c>
      <c r="D70" s="8" t="s">
        <v>2</v>
      </c>
      <c r="E70" s="8">
        <v>15</v>
      </c>
      <c r="F70" s="7"/>
      <c r="G70" s="3">
        <f t="shared" si="2"/>
        <v>0</v>
      </c>
      <c r="H70" s="6">
        <f t="shared" si="3"/>
        <v>0</v>
      </c>
      <c r="I70" s="5"/>
    </row>
    <row r="71" spans="1:9" ht="15.75">
      <c r="A71" s="8">
        <v>65</v>
      </c>
      <c r="B71" s="19" t="s">
        <v>143</v>
      </c>
      <c r="C71" s="8">
        <v>43870008</v>
      </c>
      <c r="D71" s="8" t="s">
        <v>2</v>
      </c>
      <c r="E71" s="8">
        <v>2</v>
      </c>
      <c r="F71" s="7"/>
      <c r="G71" s="3">
        <f t="shared" si="2"/>
        <v>0</v>
      </c>
      <c r="H71" s="6">
        <f t="shared" si="3"/>
        <v>0</v>
      </c>
      <c r="I71" s="5"/>
    </row>
    <row r="72" spans="1:9" ht="15" customHeight="1">
      <c r="A72" s="8">
        <v>66</v>
      </c>
      <c r="B72" s="19" t="s">
        <v>144</v>
      </c>
      <c r="C72" s="8">
        <v>43870007</v>
      </c>
      <c r="D72" s="8" t="s">
        <v>2</v>
      </c>
      <c r="E72" s="8">
        <v>2</v>
      </c>
      <c r="F72" s="7"/>
      <c r="G72" s="3">
        <f t="shared" si="2"/>
        <v>0</v>
      </c>
      <c r="H72" s="6">
        <f t="shared" si="3"/>
        <v>0</v>
      </c>
      <c r="I72" s="5"/>
    </row>
    <row r="73" spans="1:9" ht="15" customHeight="1">
      <c r="A73" s="8">
        <v>67</v>
      </c>
      <c r="B73" s="19" t="s">
        <v>145</v>
      </c>
      <c r="C73" s="8">
        <v>43870006</v>
      </c>
      <c r="D73" s="8" t="s">
        <v>2</v>
      </c>
      <c r="E73" s="8">
        <v>2</v>
      </c>
      <c r="F73" s="26"/>
      <c r="G73" s="3">
        <f t="shared" si="2"/>
        <v>0</v>
      </c>
      <c r="H73" s="6">
        <f t="shared" si="3"/>
        <v>0</v>
      </c>
      <c r="I73" s="5"/>
    </row>
    <row r="74" spans="1:9" ht="15" customHeight="1">
      <c r="A74" s="8">
        <v>68</v>
      </c>
      <c r="B74" s="19" t="s">
        <v>146</v>
      </c>
      <c r="C74" s="8">
        <v>43870005</v>
      </c>
      <c r="D74" s="8" t="s">
        <v>2</v>
      </c>
      <c r="E74" s="8">
        <v>2</v>
      </c>
      <c r="F74" s="26"/>
      <c r="G74" s="3">
        <f t="shared" si="2"/>
        <v>0</v>
      </c>
      <c r="H74" s="6">
        <f t="shared" si="3"/>
        <v>0</v>
      </c>
      <c r="I74" s="5"/>
    </row>
    <row r="75" spans="1:9" ht="15" customHeight="1">
      <c r="A75" s="8">
        <v>69</v>
      </c>
      <c r="B75" s="19" t="s">
        <v>147</v>
      </c>
      <c r="C75" s="8" t="s">
        <v>148</v>
      </c>
      <c r="D75" s="8" t="s">
        <v>2</v>
      </c>
      <c r="E75" s="8">
        <v>3</v>
      </c>
      <c r="F75" s="26"/>
      <c r="G75" s="3">
        <f t="shared" si="2"/>
        <v>0</v>
      </c>
      <c r="H75" s="6">
        <f t="shared" si="3"/>
        <v>0</v>
      </c>
      <c r="I75" s="5"/>
    </row>
    <row r="76" spans="1:9" ht="15" customHeight="1" thickBot="1">
      <c r="A76" s="8">
        <v>70</v>
      </c>
      <c r="B76" s="19" t="s">
        <v>149</v>
      </c>
      <c r="C76" s="8" t="s">
        <v>148</v>
      </c>
      <c r="D76" s="8" t="s">
        <v>2</v>
      </c>
      <c r="E76" s="8">
        <v>3</v>
      </c>
      <c r="F76" s="7"/>
      <c r="G76" s="3">
        <f t="shared" si="2"/>
        <v>0</v>
      </c>
      <c r="H76" s="6">
        <f t="shared" si="3"/>
        <v>0</v>
      </c>
      <c r="I76" s="5"/>
    </row>
    <row r="77" spans="1:9" ht="15.75" customHeight="1">
      <c r="A77" s="61" t="s">
        <v>70</v>
      </c>
      <c r="B77" s="62"/>
      <c r="C77" s="62"/>
      <c r="D77" s="62"/>
      <c r="E77" s="62"/>
      <c r="F77" s="63"/>
      <c r="G77" s="67">
        <f>SUM(G7:G76)</f>
        <v>0</v>
      </c>
      <c r="H77" s="69">
        <f>SUM(H7:H76)</f>
        <v>0</v>
      </c>
      <c r="I77" s="70"/>
    </row>
    <row r="78" spans="1:9" ht="16.5" customHeight="1" thickBot="1">
      <c r="A78" s="64"/>
      <c r="B78" s="65"/>
      <c r="C78" s="65"/>
      <c r="D78" s="65"/>
      <c r="E78" s="65"/>
      <c r="F78" s="66"/>
      <c r="G78" s="68"/>
      <c r="H78" s="69"/>
      <c r="I78" s="71"/>
    </row>
    <row r="79" spans="1:9" ht="22.5" customHeight="1">
      <c r="A79" s="4"/>
      <c r="B79" s="72" t="s">
        <v>150</v>
      </c>
      <c r="C79" s="72"/>
      <c r="D79" s="72"/>
      <c r="E79" s="72"/>
      <c r="F79" s="72"/>
      <c r="G79" s="72"/>
      <c r="H79" s="72"/>
    </row>
    <row r="80" spans="1:9" ht="13.5" customHeight="1">
      <c r="A80" s="51" t="s">
        <v>10</v>
      </c>
      <c r="B80" s="51" t="s">
        <v>9</v>
      </c>
      <c r="C80" s="51" t="s">
        <v>8</v>
      </c>
      <c r="D80" s="51" t="s">
        <v>7</v>
      </c>
      <c r="E80" s="51" t="s">
        <v>6</v>
      </c>
      <c r="F80" s="51" t="s">
        <v>5</v>
      </c>
      <c r="G80" s="53" t="s">
        <v>4</v>
      </c>
      <c r="H80" s="45" t="s">
        <v>3</v>
      </c>
      <c r="I80" s="47" t="s">
        <v>63</v>
      </c>
    </row>
    <row r="81" spans="1:9" ht="36" customHeight="1">
      <c r="A81" s="52"/>
      <c r="B81" s="52"/>
      <c r="C81" s="52"/>
      <c r="D81" s="52"/>
      <c r="E81" s="52"/>
      <c r="F81" s="52"/>
      <c r="G81" s="54"/>
      <c r="H81" s="46"/>
      <c r="I81" s="47"/>
    </row>
    <row r="82" spans="1:9" ht="13.5" customHeight="1">
      <c r="A82" s="35">
        <v>1</v>
      </c>
      <c r="B82" s="12" t="s">
        <v>151</v>
      </c>
      <c r="C82" s="8" t="s">
        <v>152</v>
      </c>
      <c r="D82" s="8" t="s">
        <v>2</v>
      </c>
      <c r="E82" s="8">
        <v>2</v>
      </c>
      <c r="F82" s="37"/>
      <c r="G82" s="40">
        <f>E82*F82</f>
        <v>0</v>
      </c>
      <c r="H82" s="40">
        <f>G82*1.23</f>
        <v>0</v>
      </c>
      <c r="I82" s="37"/>
    </row>
    <row r="83" spans="1:9" ht="13.5" customHeight="1">
      <c r="A83" s="35">
        <v>2</v>
      </c>
      <c r="B83" s="12" t="s">
        <v>153</v>
      </c>
      <c r="C83" s="8" t="s">
        <v>154</v>
      </c>
      <c r="D83" s="8" t="s">
        <v>2</v>
      </c>
      <c r="E83" s="8">
        <v>1</v>
      </c>
      <c r="F83" s="37"/>
      <c r="G83" s="40">
        <f t="shared" ref="G83:G92" si="4">E83*F83</f>
        <v>0</v>
      </c>
      <c r="H83" s="40">
        <f t="shared" ref="H83:H93" si="5">G83*1.23</f>
        <v>0</v>
      </c>
      <c r="I83" s="37"/>
    </row>
    <row r="84" spans="1:9" ht="13.5" customHeight="1">
      <c r="A84" s="35">
        <v>3</v>
      </c>
      <c r="B84" s="12" t="s">
        <v>155</v>
      </c>
      <c r="C84" s="8" t="s">
        <v>156</v>
      </c>
      <c r="D84" s="8" t="s">
        <v>2</v>
      </c>
      <c r="E84" s="8">
        <v>2</v>
      </c>
      <c r="F84" s="37"/>
      <c r="G84" s="40">
        <f t="shared" si="4"/>
        <v>0</v>
      </c>
      <c r="H84" s="40">
        <f t="shared" si="5"/>
        <v>0</v>
      </c>
      <c r="I84" s="37"/>
    </row>
    <row r="85" spans="1:9" ht="13.5" customHeight="1">
      <c r="A85" s="35">
        <v>4</v>
      </c>
      <c r="B85" s="12" t="s">
        <v>157</v>
      </c>
      <c r="C85" s="8" t="s">
        <v>158</v>
      </c>
      <c r="D85" s="8" t="s">
        <v>2</v>
      </c>
      <c r="E85" s="8">
        <v>1</v>
      </c>
      <c r="F85" s="37"/>
      <c r="G85" s="40">
        <f t="shared" si="4"/>
        <v>0</v>
      </c>
      <c r="H85" s="40">
        <f t="shared" si="5"/>
        <v>0</v>
      </c>
      <c r="I85" s="37"/>
    </row>
    <row r="86" spans="1:9" ht="13.5" customHeight="1">
      <c r="A86" s="35">
        <v>5</v>
      </c>
      <c r="B86" s="12" t="s">
        <v>159</v>
      </c>
      <c r="C86" s="8" t="s">
        <v>160</v>
      </c>
      <c r="D86" s="8" t="s">
        <v>2</v>
      </c>
      <c r="E86" s="8">
        <v>1</v>
      </c>
      <c r="F86" s="37"/>
      <c r="G86" s="40">
        <f t="shared" si="4"/>
        <v>0</v>
      </c>
      <c r="H86" s="40">
        <f t="shared" si="5"/>
        <v>0</v>
      </c>
      <c r="I86" s="37"/>
    </row>
    <row r="87" spans="1:9" ht="13.5" customHeight="1">
      <c r="A87" s="35">
        <v>6</v>
      </c>
      <c r="B87" s="12" t="s">
        <v>161</v>
      </c>
      <c r="C87" s="8" t="s">
        <v>162</v>
      </c>
      <c r="D87" s="8" t="s">
        <v>2</v>
      </c>
      <c r="E87" s="8">
        <v>1</v>
      </c>
      <c r="F87" s="37"/>
      <c r="G87" s="40">
        <f t="shared" si="4"/>
        <v>0</v>
      </c>
      <c r="H87" s="40">
        <f t="shared" si="5"/>
        <v>0</v>
      </c>
      <c r="I87" s="37"/>
    </row>
    <row r="88" spans="1:9" ht="13.5" customHeight="1">
      <c r="A88" s="35">
        <v>7</v>
      </c>
      <c r="B88" s="13" t="s">
        <v>163</v>
      </c>
      <c r="C88" s="8">
        <v>44973508</v>
      </c>
      <c r="D88" s="8" t="s">
        <v>2</v>
      </c>
      <c r="E88" s="8">
        <v>2</v>
      </c>
      <c r="F88" s="37"/>
      <c r="G88" s="40">
        <f t="shared" si="4"/>
        <v>0</v>
      </c>
      <c r="H88" s="40">
        <f t="shared" si="5"/>
        <v>0</v>
      </c>
      <c r="I88" s="37"/>
    </row>
    <row r="89" spans="1:9" ht="13.5" customHeight="1">
      <c r="A89" s="35">
        <v>8</v>
      </c>
      <c r="B89" s="13" t="s">
        <v>164</v>
      </c>
      <c r="C89" s="8">
        <v>44469724</v>
      </c>
      <c r="D89" s="8" t="s">
        <v>2</v>
      </c>
      <c r="E89" s="8">
        <v>2</v>
      </c>
      <c r="F89" s="37"/>
      <c r="G89" s="40">
        <f t="shared" si="4"/>
        <v>0</v>
      </c>
      <c r="H89" s="40">
        <f t="shared" si="5"/>
        <v>0</v>
      </c>
      <c r="I89" s="37"/>
    </row>
    <row r="90" spans="1:9" ht="13.5" customHeight="1">
      <c r="A90" s="35">
        <v>9</v>
      </c>
      <c r="B90" s="12" t="s">
        <v>165</v>
      </c>
      <c r="C90" s="8">
        <v>44469723</v>
      </c>
      <c r="D90" s="8" t="s">
        <v>2</v>
      </c>
      <c r="E90" s="8">
        <v>2</v>
      </c>
      <c r="F90" s="37"/>
      <c r="G90" s="40">
        <f t="shared" si="4"/>
        <v>0</v>
      </c>
      <c r="H90" s="40">
        <f t="shared" si="5"/>
        <v>0</v>
      </c>
      <c r="I90" s="37"/>
    </row>
    <row r="91" spans="1:9" ht="13.5" customHeight="1">
      <c r="A91" s="35">
        <v>10</v>
      </c>
      <c r="B91" s="12" t="s">
        <v>166</v>
      </c>
      <c r="C91" s="8">
        <v>44469722</v>
      </c>
      <c r="D91" s="8" t="s">
        <v>2</v>
      </c>
      <c r="E91" s="8">
        <v>2</v>
      </c>
      <c r="F91" s="37"/>
      <c r="G91" s="40">
        <f t="shared" si="4"/>
        <v>0</v>
      </c>
      <c r="H91" s="40">
        <f t="shared" si="5"/>
        <v>0</v>
      </c>
      <c r="I91" s="37"/>
    </row>
    <row r="92" spans="1:9" ht="13.5" customHeight="1">
      <c r="A92" s="35">
        <v>11</v>
      </c>
      <c r="B92" s="38" t="s">
        <v>167</v>
      </c>
      <c r="C92" s="39" t="s">
        <v>168</v>
      </c>
      <c r="D92" s="39" t="s">
        <v>2</v>
      </c>
      <c r="E92" s="39">
        <v>8</v>
      </c>
      <c r="F92" s="37"/>
      <c r="G92" s="40">
        <f t="shared" si="4"/>
        <v>0</v>
      </c>
      <c r="H92" s="40">
        <f t="shared" si="5"/>
        <v>0</v>
      </c>
      <c r="I92" s="37"/>
    </row>
    <row r="93" spans="1:9" ht="21" customHeight="1">
      <c r="A93" s="48" t="s">
        <v>70</v>
      </c>
      <c r="B93" s="49"/>
      <c r="C93" s="49"/>
      <c r="D93" s="49"/>
      <c r="E93" s="49"/>
      <c r="F93" s="50"/>
      <c r="G93" s="41">
        <f>SUM(G82:G92)</f>
        <v>0</v>
      </c>
      <c r="H93" s="41">
        <f t="shared" si="5"/>
        <v>0</v>
      </c>
      <c r="I93" s="36"/>
    </row>
    <row r="94" spans="1:9" ht="28.5" customHeight="1">
      <c r="A94" s="43"/>
      <c r="B94" s="73" t="s">
        <v>170</v>
      </c>
      <c r="C94" s="73"/>
      <c r="D94" s="73"/>
      <c r="E94" s="73"/>
      <c r="F94" s="73"/>
      <c r="G94" s="42"/>
      <c r="H94" s="42"/>
    </row>
    <row r="95" spans="1:9" ht="28.5" customHeight="1">
      <c r="A95" s="51" t="s">
        <v>10</v>
      </c>
      <c r="B95" s="51" t="s">
        <v>9</v>
      </c>
      <c r="C95" s="51" t="s">
        <v>8</v>
      </c>
      <c r="D95" s="51" t="s">
        <v>7</v>
      </c>
      <c r="E95" s="51" t="s">
        <v>6</v>
      </c>
      <c r="F95" s="51" t="s">
        <v>5</v>
      </c>
      <c r="G95" s="53" t="s">
        <v>4</v>
      </c>
      <c r="H95" s="45" t="s">
        <v>3</v>
      </c>
      <c r="I95" s="47" t="s">
        <v>63</v>
      </c>
    </row>
    <row r="96" spans="1:9" ht="3" customHeight="1">
      <c r="A96" s="52"/>
      <c r="B96" s="52"/>
      <c r="C96" s="52"/>
      <c r="D96" s="52"/>
      <c r="E96" s="52"/>
      <c r="F96" s="52"/>
      <c r="G96" s="54"/>
      <c r="H96" s="46"/>
      <c r="I96" s="47"/>
    </row>
    <row r="97" spans="1:9" ht="28.5" customHeight="1">
      <c r="A97" s="35">
        <v>1</v>
      </c>
      <c r="B97" s="12" t="s">
        <v>151</v>
      </c>
      <c r="C97" s="8" t="s">
        <v>152</v>
      </c>
      <c r="D97" s="8" t="s">
        <v>2</v>
      </c>
      <c r="E97" s="8">
        <v>2</v>
      </c>
      <c r="F97" s="37"/>
      <c r="G97" s="40">
        <f>E97*F97</f>
        <v>0</v>
      </c>
      <c r="H97" s="40">
        <f>G97*1.23</f>
        <v>0</v>
      </c>
      <c r="I97" s="37"/>
    </row>
    <row r="98" spans="1:9" ht="28.5" customHeight="1">
      <c r="A98" s="44" t="s">
        <v>70</v>
      </c>
      <c r="B98" s="44"/>
      <c r="C98" s="44"/>
      <c r="D98" s="44"/>
      <c r="E98" s="44"/>
      <c r="F98" s="44"/>
      <c r="G98" s="41">
        <f>G97</f>
        <v>0</v>
      </c>
      <c r="H98" s="41">
        <f>G98*1.23</f>
        <v>0</v>
      </c>
      <c r="I98" s="37"/>
    </row>
    <row r="99" spans="1:9" ht="27" customHeight="1">
      <c r="A99" s="44" t="s">
        <v>169</v>
      </c>
      <c r="B99" s="44"/>
      <c r="C99" s="44"/>
      <c r="D99" s="44"/>
      <c r="E99" s="44"/>
      <c r="F99" s="44"/>
      <c r="G99" s="41">
        <f>G98+G93+G77</f>
        <v>0</v>
      </c>
      <c r="H99" s="41">
        <f>G99*1.23</f>
        <v>0</v>
      </c>
      <c r="I99" s="36"/>
    </row>
    <row r="100" spans="1:9" ht="21.75" customHeight="1">
      <c r="A100" s="30" t="s">
        <v>1</v>
      </c>
      <c r="B100" s="27"/>
      <c r="C100" s="28"/>
      <c r="D100" s="29"/>
      <c r="E100" s="29"/>
      <c r="F100" s="29"/>
      <c r="G100" s="2"/>
      <c r="H100" s="2"/>
      <c r="I100" s="2"/>
    </row>
    <row r="101" spans="1:9" ht="36" customHeight="1">
      <c r="A101" s="74" t="s">
        <v>173</v>
      </c>
      <c r="B101" s="74"/>
      <c r="C101" s="74"/>
      <c r="D101" s="74"/>
      <c r="E101" s="74"/>
      <c r="F101" s="74"/>
      <c r="G101" s="74"/>
      <c r="H101" s="74"/>
      <c r="I101" s="74"/>
    </row>
    <row r="102" spans="1:9" ht="20.25" customHeight="1">
      <c r="A102" s="55" t="s">
        <v>110</v>
      </c>
      <c r="B102" s="55"/>
      <c r="C102" s="55"/>
      <c r="D102" s="2"/>
      <c r="E102" s="1"/>
      <c r="F102" s="1"/>
      <c r="G102" s="1"/>
      <c r="H102" s="1"/>
      <c r="I102" s="1"/>
    </row>
    <row r="103" spans="1:9" ht="23.25" customHeight="1">
      <c r="A103" s="55" t="s">
        <v>112</v>
      </c>
      <c r="B103" s="55"/>
      <c r="C103" s="55"/>
      <c r="D103" s="55"/>
      <c r="E103" s="55"/>
      <c r="F103" s="1"/>
      <c r="G103" s="1"/>
      <c r="H103" s="1"/>
      <c r="I103" s="1"/>
    </row>
    <row r="104" spans="1:9" ht="13.5" customHeight="1">
      <c r="A104" s="55"/>
      <c r="B104" s="55"/>
      <c r="C104" s="55"/>
      <c r="D104" s="2"/>
      <c r="E104" s="1"/>
      <c r="F104" s="1"/>
      <c r="G104" s="1"/>
      <c r="H104" s="1"/>
      <c r="I104" s="1"/>
    </row>
    <row r="105" spans="1:9" ht="16.5" customHeight="1">
      <c r="A105" s="31"/>
      <c r="B105" s="31"/>
      <c r="C105" s="31"/>
      <c r="D105" s="2"/>
      <c r="E105" s="1"/>
      <c r="F105" s="1"/>
      <c r="G105" s="1"/>
      <c r="H105" s="1"/>
      <c r="I105" s="1"/>
    </row>
    <row r="106" spans="1:9" ht="15.75" customHeight="1">
      <c r="A106" s="2"/>
      <c r="B106" s="2"/>
      <c r="C106" s="2"/>
      <c r="D106" s="2"/>
      <c r="E106" s="1"/>
      <c r="F106" s="1"/>
      <c r="G106" s="1"/>
      <c r="H106" s="1"/>
      <c r="I106" s="1"/>
    </row>
    <row r="107" spans="1:9" ht="15.75" customHeight="1">
      <c r="A107" s="2"/>
      <c r="B107" s="2"/>
      <c r="C107" s="2"/>
      <c r="D107" s="2"/>
      <c r="E107" s="1"/>
      <c r="F107" s="1"/>
      <c r="G107" s="1"/>
      <c r="H107" s="1"/>
      <c r="I107" s="1"/>
    </row>
    <row r="108" spans="1:9" ht="15.75" customHeight="1">
      <c r="A108" s="2"/>
      <c r="B108" s="2"/>
      <c r="C108" s="2"/>
      <c r="D108" s="2"/>
      <c r="E108" s="1"/>
      <c r="F108" s="1"/>
      <c r="G108" s="1"/>
      <c r="H108" s="1"/>
      <c r="I108" s="1"/>
    </row>
    <row r="109" spans="1:9" ht="15.75" customHeight="1">
      <c r="A109" s="2"/>
      <c r="B109" s="2"/>
      <c r="C109" s="2"/>
      <c r="D109" s="2"/>
      <c r="E109" s="1"/>
      <c r="F109" s="1"/>
      <c r="G109" s="56" t="s">
        <v>174</v>
      </c>
      <c r="H109" s="56"/>
      <c r="I109" s="56"/>
    </row>
    <row r="110" spans="1:9" ht="15.75" customHeight="1">
      <c r="A110" s="2"/>
      <c r="B110" s="2"/>
      <c r="C110" s="2"/>
      <c r="D110" s="2"/>
      <c r="E110" s="1"/>
      <c r="F110" s="1"/>
      <c r="G110" s="56" t="s">
        <v>0</v>
      </c>
      <c r="H110" s="56"/>
      <c r="I110" s="56"/>
    </row>
    <row r="111" spans="1:9" ht="15.75" customHeight="1">
      <c r="A111" s="32"/>
      <c r="B111" s="32"/>
      <c r="C111" s="32"/>
      <c r="D111" s="32"/>
      <c r="E111" s="32"/>
      <c r="F111" s="1"/>
      <c r="G111" s="1"/>
      <c r="H111" s="1"/>
      <c r="I111" s="1"/>
    </row>
    <row r="112" spans="1:9" ht="33" customHeight="1">
      <c r="B112" s="33" t="s">
        <v>109</v>
      </c>
    </row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</sheetData>
  <mergeCells count="46">
    <mergeCell ref="G109:I109"/>
    <mergeCell ref="G110:I110"/>
    <mergeCell ref="A77:F78"/>
    <mergeCell ref="G77:G78"/>
    <mergeCell ref="H77:H78"/>
    <mergeCell ref="I77:I78"/>
    <mergeCell ref="A102:C102"/>
    <mergeCell ref="A101:I101"/>
    <mergeCell ref="B79:H79"/>
    <mergeCell ref="A80:A81"/>
    <mergeCell ref="B80:B81"/>
    <mergeCell ref="C80:C81"/>
    <mergeCell ref="D80:D81"/>
    <mergeCell ref="E80:E81"/>
    <mergeCell ref="F80:F81"/>
    <mergeCell ref="H95:H96"/>
    <mergeCell ref="B94:F94"/>
    <mergeCell ref="A98:F98"/>
    <mergeCell ref="A103:E103"/>
    <mergeCell ref="A104:C104"/>
    <mergeCell ref="F1:I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4:H4"/>
    <mergeCell ref="A2:I2"/>
    <mergeCell ref="A3:I3"/>
    <mergeCell ref="A99:F99"/>
    <mergeCell ref="H80:H81"/>
    <mergeCell ref="I80:I81"/>
    <mergeCell ref="A93:F93"/>
    <mergeCell ref="A95:A96"/>
    <mergeCell ref="B95:B96"/>
    <mergeCell ref="C95:C96"/>
    <mergeCell ref="D95:D96"/>
    <mergeCell ref="E95:E96"/>
    <mergeCell ref="F95:F96"/>
    <mergeCell ref="I95:I96"/>
    <mergeCell ref="G95:G96"/>
    <mergeCell ref="G80:G81"/>
  </mergeCells>
  <conditionalFormatting sqref="C44:C46">
    <cfRule type="duplicateValues" dxfId="0" priority="1"/>
  </conditionalFormatting>
  <pageMargins left="0.25" right="0.25" top="0.75" bottom="0.75" header="0.3" footer="0.3"/>
  <pageSetup paperSize="9" scale="49" orientation="portrait" r:id="rId1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Grzegorowski Radosław</dc:creator>
  <cp:lastModifiedBy>Głowa Justyna</cp:lastModifiedBy>
  <cp:lastPrinted>2020-02-19T08:20:09Z</cp:lastPrinted>
  <dcterms:created xsi:type="dcterms:W3CDTF">2018-07-11T10:45:42Z</dcterms:created>
  <dcterms:modified xsi:type="dcterms:W3CDTF">2020-02-21T09:41:22Z</dcterms:modified>
</cp:coreProperties>
</file>