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murawska\Desktop\PRZETARGI\2022\191 - Przetarg - Odśnieżanie\"/>
    </mc:Choice>
  </mc:AlternateContent>
  <xr:revisionPtr revIDLastSave="0" documentId="13_ncr:1_{4D0E9D2B-98A0-45A4-BF5F-93A7F223BFA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4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9" i="2" l="1"/>
  <c r="I52" i="2" s="1"/>
  <c r="H32" i="2" l="1"/>
  <c r="H31" i="2"/>
  <c r="H30" i="2"/>
  <c r="H28" i="2"/>
  <c r="I35" i="2" l="1"/>
  <c r="H20" i="2"/>
  <c r="I22" i="2" s="1"/>
</calcChain>
</file>

<file path=xl/sharedStrings.xml><?xml version="1.0" encoding="utf-8"?>
<sst xmlns="http://schemas.openxmlformats.org/spreadsheetml/2006/main" count="32" uniqueCount="32">
  <si>
    <t>Dworska 1-1C, Uszczyka 12-14</t>
  </si>
  <si>
    <t>Dworska 3 A-H,</t>
  </si>
  <si>
    <t>Bernardyńska 2-10, Świętojańska 5-5C,</t>
  </si>
  <si>
    <t>Bernardyńska 50-52,</t>
  </si>
  <si>
    <t>Uszczyka 34-34A-34B,</t>
  </si>
  <si>
    <t>Jasna 5,</t>
  </si>
  <si>
    <t>Jana Pawła II 10-14G;</t>
  </si>
  <si>
    <t>Uszczyka 18-18A,</t>
  </si>
  <si>
    <t>Wspólnota Lokalowa Warszawska 35 A, B, C</t>
  </si>
  <si>
    <t>Wykaz zasobów:</t>
  </si>
  <si>
    <t xml:space="preserve">REJON OBSŁUGI MIESZKAŃCÓW NR 4: </t>
  </si>
  <si>
    <t xml:space="preserve">Załącznik nr 2 </t>
  </si>
  <si>
    <t>Lipowa 12-14 (parking musi być odśnieżany ręcznie, brama na pilot),</t>
  </si>
  <si>
    <t>Lipowa 59 (parking musi być odśnieżany ręcznie),</t>
  </si>
  <si>
    <t>Targowa 11-17 (13-15-17 - szlaban);</t>
  </si>
  <si>
    <t>Witkiewicza 37-51 (szlaban na telefon),</t>
  </si>
  <si>
    <t>Aronii 6-8,</t>
  </si>
  <si>
    <t>Agrestowa 18-20</t>
  </si>
  <si>
    <t>REJON OBSŁUGI MIESZKAŃCÓW NR 6</t>
  </si>
  <si>
    <t>Graniczna 21-49 (wjazd do garażu podziemnego w bud. nr 49</t>
  </si>
  <si>
    <t>musi być odśnieżany ręcznie lub małym sprzętem),</t>
  </si>
  <si>
    <t>Graniczna 51-73,</t>
  </si>
  <si>
    <t>Strzelców Bytomskich 9-9a,</t>
  </si>
  <si>
    <t>Strzelców Bytomskich 21,</t>
  </si>
  <si>
    <t>Rzeczycka 2a-2b;</t>
  </si>
  <si>
    <t>Anny Jagiellonki 3A</t>
  </si>
  <si>
    <t>WM Anny Jagiellonki 9</t>
  </si>
  <si>
    <t>WM Warszawska 37D</t>
  </si>
  <si>
    <t xml:space="preserve">Warszawska 37 ABC </t>
  </si>
  <si>
    <t>REJON OBSŁUGI MIESZKAŃCÓW NR 10</t>
  </si>
  <si>
    <r>
      <t>powierzchnia (m</t>
    </r>
    <r>
      <rPr>
        <u/>
        <vertAlign val="superscript"/>
        <sz val="11"/>
        <color theme="1"/>
        <rFont val="Cambria"/>
        <family val="1"/>
        <charset val="238"/>
      </rPr>
      <t>2</t>
    </r>
    <r>
      <rPr>
        <u/>
        <sz val="11"/>
        <color theme="1"/>
        <rFont val="Cambria"/>
        <family val="1"/>
        <charset val="238"/>
      </rPr>
      <t>)</t>
    </r>
  </si>
  <si>
    <t>Załącznik nr 1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</si>
</sst>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u/>
      <sz val="11"/>
      <color theme="1"/>
      <name val="Cambria"/>
      <family val="1"/>
      <charset val="238"/>
    </font>
    <font>
      <u/>
      <vertAlign val="superscript"/>
      <sz val="11"/>
      <color theme="1"/>
      <name val="Cambria"/>
      <family val="1"/>
      <charset val="238"/>
    </font>
    <font>
      <sz val="11"/>
      <color rgb="FF00000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/>
    <xf numFmtId="4" fontId="2" fillId="0" borderId="0" xfId="0" applyNumberFormat="1" applyFont="1"/>
    <xf numFmtId="4" fontId="1" fillId="0" borderId="0" xfId="0" applyNumberFormat="1" applyFont="1" applyAlignment="1">
      <alignment horizontal="right"/>
    </xf>
    <xf numFmtId="0" fontId="1" fillId="0" borderId="0" xfId="0" applyFont="1"/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54"/>
  <sheetViews>
    <sheetView tabSelected="1" topLeftCell="A7" workbookViewId="0">
      <selection activeCell="B12" sqref="B12:G12"/>
    </sheetView>
  </sheetViews>
  <sheetFormatPr defaultRowHeight="15" x14ac:dyDescent="0.25"/>
  <cols>
    <col min="9" max="9" width="11.7109375" customWidth="1"/>
  </cols>
  <sheetData>
    <row r="3" spans="1:9" x14ac:dyDescent="0.25">
      <c r="A3" s="1"/>
      <c r="B3" s="1"/>
      <c r="C3" s="1"/>
      <c r="D3" s="1"/>
      <c r="E3" s="1"/>
      <c r="F3" s="1"/>
      <c r="G3" s="17" t="s">
        <v>11</v>
      </c>
      <c r="H3" s="17"/>
      <c r="I3" s="1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3"/>
      <c r="C5" s="1"/>
      <c r="D5" s="1"/>
      <c r="E5" s="1"/>
      <c r="F5" s="1"/>
      <c r="G5" s="1"/>
      <c r="H5" s="1"/>
      <c r="I5" s="1"/>
    </row>
    <row r="6" spans="1:9" x14ac:dyDescent="0.25">
      <c r="A6" s="1"/>
      <c r="B6" s="18" t="s">
        <v>9</v>
      </c>
      <c r="C6" s="11"/>
      <c r="D6" s="11"/>
      <c r="E6" s="11"/>
      <c r="F6" s="11"/>
      <c r="G6" s="11"/>
      <c r="H6" s="11"/>
      <c r="I6" s="11"/>
    </row>
    <row r="7" spans="1:9" x14ac:dyDescent="0.25">
      <c r="A7" s="1"/>
      <c r="B7" s="1" t="s">
        <v>31</v>
      </c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ht="16.5" x14ac:dyDescent="0.25">
      <c r="A9" s="1"/>
      <c r="B9" s="15" t="s">
        <v>10</v>
      </c>
      <c r="C9" s="11"/>
      <c r="D9" s="11"/>
      <c r="E9" s="11"/>
      <c r="F9" s="11"/>
      <c r="G9" s="11"/>
      <c r="H9" s="19" t="s">
        <v>30</v>
      </c>
      <c r="I9" s="19"/>
    </row>
    <row r="10" spans="1:9" x14ac:dyDescent="0.25">
      <c r="A10" s="1"/>
      <c r="B10" s="4"/>
      <c r="C10" s="1"/>
      <c r="D10" s="1"/>
      <c r="E10" s="1"/>
      <c r="F10" s="1"/>
      <c r="G10" s="1"/>
      <c r="H10" s="5"/>
      <c r="I10" s="5"/>
    </row>
    <row r="11" spans="1:9" x14ac:dyDescent="0.25">
      <c r="A11" s="1"/>
      <c r="B11" s="1"/>
      <c r="C11" s="1"/>
      <c r="D11" s="1"/>
      <c r="E11" s="1"/>
      <c r="F11" s="1"/>
      <c r="G11" s="1"/>
      <c r="H11" s="6"/>
      <c r="I11" s="6"/>
    </row>
    <row r="12" spans="1:9" x14ac:dyDescent="0.25">
      <c r="A12" s="1">
        <v>1</v>
      </c>
      <c r="B12" s="14" t="s">
        <v>0</v>
      </c>
      <c r="C12" s="11"/>
      <c r="D12" s="11"/>
      <c r="E12" s="11"/>
      <c r="F12" s="11"/>
      <c r="G12" s="11"/>
      <c r="H12" s="12">
        <v>1388.7</v>
      </c>
      <c r="I12" s="12"/>
    </row>
    <row r="13" spans="1:9" x14ac:dyDescent="0.25">
      <c r="A13" s="1">
        <v>2</v>
      </c>
      <c r="B13" s="14" t="s">
        <v>7</v>
      </c>
      <c r="C13" s="11"/>
      <c r="D13" s="11"/>
      <c r="E13" s="11"/>
      <c r="F13" s="11"/>
      <c r="G13" s="11"/>
      <c r="H13" s="13"/>
      <c r="I13" s="13"/>
    </row>
    <row r="14" spans="1:9" x14ac:dyDescent="0.25">
      <c r="A14" s="1">
        <v>3</v>
      </c>
      <c r="B14" s="14" t="s">
        <v>4</v>
      </c>
      <c r="C14" s="11"/>
      <c r="D14" s="11"/>
      <c r="E14" s="11"/>
      <c r="F14" s="11"/>
      <c r="G14" s="11"/>
      <c r="H14" s="12">
        <v>747.44</v>
      </c>
      <c r="I14" s="12"/>
    </row>
    <row r="15" spans="1:9" x14ac:dyDescent="0.25">
      <c r="A15" s="1">
        <v>4</v>
      </c>
      <c r="B15" s="14" t="s">
        <v>1</v>
      </c>
      <c r="C15" s="11"/>
      <c r="D15" s="11"/>
      <c r="E15" s="11"/>
      <c r="F15" s="11"/>
      <c r="G15" s="11"/>
      <c r="H15" s="12">
        <v>1384.99</v>
      </c>
      <c r="I15" s="12"/>
    </row>
    <row r="16" spans="1:9" x14ac:dyDescent="0.25">
      <c r="A16" s="1">
        <v>5</v>
      </c>
      <c r="B16" s="14" t="s">
        <v>2</v>
      </c>
      <c r="C16" s="11"/>
      <c r="D16" s="11"/>
      <c r="E16" s="11"/>
      <c r="F16" s="11"/>
      <c r="G16" s="11"/>
      <c r="H16" s="12">
        <v>834.12</v>
      </c>
      <c r="I16" s="12"/>
    </row>
    <row r="17" spans="1:9" x14ac:dyDescent="0.25">
      <c r="A17" s="1">
        <v>6</v>
      </c>
      <c r="B17" s="14" t="s">
        <v>3</v>
      </c>
      <c r="C17" s="11"/>
      <c r="D17" s="11"/>
      <c r="E17" s="11"/>
      <c r="F17" s="11"/>
      <c r="G17" s="11"/>
      <c r="H17" s="12">
        <v>683.64</v>
      </c>
      <c r="I17" s="12"/>
    </row>
    <row r="18" spans="1:9" x14ac:dyDescent="0.25">
      <c r="A18" s="1">
        <v>7</v>
      </c>
      <c r="B18" s="14" t="s">
        <v>5</v>
      </c>
      <c r="C18" s="11"/>
      <c r="D18" s="11"/>
      <c r="E18" s="11"/>
      <c r="F18" s="11"/>
      <c r="G18" s="11"/>
      <c r="H18" s="12">
        <v>526.91</v>
      </c>
      <c r="I18" s="12"/>
    </row>
    <row r="19" spans="1:9" x14ac:dyDescent="0.25">
      <c r="A19" s="1">
        <v>8</v>
      </c>
      <c r="B19" s="14" t="s">
        <v>6</v>
      </c>
      <c r="C19" s="11"/>
      <c r="D19" s="11"/>
      <c r="E19" s="11"/>
      <c r="F19" s="11"/>
      <c r="G19" s="11"/>
      <c r="H19" s="12">
        <v>1222.18</v>
      </c>
      <c r="I19" s="12"/>
    </row>
    <row r="20" spans="1:9" x14ac:dyDescent="0.25">
      <c r="A20" s="1">
        <v>9</v>
      </c>
      <c r="B20" s="14" t="s">
        <v>8</v>
      </c>
      <c r="C20" s="11"/>
      <c r="D20" s="11"/>
      <c r="E20" s="11"/>
      <c r="F20" s="11"/>
      <c r="G20" s="11"/>
      <c r="H20" s="12">
        <f>2426.7+91.069</f>
        <v>2517.7689999999998</v>
      </c>
      <c r="I20" s="13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8"/>
      <c r="I22" s="9">
        <f>H12+H14+H15+H16+H17+H18+H19+H20</f>
        <v>9305.7489999999998</v>
      </c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8"/>
      <c r="I24" s="8"/>
    </row>
    <row r="25" spans="1:9" x14ac:dyDescent="0.25">
      <c r="A25" s="1"/>
      <c r="B25" s="15" t="s">
        <v>18</v>
      </c>
      <c r="C25" s="11"/>
      <c r="D25" s="11"/>
      <c r="E25" s="11"/>
      <c r="F25" s="11"/>
      <c r="G25" s="11"/>
      <c r="H25" s="7"/>
      <c r="I25" s="7"/>
    </row>
    <row r="26" spans="1:9" x14ac:dyDescent="0.25">
      <c r="A26" s="1"/>
      <c r="B26" s="4"/>
      <c r="C26" s="1"/>
      <c r="D26" s="1"/>
      <c r="E26" s="1"/>
      <c r="F26" s="1"/>
      <c r="G26" s="1"/>
      <c r="H26" s="7"/>
      <c r="I26" s="7"/>
    </row>
    <row r="27" spans="1:9" x14ac:dyDescent="0.25">
      <c r="A27" s="1"/>
      <c r="B27" s="1"/>
      <c r="C27" s="1"/>
      <c r="D27" s="1"/>
      <c r="E27" s="1"/>
      <c r="F27" s="1"/>
      <c r="G27" s="1"/>
      <c r="H27" s="7"/>
      <c r="I27" s="7"/>
    </row>
    <row r="28" spans="1:9" x14ac:dyDescent="0.25">
      <c r="A28" s="1">
        <v>1</v>
      </c>
      <c r="B28" s="16" t="s">
        <v>12</v>
      </c>
      <c r="C28" s="11"/>
      <c r="D28" s="11"/>
      <c r="E28" s="11"/>
      <c r="F28" s="11"/>
      <c r="G28" s="11"/>
      <c r="H28" s="12">
        <f>381.32+156.52</f>
        <v>537.84</v>
      </c>
      <c r="I28" s="12"/>
    </row>
    <row r="29" spans="1:9" x14ac:dyDescent="0.25">
      <c r="A29" s="1">
        <v>2</v>
      </c>
      <c r="B29" s="16" t="s">
        <v>13</v>
      </c>
      <c r="C29" s="11"/>
      <c r="D29" s="11"/>
      <c r="E29" s="11"/>
      <c r="F29" s="11"/>
      <c r="G29" s="11"/>
      <c r="H29" s="12">
        <v>218.56</v>
      </c>
      <c r="I29" s="12"/>
    </row>
    <row r="30" spans="1:9" x14ac:dyDescent="0.25">
      <c r="A30" s="1">
        <v>3</v>
      </c>
      <c r="B30" s="14" t="s">
        <v>14</v>
      </c>
      <c r="C30" s="11"/>
      <c r="D30" s="11"/>
      <c r="E30" s="11"/>
      <c r="F30" s="11"/>
      <c r="G30" s="11"/>
      <c r="H30" s="12">
        <f>396.42+945.87</f>
        <v>1342.29</v>
      </c>
      <c r="I30" s="12"/>
    </row>
    <row r="31" spans="1:9" x14ac:dyDescent="0.25">
      <c r="A31" s="1">
        <v>4</v>
      </c>
      <c r="B31" s="14" t="s">
        <v>15</v>
      </c>
      <c r="C31" s="11"/>
      <c r="D31" s="11"/>
      <c r="E31" s="11"/>
      <c r="F31" s="11"/>
      <c r="G31" s="11"/>
      <c r="H31" s="12">
        <f>893.97+703.07</f>
        <v>1597.04</v>
      </c>
      <c r="I31" s="12"/>
    </row>
    <row r="32" spans="1:9" x14ac:dyDescent="0.25">
      <c r="A32" s="1">
        <v>5</v>
      </c>
      <c r="B32" s="14" t="s">
        <v>16</v>
      </c>
      <c r="C32" s="11"/>
      <c r="D32" s="11"/>
      <c r="E32" s="11"/>
      <c r="F32" s="11"/>
      <c r="G32" s="11"/>
      <c r="H32" s="12">
        <f>959.86+1058.3+459.26</f>
        <v>2477.42</v>
      </c>
      <c r="I32" s="12"/>
    </row>
    <row r="33" spans="1:9" x14ac:dyDescent="0.25">
      <c r="A33" s="1">
        <v>6</v>
      </c>
      <c r="B33" s="14" t="s">
        <v>17</v>
      </c>
      <c r="C33" s="11"/>
      <c r="D33" s="11"/>
      <c r="E33" s="11"/>
      <c r="F33" s="11"/>
      <c r="G33" s="11"/>
      <c r="H33" s="13"/>
      <c r="I33" s="13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9">
        <f>H28+H29+H30+H31+H32</f>
        <v>6173.15</v>
      </c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5" t="s">
        <v>29</v>
      </c>
      <c r="C38" s="11"/>
      <c r="D38" s="11"/>
      <c r="E38" s="11"/>
      <c r="F38" s="11"/>
      <c r="G38" s="11"/>
      <c r="H38" s="7"/>
      <c r="I38" s="7"/>
    </row>
    <row r="39" spans="1:9" x14ac:dyDescent="0.25">
      <c r="A39" s="1"/>
      <c r="B39" s="4"/>
      <c r="C39" s="1"/>
      <c r="D39" s="1"/>
      <c r="E39" s="1"/>
      <c r="F39" s="1"/>
      <c r="G39" s="1"/>
      <c r="H39" s="7"/>
      <c r="I39" s="7"/>
    </row>
    <row r="40" spans="1:9" x14ac:dyDescent="0.25">
      <c r="A40" s="1"/>
      <c r="B40" s="4"/>
      <c r="C40" s="1"/>
      <c r="D40" s="1"/>
      <c r="E40" s="1"/>
      <c r="F40" s="1"/>
      <c r="G40" s="1"/>
      <c r="H40" s="7"/>
      <c r="I40" s="7"/>
    </row>
    <row r="41" spans="1:9" x14ac:dyDescent="0.25">
      <c r="A41" s="13">
        <v>1</v>
      </c>
      <c r="B41" s="14" t="s">
        <v>19</v>
      </c>
      <c r="C41" s="11"/>
      <c r="D41" s="11"/>
      <c r="E41" s="11"/>
      <c r="F41" s="11"/>
      <c r="G41" s="11"/>
      <c r="H41" s="12">
        <v>7556.67</v>
      </c>
      <c r="I41" s="13"/>
    </row>
    <row r="42" spans="1:9" x14ac:dyDescent="0.25">
      <c r="A42" s="13"/>
      <c r="B42" s="14" t="s">
        <v>20</v>
      </c>
      <c r="C42" s="11"/>
      <c r="D42" s="11"/>
      <c r="E42" s="11"/>
      <c r="F42" s="11"/>
      <c r="G42" s="11"/>
      <c r="H42" s="13"/>
      <c r="I42" s="13"/>
    </row>
    <row r="43" spans="1:9" x14ac:dyDescent="0.25">
      <c r="A43" s="13"/>
      <c r="B43" s="14" t="s">
        <v>21</v>
      </c>
      <c r="C43" s="11"/>
      <c r="D43" s="11"/>
      <c r="E43" s="11"/>
      <c r="F43" s="11"/>
      <c r="G43" s="11"/>
      <c r="H43" s="13"/>
      <c r="I43" s="13"/>
    </row>
    <row r="44" spans="1:9" x14ac:dyDescent="0.25">
      <c r="A44" s="1">
        <v>2</v>
      </c>
      <c r="B44" s="14" t="s">
        <v>22</v>
      </c>
      <c r="C44" s="11"/>
      <c r="D44" s="11"/>
      <c r="E44" s="11"/>
      <c r="F44" s="11"/>
      <c r="G44" s="11"/>
      <c r="H44" s="12">
        <v>858.88</v>
      </c>
      <c r="I44" s="12"/>
    </row>
    <row r="45" spans="1:9" x14ac:dyDescent="0.25">
      <c r="A45" s="1">
        <v>3</v>
      </c>
      <c r="B45" s="14" t="s">
        <v>23</v>
      </c>
      <c r="C45" s="11"/>
      <c r="D45" s="11"/>
      <c r="E45" s="11"/>
      <c r="F45" s="11"/>
      <c r="G45" s="11"/>
      <c r="H45" s="12">
        <v>1340.2</v>
      </c>
      <c r="I45" s="12"/>
    </row>
    <row r="46" spans="1:9" x14ac:dyDescent="0.25">
      <c r="A46" s="1">
        <v>4</v>
      </c>
      <c r="B46" s="14" t="s">
        <v>24</v>
      </c>
      <c r="C46" s="11"/>
      <c r="D46" s="11"/>
      <c r="E46" s="11"/>
      <c r="F46" s="11"/>
      <c r="G46" s="11"/>
      <c r="H46" s="12">
        <v>627.99</v>
      </c>
      <c r="I46" s="12"/>
    </row>
    <row r="47" spans="1:9" x14ac:dyDescent="0.25">
      <c r="A47" s="1">
        <v>5</v>
      </c>
      <c r="B47" s="14" t="s">
        <v>25</v>
      </c>
      <c r="C47" s="11"/>
      <c r="D47" s="11"/>
      <c r="E47" s="11"/>
      <c r="F47" s="11"/>
      <c r="G47" s="11"/>
      <c r="H47" s="12">
        <v>1289.7</v>
      </c>
      <c r="I47" s="13"/>
    </row>
    <row r="48" spans="1:9" x14ac:dyDescent="0.25">
      <c r="A48" s="1">
        <v>6</v>
      </c>
      <c r="B48" s="11" t="s">
        <v>26</v>
      </c>
      <c r="C48" s="11"/>
      <c r="D48" s="11"/>
      <c r="E48" s="11"/>
      <c r="F48" s="11"/>
      <c r="G48" s="11"/>
      <c r="H48" s="13">
        <v>400.03</v>
      </c>
      <c r="I48" s="13"/>
    </row>
    <row r="49" spans="1:9" x14ac:dyDescent="0.25">
      <c r="A49" s="1">
        <v>7</v>
      </c>
      <c r="B49" s="11" t="s">
        <v>27</v>
      </c>
      <c r="C49" s="11"/>
      <c r="D49" s="11"/>
      <c r="E49" s="11"/>
      <c r="F49" s="11"/>
      <c r="G49" s="11"/>
      <c r="H49" s="12">
        <f>806.93+220.37</f>
        <v>1027.3</v>
      </c>
      <c r="I49" s="12"/>
    </row>
    <row r="50" spans="1:9" x14ac:dyDescent="0.25">
      <c r="A50" s="1">
        <v>8</v>
      </c>
      <c r="B50" s="11" t="s">
        <v>28</v>
      </c>
      <c r="C50" s="11"/>
      <c r="D50" s="11"/>
      <c r="E50" s="11"/>
      <c r="F50" s="11"/>
      <c r="G50" s="11"/>
      <c r="H50" s="12">
        <v>2576.1999999999998</v>
      </c>
      <c r="I50" s="13"/>
    </row>
    <row r="51" spans="1:9" x14ac:dyDescent="0.25">
      <c r="A51" s="1"/>
      <c r="B51" s="1"/>
      <c r="C51" s="1"/>
      <c r="D51" s="1"/>
      <c r="E51" s="1"/>
      <c r="F51" s="1"/>
      <c r="G51" s="1"/>
      <c r="H51" s="10"/>
      <c r="I51" s="2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9">
        <f>H41+H44+H45+H46+H47+H48+H49+H50</f>
        <v>15676.970000000001</v>
      </c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</sheetData>
  <mergeCells count="53">
    <mergeCell ref="G3:I3"/>
    <mergeCell ref="B6:I6"/>
    <mergeCell ref="B9:G9"/>
    <mergeCell ref="H9:I9"/>
    <mergeCell ref="B12:G12"/>
    <mergeCell ref="H12:I13"/>
    <mergeCell ref="B13:G13"/>
    <mergeCell ref="B14:G14"/>
    <mergeCell ref="H14:I14"/>
    <mergeCell ref="B15:G15"/>
    <mergeCell ref="H15:I15"/>
    <mergeCell ref="B16:G16"/>
    <mergeCell ref="H16:I16"/>
    <mergeCell ref="B20:G20"/>
    <mergeCell ref="H20:I20"/>
    <mergeCell ref="B17:G17"/>
    <mergeCell ref="H17:I17"/>
    <mergeCell ref="B18:G18"/>
    <mergeCell ref="H18:I18"/>
    <mergeCell ref="B19:G19"/>
    <mergeCell ref="H19:I19"/>
    <mergeCell ref="B25:G25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3"/>
    <mergeCell ref="B33:G33"/>
    <mergeCell ref="B38:G38"/>
    <mergeCell ref="A41:A43"/>
    <mergeCell ref="B41:G41"/>
    <mergeCell ref="H41:I43"/>
    <mergeCell ref="B42:G42"/>
    <mergeCell ref="B43:G43"/>
    <mergeCell ref="B44:G44"/>
    <mergeCell ref="H44:I44"/>
    <mergeCell ref="B45:G45"/>
    <mergeCell ref="H45:I45"/>
    <mergeCell ref="B46:G46"/>
    <mergeCell ref="H46:I46"/>
    <mergeCell ref="B50:G50"/>
    <mergeCell ref="H50:I50"/>
    <mergeCell ref="B47:G47"/>
    <mergeCell ref="H47:I47"/>
    <mergeCell ref="B48:G48"/>
    <mergeCell ref="H48:I48"/>
    <mergeCell ref="B49:G49"/>
    <mergeCell ref="H49:I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Fundament</dc:creator>
  <cp:lastModifiedBy>amurawska</cp:lastModifiedBy>
  <cp:lastPrinted>2022-09-29T08:10:48Z</cp:lastPrinted>
  <dcterms:created xsi:type="dcterms:W3CDTF">2018-10-05T06:29:56Z</dcterms:created>
  <dcterms:modified xsi:type="dcterms:W3CDTF">2022-10-25T10:19:49Z</dcterms:modified>
</cp:coreProperties>
</file>