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zerszen\Desktop\Dowozy uczniów niepełnospr.2025\"/>
    </mc:Choice>
  </mc:AlternateContent>
  <xr:revisionPtr revIDLastSave="0" documentId="13_ncr:1_{628EC81C-90FB-463D-B1FD-5B41AFE5EF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sy" sheetId="8" r:id="rId1"/>
  </sheets>
  <calcPr calcId="191029"/>
</workbook>
</file>

<file path=xl/calcChain.xml><?xml version="1.0" encoding="utf-8"?>
<calcChain xmlns="http://schemas.openxmlformats.org/spreadsheetml/2006/main">
  <c r="L11" i="8" l="1"/>
  <c r="L10" i="8"/>
  <c r="L12" i="8" s="1"/>
  <c r="L9" i="8"/>
  <c r="L8" i="8"/>
  <c r="L7" i="8"/>
  <c r="G58" i="8"/>
  <c r="G28" i="8"/>
  <c r="G27" i="8"/>
  <c r="G26" i="8"/>
  <c r="G25" i="8"/>
  <c r="G24" i="8"/>
  <c r="K12" i="8"/>
  <c r="J12" i="8"/>
  <c r="I12" i="8"/>
  <c r="H12" i="8"/>
  <c r="G12" i="8"/>
  <c r="F12" i="8"/>
  <c r="E12" i="8"/>
  <c r="D12" i="8"/>
  <c r="C12" i="8"/>
  <c r="B12" i="8"/>
  <c r="G62" i="8"/>
  <c r="G61" i="8"/>
  <c r="G60" i="8"/>
  <c r="G59" i="8"/>
  <c r="E29" i="8"/>
  <c r="E63" i="8"/>
  <c r="D63" i="8"/>
  <c r="B63" i="8"/>
  <c r="F63" i="8"/>
  <c r="D29" i="8"/>
  <c r="C63" i="8" l="1"/>
  <c r="G63" i="8"/>
  <c r="C39" i="8"/>
  <c r="C29" i="8"/>
  <c r="C51" i="8"/>
  <c r="B51" i="8" l="1"/>
  <c r="D39" i="8" l="1"/>
  <c r="B39" i="8"/>
  <c r="F38" i="8"/>
  <c r="G38" i="8" s="1"/>
  <c r="F37" i="8"/>
  <c r="G37" i="8" s="1"/>
  <c r="F36" i="8"/>
  <c r="G36" i="8" s="1"/>
  <c r="F35" i="8"/>
  <c r="G35" i="8" s="1"/>
  <c r="F34" i="8"/>
  <c r="G34" i="8" s="1"/>
  <c r="G39" i="8" l="1"/>
  <c r="F39" i="8"/>
  <c r="D51" i="8" l="1"/>
  <c r="F50" i="8"/>
  <c r="G50" i="8" s="1"/>
  <c r="F49" i="8"/>
  <c r="G49" i="8" s="1"/>
  <c r="F48" i="8"/>
  <c r="G48" i="8" s="1"/>
  <c r="F47" i="8"/>
  <c r="G47" i="8" s="1"/>
  <c r="F46" i="8"/>
  <c r="F51" i="8" l="1"/>
  <c r="G46" i="8"/>
  <c r="G51" i="8" s="1"/>
  <c r="B29" i="8" l="1"/>
  <c r="F29" i="8" l="1"/>
  <c r="G29" i="8"/>
</calcChain>
</file>

<file path=xl/sharedStrings.xml><?xml version="1.0" encoding="utf-8"?>
<sst xmlns="http://schemas.openxmlformats.org/spreadsheetml/2006/main" count="85" uniqueCount="42">
  <si>
    <t>poniedziałek</t>
  </si>
  <si>
    <t>wtorek</t>
  </si>
  <si>
    <t>środa</t>
  </si>
  <si>
    <t>czwartek</t>
  </si>
  <si>
    <t>piątek</t>
  </si>
  <si>
    <t>Razem</t>
  </si>
  <si>
    <t>I</t>
  </si>
  <si>
    <t>II</t>
  </si>
  <si>
    <t>III</t>
  </si>
  <si>
    <t>IV</t>
  </si>
  <si>
    <t>V</t>
  </si>
  <si>
    <t>VI</t>
  </si>
  <si>
    <t>IX</t>
  </si>
  <si>
    <t>X</t>
  </si>
  <si>
    <t>XI</t>
  </si>
  <si>
    <t>XII</t>
  </si>
  <si>
    <t>Razem  dni</t>
  </si>
  <si>
    <t>Liczba kilometrów</t>
  </si>
  <si>
    <t>Dni tygodnia</t>
  </si>
  <si>
    <t>Liczba dni w roku</t>
  </si>
  <si>
    <t>trasa I</t>
  </si>
  <si>
    <t>trasa II</t>
  </si>
  <si>
    <t>TRASA I</t>
  </si>
  <si>
    <t>TRASA II</t>
  </si>
  <si>
    <t>Razem (poz.3)</t>
  </si>
  <si>
    <t>Razem (p.2xp.6)</t>
  </si>
  <si>
    <t>TRASA III</t>
  </si>
  <si>
    <t>trasa III</t>
  </si>
  <si>
    <t>OGÓŁEM</t>
  </si>
  <si>
    <t>Razem (3+4+5)</t>
  </si>
  <si>
    <t>Liczba uczniów - 3</t>
  </si>
  <si>
    <t>Liczba uczniów -1</t>
  </si>
  <si>
    <t>Kamieniec-Przecław-Przylep-Szczecin</t>
  </si>
  <si>
    <t>Dane do wyliczenia kosztów dowożenia  uczniów niepełnosprawnych w 2025r.</t>
  </si>
  <si>
    <t>okres : 02.01.2025 -27.06.2025 ; 01.09.2025 -22.12.2025</t>
  </si>
  <si>
    <t xml:space="preserve">Liczba poszczególnych dni tygodnia w 2025r. </t>
  </si>
  <si>
    <t>ferie zimowe 03-16.02.2025</t>
  </si>
  <si>
    <t>Liczba uczniów -7</t>
  </si>
  <si>
    <t>Kołbaskowo-Przecław-Warzymice- Stobno</t>
  </si>
  <si>
    <t>Trasy I-III</t>
  </si>
  <si>
    <t>Pargowo-Szczecin</t>
  </si>
  <si>
    <t>Będargowo-Ostoja-Tanowo-Police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</si>
</sst>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i/>
      <sz val="10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u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sz val="10"/>
      <name val="Czcionka tekstu podstawowego"/>
      <charset val="238"/>
    </font>
    <font>
      <i/>
      <sz val="11"/>
      <color theme="1"/>
      <name val="Czcionka tekstu podstawowego"/>
      <charset val="238"/>
    </font>
    <font>
      <sz val="11"/>
      <color rgb="FFFF0000"/>
      <name val="Czcionka tekstu podstawowego"/>
      <charset val="238"/>
    </font>
    <font>
      <sz val="10"/>
      <color rgb="FFFF0000"/>
      <name val="Czcionka tekstu podstawowego"/>
      <charset val="238"/>
    </font>
    <font>
      <i/>
      <sz val="10"/>
      <color rgb="FFFF0000"/>
      <name val="Czcionka tekstu podstawowego"/>
      <charset val="238"/>
    </font>
    <font>
      <b/>
      <u/>
      <sz val="11"/>
      <name val="Czcionka tekstu podstawowego"/>
      <charset val="238"/>
    </font>
    <font>
      <b/>
      <sz val="1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1" fillId="0" borderId="2" xfId="0" applyFont="1" applyBorder="1"/>
    <xf numFmtId="0" fontId="3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2" borderId="1" xfId="0" applyFont="1" applyFill="1" applyBorder="1" applyAlignment="1">
      <alignment horizontal="center" wrapText="1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3" fontId="0" fillId="2" borderId="1" xfId="0" applyNumberFormat="1" applyFill="1" applyBorder="1"/>
    <xf numFmtId="3" fontId="1" fillId="2" borderId="1" xfId="0" applyNumberFormat="1" applyFont="1" applyFill="1" applyBorder="1"/>
    <xf numFmtId="0" fontId="0" fillId="0" borderId="0" xfId="0" applyAlignment="1">
      <alignment horizontal="center" wrapText="1"/>
    </xf>
    <xf numFmtId="3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3" fontId="6" fillId="2" borderId="1" xfId="0" applyNumberFormat="1" applyFont="1" applyFill="1" applyBorder="1"/>
    <xf numFmtId="3" fontId="8" fillId="2" borderId="1" xfId="0" applyNumberFormat="1" applyFont="1" applyFill="1" applyBorder="1"/>
    <xf numFmtId="3" fontId="9" fillId="2" borderId="1" xfId="0" applyNumberFormat="1" applyFont="1" applyFill="1" applyBorder="1"/>
    <xf numFmtId="0" fontId="8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5" fillId="0" borderId="2" xfId="0" applyFont="1" applyBorder="1"/>
    <xf numFmtId="3" fontId="12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9" fillId="0" borderId="1" xfId="0" applyFont="1" applyBorder="1"/>
    <xf numFmtId="3" fontId="17" fillId="2" borderId="1" xfId="0" applyNumberFormat="1" applyFont="1" applyFill="1" applyBorder="1"/>
    <xf numFmtId="0" fontId="11" fillId="0" borderId="0" xfId="0" applyFont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2" borderId="1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C65"/>
  <sheetViews>
    <sheetView tabSelected="1" workbookViewId="0">
      <selection activeCell="S54" sqref="S54"/>
    </sheetView>
  </sheetViews>
  <sheetFormatPr defaultRowHeight="14.25"/>
  <cols>
    <col min="1" max="1" width="11" customWidth="1"/>
    <col min="2" max="2" width="6.5" customWidth="1"/>
    <col min="3" max="3" width="6.25" customWidth="1"/>
    <col min="4" max="4" width="6.125" customWidth="1"/>
    <col min="5" max="5" width="5.625" customWidth="1"/>
    <col min="6" max="6" width="6.375" customWidth="1"/>
    <col min="7" max="7" width="7.375" customWidth="1"/>
    <col min="8" max="8" width="6.75" customWidth="1"/>
    <col min="9" max="9" width="6.5" customWidth="1"/>
    <col min="10" max="10" width="4.875" customWidth="1"/>
    <col min="11" max="11" width="4.125" customWidth="1"/>
    <col min="12" max="12" width="7" customWidth="1"/>
    <col min="13" max="13" width="9.625" customWidth="1"/>
    <col min="14" max="14" width="8.5" customWidth="1"/>
    <col min="16" max="16" width="7.5" customWidth="1"/>
    <col min="17" max="17" width="8.875" customWidth="1"/>
    <col min="18" max="18" width="7.5" customWidth="1"/>
    <col min="19" max="19" width="10.5" customWidth="1"/>
    <col min="20" max="20" width="6.625" customWidth="1"/>
    <col min="21" max="21" width="10.25" customWidth="1"/>
    <col min="22" max="22" width="13" customWidth="1"/>
    <col min="27" max="27" width="11.25" customWidth="1"/>
  </cols>
  <sheetData>
    <row r="1" spans="1:27" ht="15">
      <c r="A1" s="45" t="s">
        <v>33</v>
      </c>
      <c r="B1" s="42"/>
      <c r="C1" s="42"/>
      <c r="D1" s="42"/>
      <c r="E1" s="42"/>
      <c r="F1" s="42"/>
      <c r="G1" s="42"/>
      <c r="H1" s="42"/>
      <c r="I1" s="42"/>
      <c r="O1" s="22"/>
    </row>
    <row r="3" spans="1:27" ht="15">
      <c r="A3" s="6" t="s">
        <v>34</v>
      </c>
    </row>
    <row r="5" spans="1:27" ht="15">
      <c r="A5" s="6" t="s">
        <v>35</v>
      </c>
      <c r="O5" s="6"/>
    </row>
    <row r="6" spans="1:27" ht="15">
      <c r="A6" s="49" t="s">
        <v>18</v>
      </c>
      <c r="B6" s="50" t="s">
        <v>6</v>
      </c>
      <c r="C6" s="51" t="s">
        <v>7</v>
      </c>
      <c r="D6" s="51" t="s">
        <v>8</v>
      </c>
      <c r="E6" s="51" t="s">
        <v>9</v>
      </c>
      <c r="F6" s="51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2" t="s">
        <v>5</v>
      </c>
      <c r="O6" s="23"/>
      <c r="P6" s="14"/>
      <c r="V6" s="6"/>
      <c r="AA6" s="24"/>
    </row>
    <row r="7" spans="1:27" ht="15">
      <c r="A7" s="1" t="s">
        <v>0</v>
      </c>
      <c r="B7" s="52">
        <v>3</v>
      </c>
      <c r="C7" s="1">
        <v>2</v>
      </c>
      <c r="D7" s="1">
        <v>5</v>
      </c>
      <c r="E7" s="1">
        <v>3</v>
      </c>
      <c r="F7" s="1">
        <v>4</v>
      </c>
      <c r="G7" s="1">
        <v>4</v>
      </c>
      <c r="H7" s="1">
        <v>5</v>
      </c>
      <c r="I7" s="1">
        <v>4</v>
      </c>
      <c r="J7" s="1">
        <v>4</v>
      </c>
      <c r="K7" s="1">
        <v>4</v>
      </c>
      <c r="L7" s="2">
        <f>SUM(B7:K7)</f>
        <v>38</v>
      </c>
      <c r="N7" s="33"/>
      <c r="O7" s="33"/>
      <c r="P7" s="14"/>
      <c r="V7" s="6"/>
      <c r="AA7" s="6"/>
    </row>
    <row r="8" spans="1:27" ht="15">
      <c r="A8" s="1" t="s">
        <v>1</v>
      </c>
      <c r="B8" s="52">
        <v>4</v>
      </c>
      <c r="C8" s="1">
        <v>2</v>
      </c>
      <c r="D8" s="1">
        <v>4</v>
      </c>
      <c r="E8" s="1">
        <v>4</v>
      </c>
      <c r="F8" s="1">
        <v>4</v>
      </c>
      <c r="G8" s="1">
        <v>4</v>
      </c>
      <c r="H8" s="1">
        <v>5</v>
      </c>
      <c r="I8" s="1">
        <v>4</v>
      </c>
      <c r="J8" s="1">
        <v>3</v>
      </c>
      <c r="K8" s="1">
        <v>3</v>
      </c>
      <c r="L8" s="2">
        <f>SUM(B8:K8)</f>
        <v>37</v>
      </c>
      <c r="N8" s="33"/>
      <c r="O8" s="33"/>
      <c r="P8" s="14"/>
      <c r="V8" s="6"/>
      <c r="AA8" s="6"/>
    </row>
    <row r="9" spans="1:27" ht="15">
      <c r="A9" s="1" t="s">
        <v>2</v>
      </c>
      <c r="B9" s="52">
        <v>4</v>
      </c>
      <c r="C9" s="1">
        <v>2</v>
      </c>
      <c r="D9" s="1">
        <v>4</v>
      </c>
      <c r="E9" s="1">
        <v>5</v>
      </c>
      <c r="F9" s="1">
        <v>4</v>
      </c>
      <c r="G9" s="1">
        <v>4</v>
      </c>
      <c r="H9" s="1">
        <v>4</v>
      </c>
      <c r="I9" s="1">
        <v>5</v>
      </c>
      <c r="J9" s="1">
        <v>4</v>
      </c>
      <c r="K9" s="1">
        <v>3</v>
      </c>
      <c r="L9" s="2">
        <f>SUM(B9:K9)</f>
        <v>39</v>
      </c>
      <c r="N9" s="33"/>
      <c r="O9" s="33"/>
      <c r="P9" s="14"/>
      <c r="V9" s="6"/>
      <c r="AA9" s="6"/>
    </row>
    <row r="10" spans="1:27" ht="15">
      <c r="A10" s="1" t="s">
        <v>3</v>
      </c>
      <c r="B10" s="52">
        <v>5</v>
      </c>
      <c r="C10" s="1">
        <v>2</v>
      </c>
      <c r="D10" s="1">
        <v>4</v>
      </c>
      <c r="E10" s="1">
        <v>3</v>
      </c>
      <c r="F10" s="1">
        <v>4</v>
      </c>
      <c r="G10" s="1">
        <v>4</v>
      </c>
      <c r="H10" s="1">
        <v>4</v>
      </c>
      <c r="I10" s="1">
        <v>5</v>
      </c>
      <c r="J10" s="1">
        <v>4</v>
      </c>
      <c r="K10" s="1">
        <v>3</v>
      </c>
      <c r="L10" s="2">
        <f>SUM(B10:K10)</f>
        <v>38</v>
      </c>
      <c r="N10" s="33"/>
      <c r="O10" s="33"/>
      <c r="P10" s="14"/>
      <c r="V10" s="6"/>
      <c r="AA10" s="6"/>
    </row>
    <row r="11" spans="1:27" ht="15">
      <c r="A11" s="1" t="s">
        <v>4</v>
      </c>
      <c r="B11" s="52">
        <v>5</v>
      </c>
      <c r="C11" s="1">
        <v>2</v>
      </c>
      <c r="D11" s="1">
        <v>4</v>
      </c>
      <c r="E11" s="1">
        <v>3</v>
      </c>
      <c r="F11" s="1">
        <v>4</v>
      </c>
      <c r="G11" s="1">
        <v>4</v>
      </c>
      <c r="H11" s="1">
        <v>4</v>
      </c>
      <c r="I11" s="1">
        <v>5</v>
      </c>
      <c r="J11" s="1">
        <v>4</v>
      </c>
      <c r="K11" s="1">
        <v>3</v>
      </c>
      <c r="L11" s="2">
        <f>SUM(B11:K11)</f>
        <v>38</v>
      </c>
      <c r="N11" s="33"/>
      <c r="O11" s="33"/>
      <c r="P11" s="14"/>
      <c r="V11" s="6"/>
      <c r="AA11" s="6"/>
    </row>
    <row r="12" spans="1:27" ht="15">
      <c r="A12" s="3" t="s">
        <v>16</v>
      </c>
      <c r="B12" s="53">
        <f t="shared" ref="B12:K12" si="0">SUM(B7:B11)</f>
        <v>21</v>
      </c>
      <c r="C12" s="2">
        <f t="shared" si="0"/>
        <v>10</v>
      </c>
      <c r="D12" s="2">
        <f t="shared" si="0"/>
        <v>21</v>
      </c>
      <c r="E12" s="2">
        <f t="shared" si="0"/>
        <v>18</v>
      </c>
      <c r="F12" s="2">
        <f t="shared" si="0"/>
        <v>20</v>
      </c>
      <c r="G12" s="2">
        <f t="shared" si="0"/>
        <v>20</v>
      </c>
      <c r="H12" s="2">
        <f t="shared" si="0"/>
        <v>22</v>
      </c>
      <c r="I12" s="2">
        <f t="shared" si="0"/>
        <v>23</v>
      </c>
      <c r="J12" s="2">
        <f t="shared" si="0"/>
        <v>19</v>
      </c>
      <c r="K12" s="2">
        <f t="shared" si="0"/>
        <v>16</v>
      </c>
      <c r="L12" s="2">
        <f>SUM(L7:L11)</f>
        <v>190</v>
      </c>
      <c r="O12" s="6"/>
      <c r="P12" s="14"/>
      <c r="V12" s="6"/>
      <c r="AA12" s="6"/>
    </row>
    <row r="13" spans="1:27">
      <c r="A13" s="7" t="s">
        <v>36</v>
      </c>
    </row>
    <row r="14" spans="1:27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27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27" ht="15">
      <c r="A16" s="45" t="s">
        <v>33</v>
      </c>
      <c r="B16" s="42"/>
      <c r="C16" s="42"/>
      <c r="D16" s="42"/>
      <c r="E16" s="42"/>
      <c r="F16" s="42"/>
      <c r="G16" s="42"/>
      <c r="H16" s="42"/>
      <c r="I16" s="42"/>
      <c r="L16" s="33"/>
    </row>
    <row r="17" spans="1:29">
      <c r="L17" s="33"/>
    </row>
    <row r="18" spans="1:29" ht="15">
      <c r="A18" s="6" t="s">
        <v>34</v>
      </c>
      <c r="L18" s="33"/>
    </row>
    <row r="19" spans="1:29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29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29" ht="15">
      <c r="A21" s="6" t="s">
        <v>22</v>
      </c>
      <c r="C21" s="8" t="s">
        <v>17</v>
      </c>
      <c r="D21" s="4"/>
      <c r="E21" s="4"/>
      <c r="F21" s="4"/>
      <c r="G21" s="5"/>
      <c r="O21" s="6"/>
      <c r="Q21" s="6"/>
      <c r="W21" s="6"/>
      <c r="Y21" s="6"/>
    </row>
    <row r="22" spans="1:29" ht="38.25">
      <c r="A22" s="26" t="s">
        <v>18</v>
      </c>
      <c r="B22" s="15" t="s">
        <v>19</v>
      </c>
      <c r="C22" s="46" t="s">
        <v>20</v>
      </c>
      <c r="D22" s="27"/>
      <c r="E22" s="26"/>
      <c r="F22" s="27" t="s">
        <v>24</v>
      </c>
      <c r="G22" s="28" t="s">
        <v>25</v>
      </c>
      <c r="I22" s="35" t="s">
        <v>37</v>
      </c>
      <c r="J22" s="33"/>
      <c r="K22" s="33"/>
      <c r="L22" s="34"/>
      <c r="M22" s="33"/>
      <c r="N22" s="33"/>
      <c r="O22" s="33"/>
      <c r="P22" s="34"/>
      <c r="Q22" s="33"/>
      <c r="T22" s="23"/>
      <c r="U22" s="19"/>
      <c r="V22" s="19"/>
      <c r="X22" s="19"/>
      <c r="Y22" s="25"/>
      <c r="AB22" s="23"/>
      <c r="AC22" s="19"/>
    </row>
    <row r="23" spans="1:29">
      <c r="A23" s="36">
        <v>1</v>
      </c>
      <c r="B23" s="36">
        <v>2</v>
      </c>
      <c r="C23" s="36">
        <v>3</v>
      </c>
      <c r="D23" s="36">
        <v>4</v>
      </c>
      <c r="E23" s="36">
        <v>5</v>
      </c>
      <c r="F23" s="36">
        <v>6</v>
      </c>
      <c r="G23" s="37">
        <v>7</v>
      </c>
      <c r="I23" s="48" t="s">
        <v>38</v>
      </c>
      <c r="J23" s="43"/>
      <c r="K23" s="44"/>
      <c r="L23" s="44"/>
      <c r="M23" s="44"/>
      <c r="N23" s="44"/>
      <c r="O23" s="44"/>
      <c r="P23" s="44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>
      <c r="A24" s="12" t="s">
        <v>0</v>
      </c>
      <c r="B24" s="38">
        <v>38</v>
      </c>
      <c r="C24" s="12">
        <v>117</v>
      </c>
      <c r="D24" s="12"/>
      <c r="E24" s="12"/>
      <c r="F24" s="12"/>
      <c r="G24" s="30">
        <f>SUM((B24*C24)+(D24*E24))</f>
        <v>4446</v>
      </c>
      <c r="I24" s="33" t="s">
        <v>41</v>
      </c>
      <c r="J24" s="33"/>
      <c r="K24" s="33"/>
      <c r="L24" s="33"/>
      <c r="M24" s="33"/>
      <c r="N24" s="33"/>
      <c r="O24" s="33"/>
      <c r="P24" s="33"/>
      <c r="Q24" s="33"/>
      <c r="U24" s="20"/>
      <c r="V24" s="20"/>
      <c r="AC24" s="20"/>
    </row>
    <row r="25" spans="1:29">
      <c r="A25" s="12" t="s">
        <v>1</v>
      </c>
      <c r="B25" s="38">
        <v>37</v>
      </c>
      <c r="C25" s="12">
        <v>113</v>
      </c>
      <c r="D25" s="12"/>
      <c r="E25" s="12"/>
      <c r="F25" s="12"/>
      <c r="G25" s="30">
        <f>SUM((B25*C25)+(D25*E25))</f>
        <v>4181</v>
      </c>
      <c r="I25" s="33"/>
      <c r="J25" s="33"/>
      <c r="K25" s="33"/>
      <c r="L25" s="33"/>
      <c r="M25" s="33"/>
      <c r="N25" s="33"/>
      <c r="O25" s="33"/>
      <c r="P25" s="33"/>
      <c r="Q25" s="33"/>
      <c r="U25" s="20"/>
      <c r="V25" s="20"/>
      <c r="AC25" s="20"/>
    </row>
    <row r="26" spans="1:29">
      <c r="A26" s="12" t="s">
        <v>2</v>
      </c>
      <c r="B26" s="38">
        <v>39</v>
      </c>
      <c r="C26" s="12">
        <v>113</v>
      </c>
      <c r="D26" s="12"/>
      <c r="E26" s="12"/>
      <c r="F26" s="12"/>
      <c r="G26" s="30">
        <f>SUM((B26*C26)+(D26*E26))</f>
        <v>4407</v>
      </c>
      <c r="I26" s="33"/>
      <c r="J26" s="33"/>
      <c r="K26" s="33"/>
      <c r="L26" s="33"/>
      <c r="M26" s="33"/>
      <c r="N26" s="33"/>
      <c r="O26" s="33"/>
      <c r="P26" s="33"/>
      <c r="Q26" s="33"/>
      <c r="U26" s="20"/>
      <c r="V26" s="20"/>
      <c r="AC26" s="20"/>
    </row>
    <row r="27" spans="1:29">
      <c r="A27" s="12" t="s">
        <v>3</v>
      </c>
      <c r="B27" s="38">
        <v>38</v>
      </c>
      <c r="C27" s="12">
        <v>113</v>
      </c>
      <c r="D27" s="12"/>
      <c r="E27" s="12"/>
      <c r="F27" s="12"/>
      <c r="G27" s="30">
        <f>SUM((B27*C27)+(D27*E27))</f>
        <v>4294</v>
      </c>
      <c r="I27" s="33"/>
      <c r="J27" s="33"/>
      <c r="K27" s="33"/>
      <c r="L27" s="33"/>
      <c r="M27" s="33"/>
      <c r="N27" s="33"/>
      <c r="O27" s="33"/>
      <c r="P27" s="33"/>
      <c r="Q27" s="33"/>
      <c r="U27" s="20"/>
      <c r="V27" s="20"/>
      <c r="AC27" s="20"/>
    </row>
    <row r="28" spans="1:29">
      <c r="A28" s="12" t="s">
        <v>4</v>
      </c>
      <c r="B28" s="38">
        <v>38</v>
      </c>
      <c r="C28" s="12">
        <v>117</v>
      </c>
      <c r="D28" s="12"/>
      <c r="E28" s="12"/>
      <c r="F28" s="12"/>
      <c r="G28" s="30">
        <f>SUM((B28*C28)+(D28*E28))</f>
        <v>4446</v>
      </c>
      <c r="I28" s="33"/>
      <c r="J28" s="33"/>
      <c r="K28" s="33"/>
      <c r="L28" s="33"/>
      <c r="M28" s="33"/>
      <c r="N28" s="33"/>
      <c r="O28" s="33"/>
      <c r="P28" s="33"/>
      <c r="Q28" s="33"/>
      <c r="U28" s="20"/>
      <c r="V28" s="20"/>
      <c r="AC28" s="20"/>
    </row>
    <row r="29" spans="1:29" ht="15">
      <c r="A29" s="3" t="s">
        <v>5</v>
      </c>
      <c r="B29" s="2">
        <f t="shared" ref="B29:G29" si="1">SUM(B24:B28)</f>
        <v>190</v>
      </c>
      <c r="C29" s="29">
        <f t="shared" si="1"/>
        <v>573</v>
      </c>
      <c r="D29" s="29">
        <f t="shared" si="1"/>
        <v>0</v>
      </c>
      <c r="E29" s="29">
        <f t="shared" si="1"/>
        <v>0</v>
      </c>
      <c r="F29" s="29">
        <f t="shared" si="1"/>
        <v>0</v>
      </c>
      <c r="G29" s="47">
        <f t="shared" si="1"/>
        <v>21774</v>
      </c>
      <c r="H29" s="6"/>
      <c r="I29" s="35"/>
      <c r="J29" s="33"/>
      <c r="K29" s="35"/>
      <c r="L29" s="33"/>
      <c r="M29" s="33"/>
      <c r="N29" s="33"/>
      <c r="O29" s="33"/>
      <c r="P29" s="33"/>
      <c r="Q29" s="33"/>
      <c r="U29" s="21"/>
      <c r="V29" s="21"/>
      <c r="W29" s="6"/>
      <c r="AC29" s="21"/>
    </row>
    <row r="30" spans="1:29">
      <c r="I30" s="33"/>
      <c r="J30" s="33"/>
      <c r="K30" s="33"/>
      <c r="L30" s="33"/>
      <c r="M30" s="33"/>
      <c r="N30" s="33"/>
      <c r="O30" s="33"/>
      <c r="P30" s="33"/>
      <c r="Q30" s="33"/>
    </row>
    <row r="31" spans="1:29" ht="15">
      <c r="A31" s="6" t="s">
        <v>23</v>
      </c>
      <c r="C31" s="8" t="s">
        <v>17</v>
      </c>
      <c r="D31" s="4"/>
      <c r="E31" s="4"/>
      <c r="F31" s="4"/>
      <c r="G31" s="5"/>
      <c r="I31" s="33"/>
      <c r="J31" s="33"/>
      <c r="K31" s="35"/>
      <c r="L31" s="33"/>
      <c r="M31" s="35"/>
      <c r="N31" s="33"/>
      <c r="O31" s="33"/>
      <c r="P31" s="33"/>
      <c r="Q31" s="35"/>
      <c r="W31" s="6"/>
      <c r="Y31" s="6"/>
    </row>
    <row r="32" spans="1:29" ht="38.25">
      <c r="A32" s="26" t="s">
        <v>18</v>
      </c>
      <c r="B32" s="15" t="s">
        <v>19</v>
      </c>
      <c r="C32" s="46" t="s">
        <v>21</v>
      </c>
      <c r="D32" s="26"/>
      <c r="E32" s="26"/>
      <c r="F32" s="27" t="s">
        <v>24</v>
      </c>
      <c r="G32" s="28" t="s">
        <v>25</v>
      </c>
      <c r="I32" s="35" t="s">
        <v>30</v>
      </c>
      <c r="J32" s="33"/>
      <c r="K32" s="33"/>
      <c r="L32" s="34"/>
      <c r="M32" s="33"/>
      <c r="N32" s="33"/>
      <c r="O32" s="33"/>
      <c r="P32" s="34"/>
      <c r="Q32" s="33"/>
      <c r="T32" s="23"/>
      <c r="U32" s="19"/>
      <c r="V32" s="19"/>
      <c r="X32" s="19"/>
      <c r="Y32" s="25"/>
      <c r="AB32" s="23"/>
      <c r="AC32" s="19"/>
    </row>
    <row r="33" spans="1:29">
      <c r="A33" s="36">
        <v>1</v>
      </c>
      <c r="B33" s="36">
        <v>2</v>
      </c>
      <c r="C33" s="36">
        <v>3</v>
      </c>
      <c r="D33" s="36">
        <v>4</v>
      </c>
      <c r="E33" s="36">
        <v>5</v>
      </c>
      <c r="F33" s="36">
        <v>6</v>
      </c>
      <c r="G33" s="37">
        <v>7</v>
      </c>
      <c r="I33" s="33" t="s">
        <v>32</v>
      </c>
      <c r="J33" s="33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1:29">
      <c r="A34" s="12" t="s">
        <v>0</v>
      </c>
      <c r="B34" s="38">
        <v>38</v>
      </c>
      <c r="C34" s="1">
        <v>64</v>
      </c>
      <c r="D34" s="1"/>
      <c r="E34" s="1"/>
      <c r="F34" s="1">
        <f>C34+D34</f>
        <v>64</v>
      </c>
      <c r="G34" s="31">
        <f>B34*F34</f>
        <v>2432</v>
      </c>
      <c r="I34" s="33"/>
      <c r="J34" s="33"/>
      <c r="K34" s="33"/>
      <c r="L34" s="33"/>
      <c r="M34" s="33"/>
      <c r="N34" s="33"/>
      <c r="O34" s="33"/>
      <c r="P34" s="33"/>
      <c r="Q34" s="33"/>
      <c r="U34" s="20"/>
      <c r="V34" s="20"/>
      <c r="AC34" s="20"/>
    </row>
    <row r="35" spans="1:29">
      <c r="A35" s="12" t="s">
        <v>1</v>
      </c>
      <c r="B35" s="38">
        <v>37</v>
      </c>
      <c r="C35" s="1">
        <v>62</v>
      </c>
      <c r="D35" s="1"/>
      <c r="E35" s="1"/>
      <c r="F35" s="1">
        <f>C35+D35</f>
        <v>62</v>
      </c>
      <c r="G35" s="31">
        <f>B35*F35</f>
        <v>2294</v>
      </c>
      <c r="I35" s="33"/>
      <c r="J35" s="33"/>
      <c r="K35" s="33"/>
      <c r="L35" s="33"/>
      <c r="M35" s="33"/>
      <c r="N35" s="33"/>
      <c r="O35" s="33"/>
      <c r="P35" s="33"/>
      <c r="Q35" s="33"/>
      <c r="U35" s="20"/>
      <c r="V35" s="20"/>
      <c r="AC35" s="20"/>
    </row>
    <row r="36" spans="1:29">
      <c r="A36" s="12" t="s">
        <v>2</v>
      </c>
      <c r="B36" s="38">
        <v>39</v>
      </c>
      <c r="C36" s="1">
        <v>62</v>
      </c>
      <c r="D36" s="1"/>
      <c r="E36" s="1"/>
      <c r="F36" s="1">
        <f>C36+D36</f>
        <v>62</v>
      </c>
      <c r="G36" s="31">
        <f>B36*F36</f>
        <v>2418</v>
      </c>
      <c r="I36" s="33"/>
      <c r="J36" s="33"/>
      <c r="K36" s="33"/>
      <c r="L36" s="33"/>
      <c r="M36" s="33"/>
      <c r="N36" s="33"/>
      <c r="O36" s="33"/>
      <c r="P36" s="33"/>
      <c r="Q36" s="33"/>
      <c r="U36" s="20"/>
      <c r="V36" s="20"/>
      <c r="AC36" s="20"/>
    </row>
    <row r="37" spans="1:29">
      <c r="A37" s="12" t="s">
        <v>3</v>
      </c>
      <c r="B37" s="38">
        <v>38</v>
      </c>
      <c r="C37" s="1">
        <v>62</v>
      </c>
      <c r="D37" s="1"/>
      <c r="E37" s="1"/>
      <c r="F37" s="1">
        <f>C37+D37</f>
        <v>62</v>
      </c>
      <c r="G37" s="31">
        <f>B37*F37</f>
        <v>2356</v>
      </c>
      <c r="I37" s="33"/>
      <c r="J37" s="33"/>
      <c r="K37" s="33"/>
      <c r="L37" s="33"/>
      <c r="M37" s="33"/>
      <c r="N37" s="33"/>
      <c r="O37" s="33"/>
      <c r="P37" s="33"/>
      <c r="Q37" s="33"/>
      <c r="U37" s="20"/>
      <c r="V37" s="20"/>
      <c r="AC37" s="20"/>
    </row>
    <row r="38" spans="1:29">
      <c r="A38" s="1" t="s">
        <v>4</v>
      </c>
      <c r="B38" s="38">
        <v>38</v>
      </c>
      <c r="C38" s="1">
        <v>70</v>
      </c>
      <c r="D38" s="1"/>
      <c r="E38" s="1"/>
      <c r="F38" s="1">
        <f>C38+D38</f>
        <v>70</v>
      </c>
      <c r="G38" s="31">
        <f>B38*F38</f>
        <v>2660</v>
      </c>
      <c r="I38" s="33"/>
      <c r="J38" s="33"/>
      <c r="K38" s="33"/>
      <c r="L38" s="33"/>
      <c r="M38" s="33"/>
      <c r="N38" s="33"/>
      <c r="O38" s="33"/>
      <c r="P38" s="33"/>
      <c r="Q38" s="33"/>
      <c r="U38" s="20"/>
      <c r="V38" s="20"/>
      <c r="AC38" s="20"/>
    </row>
    <row r="39" spans="1:29" ht="15">
      <c r="A39" s="3" t="s">
        <v>5</v>
      </c>
      <c r="B39" s="2">
        <f>SUM(B34:B38)</f>
        <v>190</v>
      </c>
      <c r="C39" s="2">
        <f>SUM(C34:C38)</f>
        <v>320</v>
      </c>
      <c r="D39" s="2">
        <f>SUM(D34:D38)</f>
        <v>0</v>
      </c>
      <c r="E39" s="2"/>
      <c r="F39" s="2">
        <f>SUM(F34:F38)</f>
        <v>320</v>
      </c>
      <c r="G39" s="32">
        <f>SUM(G34:G38)</f>
        <v>12160</v>
      </c>
      <c r="I39" s="33"/>
      <c r="J39" s="33"/>
      <c r="K39" s="35"/>
      <c r="L39" s="33"/>
      <c r="M39" s="33"/>
      <c r="N39" s="33"/>
      <c r="O39" s="33"/>
      <c r="P39" s="33"/>
      <c r="Q39" s="33"/>
      <c r="U39" s="21"/>
      <c r="V39" s="21"/>
      <c r="W39" s="6"/>
      <c r="AC39" s="21"/>
    </row>
    <row r="40" spans="1:29">
      <c r="I40" s="33"/>
      <c r="J40" s="33"/>
      <c r="K40" s="33"/>
      <c r="L40" s="33"/>
      <c r="M40" s="33"/>
      <c r="N40" s="33"/>
      <c r="O40" s="33"/>
      <c r="P40" s="33"/>
      <c r="Q40" s="33"/>
    </row>
    <row r="41" spans="1:29">
      <c r="I41" s="33"/>
      <c r="J41" s="33"/>
      <c r="K41" s="33"/>
      <c r="L41" s="33"/>
      <c r="M41" s="33"/>
      <c r="N41" s="33"/>
      <c r="O41" s="33"/>
      <c r="P41" s="33"/>
      <c r="Q41" s="33"/>
    </row>
    <row r="42" spans="1:29">
      <c r="I42" s="33"/>
      <c r="J42" s="33"/>
      <c r="K42" s="33"/>
      <c r="L42" s="33"/>
      <c r="M42" s="33"/>
      <c r="N42" s="33"/>
      <c r="O42" s="33"/>
      <c r="P42" s="33"/>
      <c r="Q42" s="33"/>
    </row>
    <row r="43" spans="1:29" ht="15">
      <c r="A43" s="6" t="s">
        <v>26</v>
      </c>
      <c r="C43" s="8" t="s">
        <v>17</v>
      </c>
      <c r="D43" s="4"/>
      <c r="E43" s="4"/>
      <c r="F43" s="4"/>
      <c r="G43" s="5"/>
      <c r="I43" s="33"/>
      <c r="J43" s="33"/>
      <c r="K43" s="35"/>
      <c r="L43" s="33"/>
      <c r="M43" s="35"/>
      <c r="N43" s="33"/>
      <c r="O43" s="33"/>
      <c r="P43" s="33"/>
      <c r="Q43" s="35"/>
      <c r="W43" s="6"/>
      <c r="Y43" s="6"/>
    </row>
    <row r="44" spans="1:29" ht="38.25">
      <c r="A44" s="12" t="s">
        <v>18</v>
      </c>
      <c r="B44" s="11" t="s">
        <v>19</v>
      </c>
      <c r="C44" s="12" t="s">
        <v>27</v>
      </c>
      <c r="D44" s="12"/>
      <c r="E44" s="12"/>
      <c r="F44" s="10" t="s">
        <v>24</v>
      </c>
      <c r="G44" s="13" t="s">
        <v>25</v>
      </c>
      <c r="I44" s="35" t="s">
        <v>31</v>
      </c>
      <c r="J44" s="33"/>
      <c r="K44" s="33"/>
      <c r="L44" s="34"/>
      <c r="M44" s="33"/>
      <c r="N44" s="33"/>
      <c r="O44" s="33"/>
      <c r="P44" s="34"/>
      <c r="Q44" s="33"/>
      <c r="T44" s="23"/>
      <c r="U44" s="19"/>
      <c r="V44" s="19"/>
      <c r="X44" s="19"/>
      <c r="AB44" s="23"/>
      <c r="AC44" s="19"/>
    </row>
    <row r="45" spans="1:29">
      <c r="A45" s="36">
        <v>1</v>
      </c>
      <c r="B45" s="36">
        <v>2</v>
      </c>
      <c r="C45" s="36">
        <v>3</v>
      </c>
      <c r="D45" s="36">
        <v>4</v>
      </c>
      <c r="E45" s="36">
        <v>5</v>
      </c>
      <c r="F45" s="36">
        <v>6</v>
      </c>
      <c r="G45" s="37">
        <v>7</v>
      </c>
      <c r="I45" s="33" t="s">
        <v>40</v>
      </c>
      <c r="J45" s="33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1:29">
      <c r="A46" s="12" t="s">
        <v>0</v>
      </c>
      <c r="B46" s="38">
        <v>38</v>
      </c>
      <c r="C46" s="1">
        <v>76</v>
      </c>
      <c r="D46" s="1"/>
      <c r="E46" s="1"/>
      <c r="F46" s="1">
        <f>C46+D46</f>
        <v>76</v>
      </c>
      <c r="G46" s="17">
        <f>B46*F46</f>
        <v>2888</v>
      </c>
      <c r="I46" s="33"/>
      <c r="J46" s="33"/>
      <c r="K46" s="33"/>
      <c r="L46" s="33"/>
      <c r="M46" s="33"/>
      <c r="N46" s="33"/>
      <c r="O46" s="33"/>
      <c r="P46" s="33"/>
      <c r="Q46" s="33"/>
      <c r="U46" s="20"/>
      <c r="V46" s="20"/>
      <c r="AC46" s="20"/>
    </row>
    <row r="47" spans="1:29">
      <c r="A47" s="12" t="s">
        <v>1</v>
      </c>
      <c r="B47" s="38">
        <v>37</v>
      </c>
      <c r="C47" s="1">
        <v>67</v>
      </c>
      <c r="D47" s="1"/>
      <c r="E47" s="1"/>
      <c r="F47" s="1">
        <f>C47+D47</f>
        <v>67</v>
      </c>
      <c r="G47" s="17">
        <f>B47*F47</f>
        <v>2479</v>
      </c>
      <c r="U47" s="20"/>
      <c r="V47" s="20"/>
      <c r="AC47" s="20"/>
    </row>
    <row r="48" spans="1:29">
      <c r="A48" s="12" t="s">
        <v>2</v>
      </c>
      <c r="B48" s="38">
        <v>39</v>
      </c>
      <c r="C48" s="1">
        <v>67</v>
      </c>
      <c r="D48" s="1"/>
      <c r="E48" s="1"/>
      <c r="F48" s="1">
        <f>C48+D48</f>
        <v>67</v>
      </c>
      <c r="G48" s="17">
        <f>B48*F48</f>
        <v>2613</v>
      </c>
      <c r="U48" s="20"/>
      <c r="V48" s="20"/>
      <c r="AC48" s="20"/>
    </row>
    <row r="49" spans="1:29">
      <c r="A49" s="12" t="s">
        <v>3</v>
      </c>
      <c r="B49" s="38">
        <v>38</v>
      </c>
      <c r="C49" s="1">
        <v>52</v>
      </c>
      <c r="D49" s="1"/>
      <c r="E49" s="1"/>
      <c r="F49" s="1">
        <f>C49+D49</f>
        <v>52</v>
      </c>
      <c r="G49" s="17">
        <f>B49*F49</f>
        <v>1976</v>
      </c>
      <c r="U49" s="20"/>
      <c r="V49" s="20"/>
      <c r="AC49" s="20"/>
    </row>
    <row r="50" spans="1:29">
      <c r="A50" s="12" t="s">
        <v>4</v>
      </c>
      <c r="B50" s="38">
        <v>38</v>
      </c>
      <c r="C50" s="1">
        <v>67</v>
      </c>
      <c r="D50" s="1"/>
      <c r="E50" s="1"/>
      <c r="F50" s="1">
        <f>C50+D50</f>
        <v>67</v>
      </c>
      <c r="G50" s="17">
        <f>B50*F50</f>
        <v>2546</v>
      </c>
      <c r="U50" s="20"/>
      <c r="V50" s="20"/>
      <c r="AC50" s="20"/>
    </row>
    <row r="51" spans="1:29" ht="15">
      <c r="A51" s="3" t="s">
        <v>5</v>
      </c>
      <c r="B51" s="2">
        <f>SUM(B46:B50)</f>
        <v>190</v>
      </c>
      <c r="C51" s="2">
        <f>SUM(C46:C50)</f>
        <v>329</v>
      </c>
      <c r="D51" s="2">
        <f>SUM(D46:D50)</f>
        <v>0</v>
      </c>
      <c r="E51" s="2"/>
      <c r="F51" s="2">
        <f>SUM(F46:F50)</f>
        <v>329</v>
      </c>
      <c r="G51" s="18">
        <f>SUM(G46:G50)</f>
        <v>12502</v>
      </c>
      <c r="H51" s="6"/>
      <c r="I51" s="6"/>
      <c r="O51" s="6"/>
      <c r="U51" s="21"/>
      <c r="V51" s="21"/>
      <c r="W51" s="6"/>
      <c r="AC51" s="21"/>
    </row>
    <row r="52" spans="1:29">
      <c r="A52" s="7"/>
      <c r="I52" s="9"/>
      <c r="X52" s="9"/>
    </row>
    <row r="53" spans="1:29">
      <c r="I53" s="14"/>
      <c r="X53" s="14"/>
    </row>
    <row r="54" spans="1:29" ht="15">
      <c r="A54" s="6" t="s">
        <v>28</v>
      </c>
      <c r="B54" s="6" t="s">
        <v>39</v>
      </c>
      <c r="C54" s="6"/>
      <c r="I54" s="14"/>
    </row>
    <row r="55" spans="1:29" ht="15">
      <c r="A55" s="6"/>
      <c r="C55" s="40" t="s">
        <v>17</v>
      </c>
      <c r="D55" s="4"/>
      <c r="E55" s="4"/>
      <c r="F55" s="4"/>
      <c r="G55" s="5"/>
    </row>
    <row r="56" spans="1:29" ht="38.25">
      <c r="A56" s="12" t="s">
        <v>18</v>
      </c>
      <c r="B56" s="11" t="s">
        <v>19</v>
      </c>
      <c r="C56" s="12" t="s">
        <v>20</v>
      </c>
      <c r="D56" s="12" t="s">
        <v>21</v>
      </c>
      <c r="E56" s="12" t="s">
        <v>27</v>
      </c>
      <c r="F56" s="10"/>
      <c r="G56" s="13" t="s">
        <v>29</v>
      </c>
    </row>
    <row r="57" spans="1:29">
      <c r="A57" s="36">
        <v>1</v>
      </c>
      <c r="B57" s="36">
        <v>2</v>
      </c>
      <c r="C57" s="36">
        <v>3</v>
      </c>
      <c r="D57" s="36">
        <v>4</v>
      </c>
      <c r="E57" s="36">
        <v>5</v>
      </c>
      <c r="F57" s="36"/>
      <c r="G57" s="37">
        <v>7</v>
      </c>
    </row>
    <row r="58" spans="1:29">
      <c r="A58" s="12" t="s">
        <v>0</v>
      </c>
      <c r="B58" s="38">
        <v>38</v>
      </c>
      <c r="C58" s="26">
        <v>4446</v>
      </c>
      <c r="D58" s="31">
        <v>2432</v>
      </c>
      <c r="E58" s="26">
        <v>2888</v>
      </c>
      <c r="F58" s="1"/>
      <c r="G58" s="17">
        <f>SUM(C58:F58)</f>
        <v>9766</v>
      </c>
    </row>
    <row r="59" spans="1:29">
      <c r="A59" s="12" t="s">
        <v>1</v>
      </c>
      <c r="B59" s="38">
        <v>37</v>
      </c>
      <c r="C59" s="26">
        <v>4181</v>
      </c>
      <c r="D59" s="31">
        <v>2294</v>
      </c>
      <c r="E59" s="26">
        <v>2479</v>
      </c>
      <c r="F59" s="1"/>
      <c r="G59" s="17">
        <f>SUM(C59:F59)</f>
        <v>8954</v>
      </c>
    </row>
    <row r="60" spans="1:29">
      <c r="A60" s="12" t="s">
        <v>2</v>
      </c>
      <c r="B60" s="38">
        <v>39</v>
      </c>
      <c r="C60" s="26">
        <v>4407</v>
      </c>
      <c r="D60" s="31">
        <v>2418</v>
      </c>
      <c r="E60" s="26">
        <v>2613</v>
      </c>
      <c r="F60" s="1"/>
      <c r="G60" s="17">
        <f>SUM(C60:F60)</f>
        <v>9438</v>
      </c>
    </row>
    <row r="61" spans="1:29">
      <c r="A61" s="12" t="s">
        <v>3</v>
      </c>
      <c r="B61" s="38">
        <v>38</v>
      </c>
      <c r="C61" s="26">
        <v>4294</v>
      </c>
      <c r="D61" s="31">
        <v>2356</v>
      </c>
      <c r="E61" s="26">
        <v>1976</v>
      </c>
      <c r="F61" s="1"/>
      <c r="G61" s="17">
        <f>SUM(C61:F61)</f>
        <v>8626</v>
      </c>
    </row>
    <row r="62" spans="1:29">
      <c r="A62" s="12" t="s">
        <v>4</v>
      </c>
      <c r="B62" s="38">
        <v>38</v>
      </c>
      <c r="C62" s="26">
        <v>4446</v>
      </c>
      <c r="D62" s="31">
        <v>2660</v>
      </c>
      <c r="E62" s="26">
        <v>2546</v>
      </c>
      <c r="F62" s="1"/>
      <c r="G62" s="17">
        <f>SUM(C62:F62)</f>
        <v>9652</v>
      </c>
    </row>
    <row r="63" spans="1:29" ht="15">
      <c r="A63" s="3" t="s">
        <v>5</v>
      </c>
      <c r="B63" s="2">
        <f t="shared" ref="B63:G63" si="2">SUM(B58:B62)</f>
        <v>190</v>
      </c>
      <c r="C63" s="39">
        <f t="shared" si="2"/>
        <v>21774</v>
      </c>
      <c r="D63" s="39">
        <f t="shared" si="2"/>
        <v>12160</v>
      </c>
      <c r="E63" s="39">
        <f t="shared" si="2"/>
        <v>12502</v>
      </c>
      <c r="F63" s="39">
        <f t="shared" si="2"/>
        <v>0</v>
      </c>
      <c r="G63" s="18">
        <f t="shared" si="2"/>
        <v>46436</v>
      </c>
    </row>
    <row r="64" spans="1:29">
      <c r="G64" s="41"/>
    </row>
    <row r="65" spans="7:7">
      <c r="G65" s="20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Trasy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Aniela Szerszeń</cp:lastModifiedBy>
  <cp:lastPrinted>2024-11-13T12:52:50Z</cp:lastPrinted>
  <dcterms:created xsi:type="dcterms:W3CDTF">2013-07-18T17:20:15Z</dcterms:created>
  <dcterms:modified xsi:type="dcterms:W3CDTF">2024-11-19T14:29:11Z</dcterms:modified>
</cp:coreProperties>
</file>