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-2023 Zapytanie ofertowe - Dostawa energii dla Hali sportowej i Hotelu104\"/>
    </mc:Choice>
  </mc:AlternateContent>
  <xr:revisionPtr revIDLastSave="0" documentId="13_ncr:1_{9E9D52DD-00A9-4FD0-93E6-DE1597F86C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SiR 2023 HOTEL i HALA" sheetId="2" r:id="rId1"/>
  </sheets>
  <calcPr calcId="191029"/>
</workbook>
</file>

<file path=xl/calcChain.xml><?xml version="1.0" encoding="utf-8"?>
<calcChain xmlns="http://schemas.openxmlformats.org/spreadsheetml/2006/main">
  <c r="N6" i="2" l="1"/>
  <c r="N5" i="2"/>
  <c r="N7" i="2" s="1"/>
  <c r="L6" i="2" l="1"/>
  <c r="K4" i="2"/>
  <c r="M6" i="2" s="1"/>
  <c r="L5" i="2"/>
  <c r="L7" i="2" s="1"/>
  <c r="K6" i="2" l="1"/>
  <c r="M5" i="2"/>
  <c r="M8" i="2" s="1"/>
  <c r="K5" i="2"/>
  <c r="K7" i="2" s="1"/>
  <c r="K8" i="2" l="1"/>
</calcChain>
</file>

<file path=xl/sharedStrings.xml><?xml version="1.0" encoding="utf-8"?>
<sst xmlns="http://schemas.openxmlformats.org/spreadsheetml/2006/main" count="25" uniqueCount="24">
  <si>
    <t>Lp.</t>
  </si>
  <si>
    <t>Numer licznika</t>
  </si>
  <si>
    <t>NIP</t>
  </si>
  <si>
    <t>REGON</t>
  </si>
  <si>
    <t>C21</t>
  </si>
  <si>
    <t>Zużycie Taryfa C21</t>
  </si>
  <si>
    <t>RAZEM</t>
  </si>
  <si>
    <t>Szacunkowe zużycie za 12 miesięcy</t>
  </si>
  <si>
    <t xml:space="preserve"> 590310600000190291</t>
  </si>
  <si>
    <t>PPE</t>
  </si>
  <si>
    <t>Zamawiający, nazwa obiektu</t>
  </si>
  <si>
    <t>Rodzaj umowy - obecny sprzedawca</t>
  </si>
  <si>
    <t>Termin ważności umowy sprzedaży</t>
  </si>
  <si>
    <t>Grupa taryfowa</t>
  </si>
  <si>
    <t>Moc umowna</t>
  </si>
  <si>
    <t>320765396</t>
  </si>
  <si>
    <t>Szacunkowe zużycie energii 12 m-cy szczytowa/całodobowa [MWh]</t>
  </si>
  <si>
    <t xml:space="preserve">Szacunkowe zużycie energii 12 m-cy pozaszczytowa [MWh] </t>
  </si>
  <si>
    <t>OSiR Stargard Sp. z o.o./ WO-40760, Hotel i Hala Sportowa, ul. Pierwszej Brygady 1,                                73-110 Stargard</t>
  </si>
  <si>
    <t>nieokreślony</t>
  </si>
  <si>
    <t>rezerwowa ENEA S.A.</t>
  </si>
  <si>
    <t>Szacunkowe zużycie energii 9 m-cy szczytowa/całodobowa [MWh]</t>
  </si>
  <si>
    <t xml:space="preserve">Szacunkowe zużycie energii 9 m-cy pozaszczytowa [MWh] </t>
  </si>
  <si>
    <t xml:space="preserve">Załącznik nr 1a do zapytania ofertowego 
na zakup energii elektrycznej dla Hotelu 104 i Hali Sportowej 
z siedzibą ul. Pierwszej Brygady 1 w Stargardzie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</si>
</sst>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zoomScale="70" zoomScaleNormal="70" workbookViewId="0">
      <selection activeCell="J15" sqref="J15"/>
    </sheetView>
  </sheetViews>
  <sheetFormatPr defaultRowHeight="12.75" x14ac:dyDescent="0.2"/>
  <cols>
    <col min="1" max="1" width="4.42578125" customWidth="1"/>
    <col min="2" max="2" width="35.42578125" customWidth="1"/>
    <col min="3" max="3" width="13.28515625" customWidth="1"/>
    <col min="4" max="4" width="17" customWidth="1"/>
    <col min="5" max="5" width="13.140625" customWidth="1"/>
    <col min="6" max="6" width="14.42578125" customWidth="1"/>
    <col min="7" max="8" width="11.5703125" customWidth="1"/>
    <col min="9" max="9" width="9.85546875" style="1" customWidth="1"/>
    <col min="10" max="10" width="34.28515625" customWidth="1"/>
    <col min="11" max="11" width="9.5703125" bestFit="1" customWidth="1"/>
    <col min="12" max="12" width="12.140625" customWidth="1"/>
    <col min="13" max="13" width="11" customWidth="1"/>
    <col min="17" max="17" width="11.7109375" customWidth="1"/>
  </cols>
  <sheetData>
    <row r="1" spans="1:19" ht="60" customHeight="1" x14ac:dyDescent="0.2">
      <c r="A1" s="43"/>
      <c r="B1" s="43"/>
      <c r="C1" s="43"/>
      <c r="D1" s="43"/>
      <c r="E1" s="43"/>
      <c r="F1" s="43"/>
      <c r="G1" s="43"/>
      <c r="H1" s="43"/>
      <c r="I1" s="51" t="s">
        <v>23</v>
      </c>
      <c r="J1" s="51"/>
      <c r="K1" s="51"/>
      <c r="L1" s="51"/>
      <c r="M1" s="51"/>
      <c r="N1" s="51"/>
    </row>
    <row r="2" spans="1:19" ht="15.7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2"/>
    </row>
    <row r="3" spans="1:19" s="16" customFormat="1" ht="63" x14ac:dyDescent="0.2">
      <c r="A3" s="9" t="s">
        <v>0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</v>
      </c>
      <c r="H3" s="9" t="s">
        <v>2</v>
      </c>
      <c r="I3" s="46" t="s">
        <v>3</v>
      </c>
      <c r="J3" s="47" t="s">
        <v>9</v>
      </c>
      <c r="K3" s="26" t="s">
        <v>16</v>
      </c>
      <c r="L3" s="26" t="s">
        <v>17</v>
      </c>
      <c r="M3" s="26" t="s">
        <v>21</v>
      </c>
      <c r="N3" s="26" t="s">
        <v>22</v>
      </c>
      <c r="Q3" s="28"/>
      <c r="R3" s="22"/>
      <c r="S3" s="23"/>
    </row>
    <row r="4" spans="1:19" s="28" customFormat="1" ht="35.1" customHeight="1" x14ac:dyDescent="0.2">
      <c r="A4" s="10">
        <v>1</v>
      </c>
      <c r="B4" s="33" t="s">
        <v>18</v>
      </c>
      <c r="C4" s="11" t="s">
        <v>20</v>
      </c>
      <c r="D4" s="10" t="s">
        <v>19</v>
      </c>
      <c r="E4" s="14" t="s">
        <v>4</v>
      </c>
      <c r="F4" s="14">
        <v>45</v>
      </c>
      <c r="G4" s="14">
        <v>96860777</v>
      </c>
      <c r="H4" s="14">
        <v>8542367178</v>
      </c>
      <c r="I4" s="11" t="s">
        <v>15</v>
      </c>
      <c r="J4" s="11" t="s">
        <v>8</v>
      </c>
      <c r="K4" s="45">
        <f>72150/1000</f>
        <v>72.150000000000006</v>
      </c>
      <c r="L4" s="30">
        <v>0</v>
      </c>
      <c r="M4" s="45">
        <v>49.603000000000002</v>
      </c>
      <c r="N4" s="30">
        <v>0</v>
      </c>
      <c r="O4" s="16"/>
      <c r="P4" s="16"/>
      <c r="R4" s="17"/>
      <c r="S4" s="17"/>
    </row>
    <row r="5" spans="1:19" ht="30" customHeight="1" x14ac:dyDescent="0.2">
      <c r="A5" s="3"/>
      <c r="B5" s="34"/>
      <c r="C5" s="5"/>
      <c r="D5" s="8"/>
      <c r="E5" s="3"/>
      <c r="F5" s="3"/>
      <c r="G5" s="7"/>
      <c r="H5" s="3"/>
      <c r="I5" s="6"/>
      <c r="J5" s="4" t="s">
        <v>6</v>
      </c>
      <c r="K5" s="31">
        <f>SUM(K4:K4)</f>
        <v>72.150000000000006</v>
      </c>
      <c r="L5" s="31">
        <f>SUM(L4:L4)</f>
        <v>0</v>
      </c>
      <c r="M5" s="31">
        <f>SUM(M4:M4)</f>
        <v>49.603000000000002</v>
      </c>
      <c r="N5" s="31">
        <f>SUM(N4:N4)</f>
        <v>0</v>
      </c>
      <c r="R5" s="18"/>
      <c r="S5" s="18"/>
    </row>
    <row r="6" spans="1:19" s="16" customFormat="1" ht="30" customHeight="1" x14ac:dyDescent="0.2">
      <c r="A6" s="14"/>
      <c r="B6" s="36" t="s">
        <v>5</v>
      </c>
      <c r="C6" s="15"/>
      <c r="D6" s="10"/>
      <c r="E6" s="19"/>
      <c r="F6" s="19"/>
      <c r="G6" s="14"/>
      <c r="H6" s="14"/>
      <c r="I6" s="20"/>
      <c r="J6" s="37"/>
      <c r="K6" s="32">
        <f t="shared" ref="K6:N7" si="0">K4</f>
        <v>72.150000000000006</v>
      </c>
      <c r="L6" s="32">
        <f t="shared" si="0"/>
        <v>0</v>
      </c>
      <c r="M6" s="32">
        <f t="shared" si="0"/>
        <v>49.603000000000002</v>
      </c>
      <c r="N6" s="32">
        <f t="shared" si="0"/>
        <v>0</v>
      </c>
      <c r="R6" s="24"/>
      <c r="S6" s="24"/>
    </row>
    <row r="7" spans="1:19" s="16" customFormat="1" ht="30" customHeight="1" x14ac:dyDescent="0.2">
      <c r="A7" s="14"/>
      <c r="B7" s="39" t="s">
        <v>7</v>
      </c>
      <c r="C7" s="15"/>
      <c r="D7" s="10"/>
      <c r="E7" s="19"/>
      <c r="F7" s="19"/>
      <c r="G7" s="14"/>
      <c r="H7" s="14"/>
      <c r="I7" s="21"/>
      <c r="J7" s="38"/>
      <c r="K7" s="29">
        <f t="shared" si="0"/>
        <v>72.150000000000006</v>
      </c>
      <c r="L7" s="29">
        <f t="shared" si="0"/>
        <v>0</v>
      </c>
      <c r="M7" s="29">
        <v>49.603000000000002</v>
      </c>
      <c r="N7" s="29">
        <f t="shared" si="0"/>
        <v>0</v>
      </c>
      <c r="R7" s="25"/>
      <c r="S7" s="25"/>
    </row>
    <row r="8" spans="1:19" ht="30" customHeight="1" x14ac:dyDescent="0.2">
      <c r="A8" s="13"/>
      <c r="B8" s="35"/>
      <c r="C8" s="2"/>
      <c r="D8" s="2"/>
      <c r="E8" s="2"/>
      <c r="F8" s="2"/>
      <c r="G8" s="2"/>
      <c r="H8" s="2"/>
      <c r="I8" s="2"/>
      <c r="J8" s="27" t="s">
        <v>6</v>
      </c>
      <c r="K8" s="49">
        <f>SUM(K7:L7)</f>
        <v>72.150000000000006</v>
      </c>
      <c r="L8" s="50"/>
      <c r="M8" s="49">
        <f>SUM(M7:N7)</f>
        <v>49.603000000000002</v>
      </c>
      <c r="N8" s="50"/>
      <c r="R8" s="48"/>
      <c r="S8" s="48"/>
    </row>
    <row r="9" spans="1:19" ht="30" customHeight="1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9" ht="24" customHeight="1" x14ac:dyDescent="0.2">
      <c r="B10" s="1"/>
      <c r="E10" s="2"/>
      <c r="I10"/>
    </row>
    <row r="11" spans="1:19" ht="24" customHeight="1" x14ac:dyDescent="0.2">
      <c r="B11" s="1"/>
      <c r="I11"/>
    </row>
    <row r="12" spans="1:19" ht="24" customHeight="1" x14ac:dyDescent="0.2">
      <c r="B12" s="1"/>
      <c r="I12"/>
    </row>
    <row r="13" spans="1:19" ht="24" customHeight="1" x14ac:dyDescent="0.2">
      <c r="B13" s="1"/>
      <c r="I13"/>
    </row>
    <row r="14" spans="1:19" ht="24" customHeight="1" x14ac:dyDescent="0.2">
      <c r="B14" s="1"/>
      <c r="I14"/>
    </row>
    <row r="15" spans="1:19" ht="24" customHeight="1" x14ac:dyDescent="0.2">
      <c r="B15" s="1"/>
      <c r="G15" s="12"/>
      <c r="I15"/>
    </row>
    <row r="16" spans="1:19" ht="24" customHeight="1" x14ac:dyDescent="0.2">
      <c r="B16" s="1"/>
      <c r="I16"/>
    </row>
    <row r="17" spans="2:9" ht="24" customHeight="1" x14ac:dyDescent="0.2">
      <c r="B17" s="1"/>
      <c r="I17"/>
    </row>
    <row r="18" spans="2:9" ht="26.25" customHeight="1" x14ac:dyDescent="0.2"/>
    <row r="19" spans="2:9" ht="26.25" customHeight="1" x14ac:dyDescent="0.2"/>
    <row r="20" spans="2:9" ht="26.25" customHeight="1" x14ac:dyDescent="0.2"/>
    <row r="21" spans="2:9" ht="24.75" customHeight="1" x14ac:dyDescent="0.2"/>
  </sheetData>
  <mergeCells count="4">
    <mergeCell ref="R8:S8"/>
    <mergeCell ref="K8:L8"/>
    <mergeCell ref="M8:N8"/>
    <mergeCell ref="I1:N1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OSiR 2023 HOTEL i HALA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Administrator</cp:lastModifiedBy>
  <cp:lastPrinted>2023-01-18T08:57:23Z</cp:lastPrinted>
  <dcterms:created xsi:type="dcterms:W3CDTF">2010-08-11T14:06:59Z</dcterms:created>
  <dcterms:modified xsi:type="dcterms:W3CDTF">2023-03-07T09:58:13Z</dcterms:modified>
</cp:coreProperties>
</file>