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95" activeTab="0"/>
  </bookViews>
  <sheets>
    <sheet name="WYCENA_BAZA_BABKI" sheetId="1" r:id="rId1"/>
  </sheets>
  <definedNames/>
  <calcPr fullCalcOnLoad="1"/>
</workbook>
</file>

<file path=xl/sharedStrings.xml><?xml version="1.0" encoding="utf-8"?>
<sst xmlns="http://schemas.openxmlformats.org/spreadsheetml/2006/main" count="277" uniqueCount="97">
  <si>
    <t>Lp</t>
  </si>
  <si>
    <t>dokładny adres</t>
  </si>
  <si>
    <t>Określenie miejsca                                     ustawienia kabin</t>
  </si>
  <si>
    <t>szt</t>
  </si>
  <si>
    <t>zł</t>
  </si>
  <si>
    <t>czasokres wynajmu                           (ilość dni)</t>
  </si>
  <si>
    <t>RAZEM</t>
  </si>
  <si>
    <t>RAZEM WARTOŚĆ USŁUGI BRUTTO:</t>
  </si>
  <si>
    <t xml:space="preserve"> kompl. 2799</t>
  </si>
  <si>
    <t xml:space="preserve">ADRES:   31 Baza Lotnictwa Taktycznego   61 - 325 Poznań - Krzesiny,  ul. Silniki1    </t>
  </si>
  <si>
    <t>31  BLT Poznań                                     ul. Silniki1                                            /Strefa Południowa/</t>
  </si>
  <si>
    <t>31  BLT  Poznań                           ul. Silniki 1                                      /Brama Krzesińska/</t>
  </si>
  <si>
    <t>31  BLT  Poznań                                                               ul. Silnki 1                                                 / Nowa Strefa/</t>
  </si>
  <si>
    <t>31  BLT Poznań                                                   ul. Silniki 1                                          /Płaszczyzna lotniska                                 ,,Apron C''/</t>
  </si>
  <si>
    <t>31  BLT Poznań                                ul. Silnki 1                                         /Bliższa/</t>
  </si>
  <si>
    <t>31  BLT  Poznań                                            ul. Silniki 1                                         /Płaszczyzna lotniska ,,ApronC''2-3/</t>
  </si>
  <si>
    <t>31  BLT Poznań                                                ul, Silniki 1                                        /Płaszczyzna lotniska ,,Darm''/</t>
  </si>
  <si>
    <t>31  BLT  Poznań                                                ul. Silniki 1                                     /Punkt spr. czystości poj. FOD nr 1/</t>
  </si>
  <si>
    <t>31  BLT  Poznań                                                  ul. Silniki 1                                              /Punkt spr. czystości poj. FOD nr 2/</t>
  </si>
  <si>
    <t>31  BLT  Poznań                                             ul. Silniki 1                                  /Hush House/</t>
  </si>
  <si>
    <t>31  BLT  Poznań                          ul. Silniki 1                                   /Mag. Żywn./</t>
  </si>
  <si>
    <t>JW  2748 Babki                                          /310 krt/</t>
  </si>
  <si>
    <t>JW  2748                                    /kompl. 7887/              ZPR/bud. 5</t>
  </si>
  <si>
    <t xml:space="preserve"> kompl.  6035</t>
  </si>
  <si>
    <t xml:space="preserve"> kompl. 6035                   od strony hangarów/WSP/</t>
  </si>
  <si>
    <t xml:space="preserve"> kompl. 6035                        w pobliżu Spier</t>
  </si>
  <si>
    <t xml:space="preserve"> kompl. 6035                          w okolicy Awii</t>
  </si>
  <si>
    <t>nr kompl                                           / nr bud</t>
  </si>
  <si>
    <t xml:space="preserve"> kompl. 6035 podejście wsch.</t>
  </si>
  <si>
    <t xml:space="preserve"> kompl. 6035 bud.261</t>
  </si>
  <si>
    <t xml:space="preserve"> kompl. 6035 bud.88</t>
  </si>
  <si>
    <t xml:space="preserve"> kompl. 6035 </t>
  </si>
  <si>
    <t xml:space="preserve"> kompl.  6035 </t>
  </si>
  <si>
    <t>serwis kabiny co 2 tygodnie</t>
  </si>
  <si>
    <t xml:space="preserve">serwis kabiny co tydzień                                  </t>
  </si>
  <si>
    <t>ilość dni najmu w roku dla wszystkich kabin</t>
  </si>
  <si>
    <t>TAK</t>
  </si>
  <si>
    <t>ilość serwisu w roku dla wszystkich kabin</t>
  </si>
  <si>
    <t>31  BLT  Poznań                                                  Borówiec</t>
  </si>
  <si>
    <t>kompl. 8652</t>
  </si>
  <si>
    <t>XII/2021</t>
  </si>
  <si>
    <t>I/2022</t>
  </si>
  <si>
    <t>II/2022</t>
  </si>
  <si>
    <t>III/2022</t>
  </si>
  <si>
    <t>IV/2022</t>
  </si>
  <si>
    <t>V/2022</t>
  </si>
  <si>
    <t>VI/2022</t>
  </si>
  <si>
    <t>VII/2022</t>
  </si>
  <si>
    <t>VIII/2022</t>
  </si>
  <si>
    <t>IX/2022</t>
  </si>
  <si>
    <t>X/2022</t>
  </si>
  <si>
    <t>XI/2022</t>
  </si>
  <si>
    <t>XII/2022</t>
  </si>
  <si>
    <t>I/2023</t>
  </si>
  <si>
    <t>II/2023</t>
  </si>
  <si>
    <t>III/2023</t>
  </si>
  <si>
    <t>IV/2023</t>
  </si>
  <si>
    <t>V/2023</t>
  </si>
  <si>
    <t>VI/2023</t>
  </si>
  <si>
    <t>VII/2023</t>
  </si>
  <si>
    <t>VIII/2023</t>
  </si>
  <si>
    <t>IX/2023</t>
  </si>
  <si>
    <t>X/2023</t>
  </si>
  <si>
    <t>XI/2023</t>
  </si>
  <si>
    <t>XII/2023</t>
  </si>
  <si>
    <t>I/2024</t>
  </si>
  <si>
    <t>II/2024</t>
  </si>
  <si>
    <t>III/2024</t>
  </si>
  <si>
    <t>IV/2024</t>
  </si>
  <si>
    <t>V/2024</t>
  </si>
  <si>
    <t>VI/2024</t>
  </si>
  <si>
    <t>VII/2024</t>
  </si>
  <si>
    <t>VIII/2024</t>
  </si>
  <si>
    <t>IX/2024</t>
  </si>
  <si>
    <t>X/2024</t>
  </si>
  <si>
    <t>XI/2024</t>
  </si>
  <si>
    <t xml:space="preserve">ADRES:   31 Baza Lotnictwa Taktycznego   61 - 325 Poznań - Krzesiny,  ul. Silniki 1    </t>
  </si>
  <si>
    <t>UWAGA: pod tabelą proszę o podanie ceny jednostkowej na wynajm i serwis kabiny z umywalką. Wskazana przez Wykonawcę cena jednostkowa zostanie zawarta w umowie i w przypadku wystapienia sytuacji konieczności zamiany kabin ( przewidziano taką mozliwość  w par. 1 pkt. 5 lit. b) Projektu Umowy) wycena wynagrodzenia zostanie ponownie przeliczona na podstawie cen jednostkowych wskazanych przez Wykonawcę.</t>
  </si>
  <si>
    <t>serwis 1 szt kabiny                          (brutto)</t>
  </si>
  <si>
    <t xml:space="preserve">roczna wartość serwisu brutto                                </t>
  </si>
  <si>
    <t xml:space="preserve">roczna wartość najmu brutto                            </t>
  </si>
  <si>
    <t xml:space="preserve">roczna wartość najmu brutto                     </t>
  </si>
  <si>
    <t xml:space="preserve">roczna wartość serwisu brutto                                 </t>
  </si>
  <si>
    <t xml:space="preserve">roczna wartość najmu brutto                                  </t>
  </si>
  <si>
    <t>ZŁ</t>
  </si>
  <si>
    <t>ZAŁĄCZNIK NR 5 DO SWZ/ NR 1 DO UMOWY</t>
  </si>
  <si>
    <t xml:space="preserve">Razem </t>
  </si>
  <si>
    <t>** w komórkach  wprowadzone zostały formuły liczące, nie zwalnia to jednak Wykonawcy ze sprawdzenia poprawności danych i nie może być przyczyną unieważnienia postępowania</t>
  </si>
  <si>
    <t>RAZEM**</t>
  </si>
  <si>
    <t>OGÓŁEM WARTOŚĆ BRUTTO CAŁOSCI ZADANIA NR 1                                                                 /w zł BRUTTO/</t>
  </si>
  <si>
    <r>
      <t xml:space="preserve">Ilość potrzebnych kabin na </t>
    </r>
    <r>
      <rPr>
        <b/>
        <sz val="18"/>
        <rFont val="Calibri"/>
        <family val="2"/>
      </rPr>
      <t>STAŁE w 2022 roku</t>
    </r>
  </si>
  <si>
    <r>
      <t xml:space="preserve">cena najmu za 1 szt kabiny                                </t>
    </r>
    <r>
      <rPr>
        <b/>
        <sz val="11"/>
        <rFont val="Calibri"/>
        <family val="2"/>
      </rPr>
      <t>na 1 dzień</t>
    </r>
    <r>
      <rPr>
        <sz val="11"/>
        <rFont val="Calibri"/>
        <family val="2"/>
      </rPr>
      <t xml:space="preserve"> (brutto)</t>
    </r>
  </si>
  <si>
    <t>Cena jedn. brutto za najem kabiny                               z umywalką  za 1 dzień*⁾</t>
  </si>
  <si>
    <t>Cena jedn. brutto za serwis kabiny             z umywalką                       za 1 dzień**⁾</t>
  </si>
  <si>
    <r>
      <t xml:space="preserve">Ilość potrzebnych kabin na </t>
    </r>
    <r>
      <rPr>
        <b/>
        <sz val="18"/>
        <rFont val="Calibri"/>
        <family val="2"/>
      </rPr>
      <t>STAŁE w 2023 roku</t>
    </r>
  </si>
  <si>
    <r>
      <t xml:space="preserve">Ilość potrzebnych kabin na </t>
    </r>
    <r>
      <rPr>
        <b/>
        <sz val="18"/>
        <rFont val="Calibri"/>
        <family val="2"/>
      </rPr>
      <t>STAŁE w 2024 roku</t>
    </r>
  </si>
  <si>
    <t xml:space="preserve">ZADANIE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FORMULARZ WYCENY OFERTOWEJ  NA WYNAJEM I SERWIS KABIN SANITARNYCH  TYPU STANDARD Z OBIEKTÓW 31 BAZY LOTNICTWA TAKTYCZNEGO  W KRZESINACH                                                                                                                                                                                          Z REJONU DZIAŁANIA  31 BAZY LOTNICTWA TAKTYCZNEGO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</si>
</sst>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[$-415]d\ mmmm\ yyyy"/>
    <numFmt numFmtId="173" formatCode="[$-415]dddd\,\ d\ mmmm\ yyyy"/>
  </numFmts>
  <fonts count="55">
    <font>
      <sz val="10"/>
      <name val="Arial"/>
      <family val="0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4" fillId="0" borderId="21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32" fillId="0" borderId="34" xfId="0" applyFont="1" applyBorder="1" applyAlignment="1">
      <alignment horizontal="center" vertical="center" textRotation="180"/>
    </xf>
    <xf numFmtId="4" fontId="27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1" fillId="34" borderId="35" xfId="0" applyFont="1" applyFill="1" applyBorder="1" applyAlignment="1">
      <alignment horizontal="right" vertical="center" wrapText="1"/>
    </xf>
    <xf numFmtId="0" fontId="3" fillId="34" borderId="36" xfId="0" applyFont="1" applyFill="1" applyBorder="1" applyAlignment="1">
      <alignment horizontal="right" vertical="center" wrapText="1"/>
    </xf>
    <xf numFmtId="0" fontId="3" fillId="34" borderId="37" xfId="0" applyFont="1" applyFill="1" applyBorder="1" applyAlignment="1">
      <alignment horizontal="right" vertical="center" wrapText="1"/>
    </xf>
    <xf numFmtId="4" fontId="3" fillId="34" borderId="35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4" fontId="3" fillId="34" borderId="37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right" vertical="center" wrapText="1"/>
    </xf>
    <xf numFmtId="0" fontId="3" fillId="33" borderId="38" xfId="0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85"/>
  <sheetViews>
    <sheetView tabSelected="1" zoomScale="90" zoomScaleNormal="90" workbookViewId="0" topLeftCell="A112">
      <selection activeCell="O129" sqref="O129"/>
    </sheetView>
  </sheetViews>
  <sheetFormatPr defaultColWidth="9.140625" defaultRowHeight="12.75"/>
  <cols>
    <col min="1" max="1" width="4.00390625" style="1" customWidth="1"/>
    <col min="2" max="2" width="25.7109375" style="1" customWidth="1"/>
    <col min="3" max="3" width="17.28125" style="1" customWidth="1"/>
    <col min="4" max="15" width="9.7109375" style="1" customWidth="1"/>
    <col min="16" max="18" width="7.7109375" style="1" customWidth="1"/>
    <col min="19" max="19" width="9.00390625" style="1" customWidth="1"/>
    <col min="20" max="20" width="10.00390625" style="1" customWidth="1"/>
    <col min="21" max="21" width="8.8515625" style="1" customWidth="1"/>
    <col min="22" max="22" width="15.421875" style="1" customWidth="1"/>
    <col min="23" max="23" width="18.8515625" style="1" customWidth="1"/>
    <col min="24" max="16384" width="9.140625" style="2" customWidth="1"/>
  </cols>
  <sheetData>
    <row r="2" spans="20:23" ht="34.5" customHeight="1">
      <c r="T2" s="78" t="s">
        <v>85</v>
      </c>
      <c r="U2" s="78"/>
      <c r="V2" s="78"/>
      <c r="W2" s="78"/>
    </row>
    <row r="5" spans="1:23" ht="62.25" customHeight="1" thickBot="1">
      <c r="A5" s="66" t="s">
        <v>96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ht="19.5" customHeight="1">
      <c r="A6" s="80" t="s">
        <v>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</row>
    <row r="7" spans="1:26" ht="30" customHeight="1">
      <c r="A7" s="83" t="s">
        <v>0</v>
      </c>
      <c r="B7" s="72" t="s">
        <v>2</v>
      </c>
      <c r="C7" s="72"/>
      <c r="D7" s="92" t="s">
        <v>90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86" t="s">
        <v>33</v>
      </c>
      <c r="Q7" s="86" t="s">
        <v>34</v>
      </c>
      <c r="R7" s="86" t="s">
        <v>37</v>
      </c>
      <c r="S7" s="86" t="s">
        <v>35</v>
      </c>
      <c r="T7" s="70" t="s">
        <v>91</v>
      </c>
      <c r="U7" s="70" t="s">
        <v>78</v>
      </c>
      <c r="V7" s="70" t="s">
        <v>80</v>
      </c>
      <c r="W7" s="79" t="s">
        <v>79</v>
      </c>
      <c r="Z7" s="103"/>
    </row>
    <row r="8" spans="1:26" ht="15" customHeight="1">
      <c r="A8" s="83"/>
      <c r="B8" s="67" t="s">
        <v>1</v>
      </c>
      <c r="C8" s="73" t="s">
        <v>27</v>
      </c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87"/>
      <c r="Q8" s="87"/>
      <c r="R8" s="87"/>
      <c r="S8" s="87"/>
      <c r="T8" s="70"/>
      <c r="U8" s="70"/>
      <c r="V8" s="70"/>
      <c r="W8" s="79"/>
      <c r="Z8" s="103"/>
    </row>
    <row r="9" spans="1:26" ht="15" customHeight="1">
      <c r="A9" s="83"/>
      <c r="B9" s="68"/>
      <c r="C9" s="74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87"/>
      <c r="Q9" s="87"/>
      <c r="R9" s="87"/>
      <c r="S9" s="87"/>
      <c r="T9" s="70"/>
      <c r="U9" s="70"/>
      <c r="V9" s="70"/>
      <c r="W9" s="79"/>
      <c r="Z9" s="103"/>
    </row>
    <row r="10" spans="1:26" ht="15" customHeight="1">
      <c r="A10" s="83"/>
      <c r="B10" s="68"/>
      <c r="C10" s="74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87"/>
      <c r="Q10" s="87"/>
      <c r="R10" s="87"/>
      <c r="S10" s="87"/>
      <c r="T10" s="70"/>
      <c r="U10" s="70"/>
      <c r="V10" s="70"/>
      <c r="W10" s="79"/>
      <c r="Z10" s="103"/>
    </row>
    <row r="11" spans="1:26" ht="15" customHeight="1">
      <c r="A11" s="83"/>
      <c r="B11" s="68"/>
      <c r="C11" s="74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P11" s="87"/>
      <c r="Q11" s="87"/>
      <c r="R11" s="87"/>
      <c r="S11" s="87"/>
      <c r="T11" s="70"/>
      <c r="U11" s="70"/>
      <c r="V11" s="70"/>
      <c r="W11" s="79"/>
      <c r="Z11" s="103"/>
    </row>
    <row r="12" spans="1:26" ht="29.25" customHeight="1">
      <c r="A12" s="83"/>
      <c r="B12" s="68"/>
      <c r="C12" s="74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87"/>
      <c r="Q12" s="87"/>
      <c r="R12" s="87"/>
      <c r="S12" s="87"/>
      <c r="T12" s="70"/>
      <c r="U12" s="70"/>
      <c r="V12" s="70"/>
      <c r="W12" s="79"/>
      <c r="Z12" s="103"/>
    </row>
    <row r="13" spans="1:26" ht="15">
      <c r="A13" s="83"/>
      <c r="B13" s="68"/>
      <c r="C13" s="74"/>
      <c r="D13" s="3" t="s">
        <v>3</v>
      </c>
      <c r="E13" s="3" t="s">
        <v>3</v>
      </c>
      <c r="F13" s="3" t="s">
        <v>3</v>
      </c>
      <c r="G13" s="3" t="s">
        <v>3</v>
      </c>
      <c r="H13" s="3" t="s">
        <v>3</v>
      </c>
      <c r="I13" s="3" t="s">
        <v>3</v>
      </c>
      <c r="J13" s="3" t="s">
        <v>3</v>
      </c>
      <c r="K13" s="3" t="s">
        <v>3</v>
      </c>
      <c r="L13" s="3" t="s">
        <v>3</v>
      </c>
      <c r="M13" s="3" t="s">
        <v>3</v>
      </c>
      <c r="N13" s="3" t="s">
        <v>3</v>
      </c>
      <c r="O13" s="3" t="s">
        <v>3</v>
      </c>
      <c r="P13" s="87"/>
      <c r="Q13" s="87"/>
      <c r="R13" s="87"/>
      <c r="S13" s="87"/>
      <c r="T13" s="3" t="s">
        <v>4</v>
      </c>
      <c r="U13" s="3" t="s">
        <v>4</v>
      </c>
      <c r="V13" s="3" t="s">
        <v>4</v>
      </c>
      <c r="W13" s="4" t="s">
        <v>4</v>
      </c>
      <c r="Z13" s="103"/>
    </row>
    <row r="14" spans="1:26" ht="15" customHeight="1">
      <c r="A14" s="83"/>
      <c r="B14" s="69"/>
      <c r="C14" s="75"/>
      <c r="D14" s="3" t="s">
        <v>40</v>
      </c>
      <c r="E14" s="3" t="s">
        <v>41</v>
      </c>
      <c r="F14" s="3" t="s">
        <v>42</v>
      </c>
      <c r="G14" s="3" t="s">
        <v>43</v>
      </c>
      <c r="H14" s="3" t="s">
        <v>44</v>
      </c>
      <c r="I14" s="3" t="s">
        <v>45</v>
      </c>
      <c r="J14" s="3" t="s">
        <v>46</v>
      </c>
      <c r="K14" s="3" t="s">
        <v>47</v>
      </c>
      <c r="L14" s="3" t="s">
        <v>48</v>
      </c>
      <c r="M14" s="3" t="s">
        <v>49</v>
      </c>
      <c r="N14" s="3" t="s">
        <v>50</v>
      </c>
      <c r="O14" s="3" t="s">
        <v>51</v>
      </c>
      <c r="P14" s="87"/>
      <c r="Q14" s="87"/>
      <c r="R14" s="87"/>
      <c r="S14" s="87"/>
      <c r="T14" s="71" t="s">
        <v>6</v>
      </c>
      <c r="U14" s="71"/>
      <c r="V14" s="71" t="s">
        <v>88</v>
      </c>
      <c r="W14" s="77"/>
      <c r="Z14" s="103"/>
    </row>
    <row r="15" spans="1:26" ht="9.75" customHeight="1">
      <c r="A15" s="76" t="s">
        <v>5</v>
      </c>
      <c r="B15" s="71"/>
      <c r="C15" s="71"/>
      <c r="D15" s="72">
        <v>31</v>
      </c>
      <c r="E15" s="72">
        <v>31</v>
      </c>
      <c r="F15" s="72">
        <v>28</v>
      </c>
      <c r="G15" s="72">
        <v>31</v>
      </c>
      <c r="H15" s="72">
        <v>30</v>
      </c>
      <c r="I15" s="72">
        <v>31</v>
      </c>
      <c r="J15" s="72">
        <v>30</v>
      </c>
      <c r="K15" s="72">
        <v>31</v>
      </c>
      <c r="L15" s="72">
        <v>31</v>
      </c>
      <c r="M15" s="72">
        <v>30</v>
      </c>
      <c r="N15" s="72">
        <v>31</v>
      </c>
      <c r="O15" s="72">
        <v>30</v>
      </c>
      <c r="P15" s="87"/>
      <c r="Q15" s="87"/>
      <c r="R15" s="87"/>
      <c r="S15" s="87"/>
      <c r="T15" s="71"/>
      <c r="U15" s="71"/>
      <c r="V15" s="71"/>
      <c r="W15" s="77"/>
      <c r="Z15" s="103"/>
    </row>
    <row r="16" spans="1:26" ht="11.25" customHeight="1">
      <c r="A16" s="76"/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88"/>
      <c r="Q16" s="88"/>
      <c r="R16" s="88"/>
      <c r="S16" s="88"/>
      <c r="T16" s="71"/>
      <c r="U16" s="71"/>
      <c r="V16" s="71"/>
      <c r="W16" s="77"/>
      <c r="Z16" s="103"/>
    </row>
    <row r="17" spans="1:23" s="9" customFormat="1" ht="12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7">
        <v>9</v>
      </c>
      <c r="J17" s="6">
        <v>10</v>
      </c>
      <c r="K17" s="6">
        <v>11</v>
      </c>
      <c r="L17" s="7">
        <v>12</v>
      </c>
      <c r="M17" s="6">
        <v>13</v>
      </c>
      <c r="N17" s="6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7">
        <v>22</v>
      </c>
      <c r="W17" s="8">
        <v>23</v>
      </c>
    </row>
    <row r="18" spans="1:23" ht="30" customHeight="1">
      <c r="A18" s="10">
        <v>1</v>
      </c>
      <c r="B18" s="11" t="s">
        <v>21</v>
      </c>
      <c r="C18" s="11" t="s">
        <v>22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12">
        <v>1</v>
      </c>
      <c r="J18" s="3">
        <v>1</v>
      </c>
      <c r="K18" s="3">
        <v>1</v>
      </c>
      <c r="L18" s="12">
        <v>1</v>
      </c>
      <c r="M18" s="3">
        <v>1</v>
      </c>
      <c r="N18" s="3">
        <v>1</v>
      </c>
      <c r="O18" s="12">
        <v>1</v>
      </c>
      <c r="P18" s="12"/>
      <c r="Q18" s="12" t="s">
        <v>36</v>
      </c>
      <c r="R18" s="12">
        <v>52</v>
      </c>
      <c r="S18" s="12">
        <f>D15+E15+F15+G15+H15+I15+J15+K15+L15+M15+N15+O15</f>
        <v>365</v>
      </c>
      <c r="T18" s="13"/>
      <c r="U18" s="13"/>
      <c r="V18" s="13">
        <f>T18*S18</f>
        <v>0</v>
      </c>
      <c r="W18" s="14">
        <f>R18*U18</f>
        <v>0</v>
      </c>
    </row>
    <row r="19" spans="1:23" ht="49.5" customHeight="1">
      <c r="A19" s="15">
        <v>2</v>
      </c>
      <c r="B19" s="12" t="s">
        <v>11</v>
      </c>
      <c r="C19" s="12" t="s">
        <v>30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/>
      <c r="Q19" s="12" t="s">
        <v>36</v>
      </c>
      <c r="R19" s="12">
        <f>R18</f>
        <v>52</v>
      </c>
      <c r="S19" s="12">
        <f>S18</f>
        <v>365</v>
      </c>
      <c r="T19" s="13"/>
      <c r="U19" s="13"/>
      <c r="V19" s="13">
        <f aca="true" t="shared" si="0" ref="V19:V30">T19*S19</f>
        <v>0</v>
      </c>
      <c r="W19" s="14">
        <f aca="true" t="shared" si="1" ref="W19:W30">R19*U19</f>
        <v>0</v>
      </c>
    </row>
    <row r="20" spans="1:23" ht="45">
      <c r="A20" s="15">
        <v>3</v>
      </c>
      <c r="B20" s="12" t="s">
        <v>12</v>
      </c>
      <c r="C20" s="12" t="s">
        <v>29</v>
      </c>
      <c r="D20" s="12">
        <v>2</v>
      </c>
      <c r="E20" s="16">
        <v>2</v>
      </c>
      <c r="F20" s="3">
        <v>2</v>
      </c>
      <c r="G20" s="3">
        <v>2</v>
      </c>
      <c r="H20" s="3">
        <v>2</v>
      </c>
      <c r="I20" s="12">
        <v>2</v>
      </c>
      <c r="J20" s="3">
        <v>2</v>
      </c>
      <c r="K20" s="3">
        <v>2</v>
      </c>
      <c r="L20" s="12">
        <v>2</v>
      </c>
      <c r="M20" s="3">
        <v>2</v>
      </c>
      <c r="N20" s="3">
        <v>2</v>
      </c>
      <c r="O20" s="12">
        <v>2</v>
      </c>
      <c r="P20" s="12"/>
      <c r="Q20" s="12" t="s">
        <v>36</v>
      </c>
      <c r="R20" s="12">
        <v>104</v>
      </c>
      <c r="S20" s="12">
        <v>730</v>
      </c>
      <c r="T20" s="13"/>
      <c r="U20" s="13"/>
      <c r="V20" s="13">
        <f t="shared" si="0"/>
        <v>0</v>
      </c>
      <c r="W20" s="14">
        <f t="shared" si="1"/>
        <v>0</v>
      </c>
    </row>
    <row r="21" spans="1:23" ht="63.75" customHeight="1">
      <c r="A21" s="15">
        <v>4</v>
      </c>
      <c r="B21" s="11" t="s">
        <v>13</v>
      </c>
      <c r="C21" s="12" t="s">
        <v>23</v>
      </c>
      <c r="D21" s="12">
        <v>1</v>
      </c>
      <c r="E21" s="16">
        <v>1</v>
      </c>
      <c r="F21" s="3">
        <v>1</v>
      </c>
      <c r="G21" s="3">
        <v>1</v>
      </c>
      <c r="H21" s="3">
        <v>1</v>
      </c>
      <c r="I21" s="12">
        <v>1</v>
      </c>
      <c r="J21" s="3">
        <v>1</v>
      </c>
      <c r="K21" s="3">
        <v>1</v>
      </c>
      <c r="L21" s="12">
        <v>1</v>
      </c>
      <c r="M21" s="3">
        <v>1</v>
      </c>
      <c r="N21" s="3">
        <v>1</v>
      </c>
      <c r="O21" s="12">
        <v>1</v>
      </c>
      <c r="P21" s="12"/>
      <c r="Q21" s="12" t="s">
        <v>36</v>
      </c>
      <c r="R21" s="12">
        <f>R19</f>
        <v>52</v>
      </c>
      <c r="S21" s="12">
        <f>S19</f>
        <v>365</v>
      </c>
      <c r="T21" s="13"/>
      <c r="U21" s="13"/>
      <c r="V21" s="13">
        <f t="shared" si="0"/>
        <v>0</v>
      </c>
      <c r="W21" s="14">
        <f t="shared" si="1"/>
        <v>0</v>
      </c>
    </row>
    <row r="22" spans="1:23" ht="45">
      <c r="A22" s="15">
        <v>5</v>
      </c>
      <c r="B22" s="12" t="s">
        <v>14</v>
      </c>
      <c r="C22" s="12" t="s">
        <v>28</v>
      </c>
      <c r="D22" s="12">
        <v>1</v>
      </c>
      <c r="E22" s="16">
        <v>1</v>
      </c>
      <c r="F22" s="3">
        <v>1</v>
      </c>
      <c r="G22" s="3">
        <v>1</v>
      </c>
      <c r="H22" s="3">
        <v>1</v>
      </c>
      <c r="I22" s="12">
        <v>1</v>
      </c>
      <c r="J22" s="3">
        <v>1</v>
      </c>
      <c r="K22" s="3">
        <v>1</v>
      </c>
      <c r="L22" s="12">
        <v>1</v>
      </c>
      <c r="M22" s="3">
        <v>1</v>
      </c>
      <c r="N22" s="3">
        <v>1</v>
      </c>
      <c r="O22" s="12">
        <v>1</v>
      </c>
      <c r="P22" s="12" t="s">
        <v>36</v>
      </c>
      <c r="Q22" s="12"/>
      <c r="R22" s="12">
        <v>26</v>
      </c>
      <c r="S22" s="12">
        <f>S21</f>
        <v>365</v>
      </c>
      <c r="T22" s="13"/>
      <c r="U22" s="13"/>
      <c r="V22" s="13">
        <f t="shared" si="0"/>
        <v>0</v>
      </c>
      <c r="W22" s="14">
        <f t="shared" si="1"/>
        <v>0</v>
      </c>
    </row>
    <row r="23" spans="1:23" ht="45">
      <c r="A23" s="15">
        <v>6</v>
      </c>
      <c r="B23" s="17" t="s">
        <v>10</v>
      </c>
      <c r="C23" s="12" t="s">
        <v>31</v>
      </c>
      <c r="D23" s="12">
        <v>1</v>
      </c>
      <c r="E23" s="16">
        <v>1</v>
      </c>
      <c r="F23" s="3">
        <v>1</v>
      </c>
      <c r="G23" s="3">
        <v>1</v>
      </c>
      <c r="H23" s="3">
        <v>1</v>
      </c>
      <c r="I23" s="12">
        <v>1</v>
      </c>
      <c r="J23" s="3">
        <v>1</v>
      </c>
      <c r="K23" s="3">
        <v>1</v>
      </c>
      <c r="L23" s="12">
        <v>1</v>
      </c>
      <c r="M23" s="3">
        <v>1</v>
      </c>
      <c r="N23" s="3">
        <v>1</v>
      </c>
      <c r="O23" s="12">
        <v>1</v>
      </c>
      <c r="P23" s="12" t="s">
        <v>36</v>
      </c>
      <c r="Q23" s="12"/>
      <c r="R23" s="12">
        <f>R22</f>
        <v>26</v>
      </c>
      <c r="S23" s="12">
        <f>S22</f>
        <v>365</v>
      </c>
      <c r="T23" s="13"/>
      <c r="U23" s="13"/>
      <c r="V23" s="13">
        <f t="shared" si="0"/>
        <v>0</v>
      </c>
      <c r="W23" s="14">
        <f t="shared" si="1"/>
        <v>0</v>
      </c>
    </row>
    <row r="24" spans="1:23" ht="60">
      <c r="A24" s="15">
        <v>7</v>
      </c>
      <c r="B24" s="12" t="s">
        <v>15</v>
      </c>
      <c r="C24" s="12" t="s">
        <v>24</v>
      </c>
      <c r="D24" s="12">
        <v>2</v>
      </c>
      <c r="E24" s="16">
        <v>2</v>
      </c>
      <c r="F24" s="3">
        <v>2</v>
      </c>
      <c r="G24" s="3">
        <v>2</v>
      </c>
      <c r="H24" s="3">
        <v>2</v>
      </c>
      <c r="I24" s="12">
        <v>2</v>
      </c>
      <c r="J24" s="3">
        <v>2</v>
      </c>
      <c r="K24" s="3">
        <v>2</v>
      </c>
      <c r="L24" s="12">
        <v>2</v>
      </c>
      <c r="M24" s="3">
        <v>2</v>
      </c>
      <c r="N24" s="3">
        <v>2</v>
      </c>
      <c r="O24" s="12">
        <v>2</v>
      </c>
      <c r="P24" s="12" t="s">
        <v>36</v>
      </c>
      <c r="Q24" s="12"/>
      <c r="R24" s="12">
        <f>R21</f>
        <v>52</v>
      </c>
      <c r="S24" s="12">
        <f>S20</f>
        <v>730</v>
      </c>
      <c r="T24" s="13"/>
      <c r="U24" s="13"/>
      <c r="V24" s="13">
        <f t="shared" si="0"/>
        <v>0</v>
      </c>
      <c r="W24" s="14">
        <f t="shared" si="1"/>
        <v>0</v>
      </c>
    </row>
    <row r="25" spans="1:23" ht="45" customHeight="1">
      <c r="A25" s="15">
        <v>8</v>
      </c>
      <c r="B25" s="18" t="s">
        <v>16</v>
      </c>
      <c r="C25" s="12" t="s">
        <v>25</v>
      </c>
      <c r="D25" s="12">
        <v>1</v>
      </c>
      <c r="E25" s="16">
        <v>1</v>
      </c>
      <c r="F25" s="3">
        <v>1</v>
      </c>
      <c r="G25" s="3">
        <v>1</v>
      </c>
      <c r="H25" s="3">
        <v>1</v>
      </c>
      <c r="I25" s="12">
        <v>1</v>
      </c>
      <c r="J25" s="3">
        <v>1</v>
      </c>
      <c r="K25" s="3">
        <v>1</v>
      </c>
      <c r="L25" s="12">
        <v>1</v>
      </c>
      <c r="M25" s="3">
        <v>1</v>
      </c>
      <c r="N25" s="3">
        <v>1</v>
      </c>
      <c r="O25" s="12">
        <v>1</v>
      </c>
      <c r="P25" s="12" t="s">
        <v>36</v>
      </c>
      <c r="Q25" s="12"/>
      <c r="R25" s="12">
        <f>R23</f>
        <v>26</v>
      </c>
      <c r="S25" s="12">
        <f>S23</f>
        <v>365</v>
      </c>
      <c r="T25" s="13"/>
      <c r="U25" s="13"/>
      <c r="V25" s="13">
        <f t="shared" si="0"/>
        <v>0</v>
      </c>
      <c r="W25" s="14">
        <f t="shared" si="1"/>
        <v>0</v>
      </c>
    </row>
    <row r="26" spans="1:23" ht="60">
      <c r="A26" s="15">
        <v>9</v>
      </c>
      <c r="B26" s="12" t="s">
        <v>17</v>
      </c>
      <c r="C26" s="12" t="s">
        <v>32</v>
      </c>
      <c r="D26" s="12">
        <v>1</v>
      </c>
      <c r="E26" s="16">
        <v>1</v>
      </c>
      <c r="F26" s="3">
        <v>1</v>
      </c>
      <c r="G26" s="3">
        <v>1</v>
      </c>
      <c r="H26" s="3">
        <v>1</v>
      </c>
      <c r="I26" s="12">
        <v>1</v>
      </c>
      <c r="J26" s="3">
        <v>1</v>
      </c>
      <c r="K26" s="3">
        <v>1</v>
      </c>
      <c r="L26" s="12">
        <v>1</v>
      </c>
      <c r="M26" s="3">
        <v>1</v>
      </c>
      <c r="N26" s="3">
        <v>1</v>
      </c>
      <c r="O26" s="12">
        <v>1</v>
      </c>
      <c r="P26" s="12" t="s">
        <v>36</v>
      </c>
      <c r="Q26" s="12"/>
      <c r="R26" s="118">
        <v>26</v>
      </c>
      <c r="S26" s="118">
        <v>365</v>
      </c>
      <c r="T26" s="13"/>
      <c r="U26" s="13"/>
      <c r="V26" s="13">
        <f t="shared" si="0"/>
        <v>0</v>
      </c>
      <c r="W26" s="14">
        <f t="shared" si="1"/>
        <v>0</v>
      </c>
    </row>
    <row r="27" spans="1:23" ht="60">
      <c r="A27" s="15">
        <v>10</v>
      </c>
      <c r="B27" s="11" t="s">
        <v>18</v>
      </c>
      <c r="C27" s="12" t="s">
        <v>31</v>
      </c>
      <c r="D27" s="12">
        <v>2</v>
      </c>
      <c r="E27" s="16">
        <v>2</v>
      </c>
      <c r="F27" s="3">
        <v>2</v>
      </c>
      <c r="G27" s="3">
        <v>2</v>
      </c>
      <c r="H27" s="3">
        <v>2</v>
      </c>
      <c r="I27" s="12">
        <v>2</v>
      </c>
      <c r="J27" s="3">
        <v>2</v>
      </c>
      <c r="K27" s="3">
        <v>2</v>
      </c>
      <c r="L27" s="12">
        <v>2</v>
      </c>
      <c r="M27" s="3">
        <v>2</v>
      </c>
      <c r="N27" s="3">
        <v>2</v>
      </c>
      <c r="O27" s="12">
        <v>2</v>
      </c>
      <c r="P27" s="12" t="s">
        <v>36</v>
      </c>
      <c r="Q27" s="12"/>
      <c r="R27" s="118">
        <v>52</v>
      </c>
      <c r="S27" s="118">
        <v>730</v>
      </c>
      <c r="T27" s="13"/>
      <c r="U27" s="13"/>
      <c r="V27" s="13">
        <f t="shared" si="0"/>
        <v>0</v>
      </c>
      <c r="W27" s="14">
        <f t="shared" si="1"/>
        <v>0</v>
      </c>
    </row>
    <row r="28" spans="1:23" ht="30">
      <c r="A28" s="15">
        <v>11</v>
      </c>
      <c r="B28" s="11" t="s">
        <v>38</v>
      </c>
      <c r="C28" s="12" t="s">
        <v>39</v>
      </c>
      <c r="D28" s="12">
        <v>1</v>
      </c>
      <c r="E28" s="16">
        <v>1</v>
      </c>
      <c r="F28" s="3">
        <v>1</v>
      </c>
      <c r="G28" s="3">
        <v>1</v>
      </c>
      <c r="H28" s="3">
        <v>1</v>
      </c>
      <c r="I28" s="12">
        <v>1</v>
      </c>
      <c r="J28" s="3">
        <v>1</v>
      </c>
      <c r="K28" s="3">
        <v>1</v>
      </c>
      <c r="L28" s="12">
        <v>1</v>
      </c>
      <c r="M28" s="3">
        <v>1</v>
      </c>
      <c r="N28" s="3">
        <v>1</v>
      </c>
      <c r="O28" s="12">
        <v>1</v>
      </c>
      <c r="P28" s="12" t="s">
        <v>36</v>
      </c>
      <c r="Q28" s="12"/>
      <c r="R28" s="12">
        <f>R25</f>
        <v>26</v>
      </c>
      <c r="S28" s="12">
        <f>S25</f>
        <v>365</v>
      </c>
      <c r="T28" s="13"/>
      <c r="U28" s="13"/>
      <c r="V28" s="13">
        <f t="shared" si="0"/>
        <v>0</v>
      </c>
      <c r="W28" s="14">
        <f t="shared" si="1"/>
        <v>0</v>
      </c>
    </row>
    <row r="29" spans="1:24" ht="45" customHeight="1">
      <c r="A29" s="15">
        <v>12</v>
      </c>
      <c r="B29" s="11" t="s">
        <v>19</v>
      </c>
      <c r="C29" s="12" t="s">
        <v>26</v>
      </c>
      <c r="D29" s="12">
        <v>1</v>
      </c>
      <c r="E29" s="16">
        <v>1</v>
      </c>
      <c r="F29" s="3">
        <v>1</v>
      </c>
      <c r="G29" s="3">
        <v>1</v>
      </c>
      <c r="H29" s="3">
        <v>1</v>
      </c>
      <c r="I29" s="12">
        <v>1</v>
      </c>
      <c r="J29" s="3">
        <v>1</v>
      </c>
      <c r="K29" s="3">
        <v>1</v>
      </c>
      <c r="L29" s="12">
        <v>1</v>
      </c>
      <c r="M29" s="3">
        <v>1</v>
      </c>
      <c r="N29" s="3">
        <v>1</v>
      </c>
      <c r="O29" s="12">
        <v>1</v>
      </c>
      <c r="P29" s="12" t="s">
        <v>36</v>
      </c>
      <c r="Q29" s="12"/>
      <c r="R29" s="12">
        <f>R25</f>
        <v>26</v>
      </c>
      <c r="S29" s="12">
        <f>S25</f>
        <v>365</v>
      </c>
      <c r="T29" s="13"/>
      <c r="U29" s="13"/>
      <c r="V29" s="13">
        <f t="shared" si="0"/>
        <v>0</v>
      </c>
      <c r="W29" s="14">
        <f t="shared" si="1"/>
        <v>0</v>
      </c>
      <c r="X29" s="104"/>
    </row>
    <row r="30" spans="1:24" ht="45" customHeight="1">
      <c r="A30" s="12">
        <v>13</v>
      </c>
      <c r="B30" s="12" t="s">
        <v>20</v>
      </c>
      <c r="C30" s="12" t="s">
        <v>8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 t="s">
        <v>36</v>
      </c>
      <c r="Q30" s="12"/>
      <c r="R30" s="12">
        <f>R29</f>
        <v>26</v>
      </c>
      <c r="S30" s="12">
        <f>S29</f>
        <v>365</v>
      </c>
      <c r="T30" s="13"/>
      <c r="U30" s="13"/>
      <c r="V30" s="13">
        <f t="shared" si="0"/>
        <v>0</v>
      </c>
      <c r="W30" s="14">
        <f t="shared" si="1"/>
        <v>0</v>
      </c>
      <c r="X30" s="104"/>
    </row>
    <row r="31" spans="1:24" ht="45" customHeight="1">
      <c r="A31" s="57" t="s">
        <v>86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9">
        <f>SUM(V18:V30)</f>
        <v>0</v>
      </c>
      <c r="W31" s="19">
        <f>SUM(W18:W30)</f>
        <v>0</v>
      </c>
      <c r="X31" s="104"/>
    </row>
    <row r="32" spans="1:24" ht="42.75" customHeight="1" thickBot="1">
      <c r="A32" s="90" t="s">
        <v>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84">
        <f>V31+W31</f>
        <v>0</v>
      </c>
      <c r="W32" s="85"/>
      <c r="X32" s="104"/>
    </row>
    <row r="33" spans="1:23" ht="45" customHeight="1">
      <c r="A33" s="65" t="s">
        <v>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7" ht="78" customHeight="1">
      <c r="B34" s="20" t="s">
        <v>92</v>
      </c>
      <c r="C34" s="21" t="s">
        <v>84</v>
      </c>
      <c r="D34" s="89" t="s">
        <v>93</v>
      </c>
      <c r="E34" s="89"/>
      <c r="F34" s="102" t="s">
        <v>84</v>
      </c>
      <c r="G34" s="102"/>
    </row>
    <row r="35" spans="2:7" ht="15.75" customHeight="1">
      <c r="B35" s="22"/>
      <c r="C35" s="23"/>
      <c r="D35" s="22"/>
      <c r="E35" s="22"/>
      <c r="F35" s="23"/>
      <c r="G35" s="23"/>
    </row>
    <row r="36" spans="2:7" ht="15.75" customHeight="1">
      <c r="B36" s="24"/>
      <c r="C36" s="23"/>
      <c r="D36" s="22"/>
      <c r="E36" s="22"/>
      <c r="F36" s="23"/>
      <c r="G36" s="23"/>
    </row>
    <row r="37" spans="2:7" ht="15.75" customHeight="1">
      <c r="B37" s="24"/>
      <c r="C37" s="23"/>
      <c r="D37" s="22"/>
      <c r="E37" s="22"/>
      <c r="F37" s="23"/>
      <c r="G37" s="23"/>
    </row>
    <row r="38" spans="2:7" ht="15.75" customHeight="1">
      <c r="B38" s="24"/>
      <c r="C38" s="23"/>
      <c r="D38" s="22"/>
      <c r="E38" s="22"/>
      <c r="F38" s="23"/>
      <c r="G38" s="23"/>
    </row>
    <row r="39" spans="2:7" ht="15.75" customHeight="1">
      <c r="B39" s="24"/>
      <c r="C39" s="23"/>
      <c r="D39" s="22"/>
      <c r="E39" s="22"/>
      <c r="F39" s="23"/>
      <c r="G39" s="23"/>
    </row>
    <row r="40" spans="2:7" ht="15.75" customHeight="1">
      <c r="B40" s="24"/>
      <c r="C40" s="23"/>
      <c r="D40" s="22"/>
      <c r="E40" s="22"/>
      <c r="F40" s="23"/>
      <c r="G40" s="23"/>
    </row>
    <row r="41" spans="2:7" ht="15.75" customHeight="1">
      <c r="B41" s="24"/>
      <c r="C41" s="23"/>
      <c r="D41" s="22"/>
      <c r="E41" s="22"/>
      <c r="F41" s="23"/>
      <c r="G41" s="23"/>
    </row>
    <row r="42" spans="1:23" ht="24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6"/>
    </row>
    <row r="43" spans="1:23" ht="23.25" customHeight="1" thickBo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23" ht="21.75" customHeight="1">
      <c r="A44" s="80" t="s">
        <v>76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/>
    </row>
    <row r="45" spans="1:23" ht="30" customHeight="1">
      <c r="A45" s="83" t="s">
        <v>0</v>
      </c>
      <c r="B45" s="72" t="s">
        <v>2</v>
      </c>
      <c r="C45" s="72"/>
      <c r="D45" s="92" t="s">
        <v>94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86" t="s">
        <v>33</v>
      </c>
      <c r="Q45" s="86" t="s">
        <v>34</v>
      </c>
      <c r="R45" s="86" t="s">
        <v>37</v>
      </c>
      <c r="S45" s="86" t="s">
        <v>35</v>
      </c>
      <c r="T45" s="70" t="s">
        <v>91</v>
      </c>
      <c r="U45" s="70" t="s">
        <v>78</v>
      </c>
      <c r="V45" s="70" t="s">
        <v>81</v>
      </c>
      <c r="W45" s="79" t="s">
        <v>82</v>
      </c>
    </row>
    <row r="46" spans="1:23" ht="15" customHeight="1">
      <c r="A46" s="83"/>
      <c r="B46" s="67" t="s">
        <v>1</v>
      </c>
      <c r="C46" s="73" t="s">
        <v>27</v>
      </c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87"/>
      <c r="Q46" s="87"/>
      <c r="R46" s="87"/>
      <c r="S46" s="87"/>
      <c r="T46" s="70"/>
      <c r="U46" s="70"/>
      <c r="V46" s="70"/>
      <c r="W46" s="79"/>
    </row>
    <row r="47" spans="1:23" ht="15" customHeight="1">
      <c r="A47" s="83"/>
      <c r="B47" s="68"/>
      <c r="C47" s="74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  <c r="P47" s="87"/>
      <c r="Q47" s="87"/>
      <c r="R47" s="87"/>
      <c r="S47" s="87"/>
      <c r="T47" s="70"/>
      <c r="U47" s="70"/>
      <c r="V47" s="70"/>
      <c r="W47" s="79"/>
    </row>
    <row r="48" spans="1:23" ht="15" customHeight="1">
      <c r="A48" s="83"/>
      <c r="B48" s="68"/>
      <c r="C48" s="74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87"/>
      <c r="Q48" s="87"/>
      <c r="R48" s="87"/>
      <c r="S48" s="87"/>
      <c r="T48" s="70"/>
      <c r="U48" s="70"/>
      <c r="V48" s="70"/>
      <c r="W48" s="79"/>
    </row>
    <row r="49" spans="1:23" ht="15" customHeight="1">
      <c r="A49" s="83"/>
      <c r="B49" s="68"/>
      <c r="C49" s="74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  <c r="P49" s="87"/>
      <c r="Q49" s="87"/>
      <c r="R49" s="87"/>
      <c r="S49" s="87"/>
      <c r="T49" s="70"/>
      <c r="U49" s="70"/>
      <c r="V49" s="70"/>
      <c r="W49" s="79"/>
    </row>
    <row r="50" spans="1:23" ht="15" customHeight="1">
      <c r="A50" s="83"/>
      <c r="B50" s="68"/>
      <c r="C50" s="74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87"/>
      <c r="Q50" s="87"/>
      <c r="R50" s="87"/>
      <c r="S50" s="87"/>
      <c r="T50" s="70"/>
      <c r="U50" s="70"/>
      <c r="V50" s="70"/>
      <c r="W50" s="79"/>
    </row>
    <row r="51" spans="1:23" ht="15" customHeight="1">
      <c r="A51" s="83"/>
      <c r="B51" s="68"/>
      <c r="C51" s="74"/>
      <c r="D51" s="3" t="s">
        <v>3</v>
      </c>
      <c r="E51" s="3" t="s">
        <v>3</v>
      </c>
      <c r="F51" s="3" t="s">
        <v>3</v>
      </c>
      <c r="G51" s="3" t="s">
        <v>3</v>
      </c>
      <c r="H51" s="3" t="s">
        <v>3</v>
      </c>
      <c r="I51" s="3" t="s">
        <v>3</v>
      </c>
      <c r="J51" s="3" t="s">
        <v>3</v>
      </c>
      <c r="K51" s="3" t="s">
        <v>3</v>
      </c>
      <c r="L51" s="3" t="s">
        <v>3</v>
      </c>
      <c r="M51" s="3" t="s">
        <v>3</v>
      </c>
      <c r="N51" s="3" t="s">
        <v>3</v>
      </c>
      <c r="O51" s="3" t="s">
        <v>3</v>
      </c>
      <c r="P51" s="87"/>
      <c r="Q51" s="87"/>
      <c r="R51" s="87"/>
      <c r="S51" s="87"/>
      <c r="T51" s="3" t="s">
        <v>4</v>
      </c>
      <c r="U51" s="3" t="s">
        <v>4</v>
      </c>
      <c r="V51" s="3" t="s">
        <v>4</v>
      </c>
      <c r="W51" s="4" t="s">
        <v>4</v>
      </c>
    </row>
    <row r="52" spans="1:23" ht="15" customHeight="1">
      <c r="A52" s="83"/>
      <c r="B52" s="69"/>
      <c r="C52" s="75"/>
      <c r="D52" s="3" t="s">
        <v>52</v>
      </c>
      <c r="E52" s="3" t="s">
        <v>53</v>
      </c>
      <c r="F52" s="3" t="s">
        <v>54</v>
      </c>
      <c r="G52" s="3" t="s">
        <v>55</v>
      </c>
      <c r="H52" s="3" t="s">
        <v>56</v>
      </c>
      <c r="I52" s="3" t="s">
        <v>57</v>
      </c>
      <c r="J52" s="3" t="s">
        <v>58</v>
      </c>
      <c r="K52" s="3" t="s">
        <v>59</v>
      </c>
      <c r="L52" s="3" t="s">
        <v>60</v>
      </c>
      <c r="M52" s="3" t="s">
        <v>61</v>
      </c>
      <c r="N52" s="3" t="s">
        <v>62</v>
      </c>
      <c r="O52" s="3" t="s">
        <v>63</v>
      </c>
      <c r="P52" s="87"/>
      <c r="Q52" s="87"/>
      <c r="R52" s="87"/>
      <c r="S52" s="87"/>
      <c r="T52" s="71" t="s">
        <v>6</v>
      </c>
      <c r="U52" s="71"/>
      <c r="V52" s="71" t="s">
        <v>88</v>
      </c>
      <c r="W52" s="77"/>
    </row>
    <row r="53" spans="1:23" ht="15" customHeight="1">
      <c r="A53" s="76" t="s">
        <v>5</v>
      </c>
      <c r="B53" s="71"/>
      <c r="C53" s="71"/>
      <c r="D53" s="72">
        <v>31</v>
      </c>
      <c r="E53" s="72">
        <v>31</v>
      </c>
      <c r="F53" s="72">
        <v>28</v>
      </c>
      <c r="G53" s="72">
        <v>31</v>
      </c>
      <c r="H53" s="72">
        <v>30</v>
      </c>
      <c r="I53" s="72">
        <v>31</v>
      </c>
      <c r="J53" s="72">
        <v>30</v>
      </c>
      <c r="K53" s="72">
        <v>31</v>
      </c>
      <c r="L53" s="72">
        <v>31</v>
      </c>
      <c r="M53" s="72">
        <v>30</v>
      </c>
      <c r="N53" s="72">
        <v>31</v>
      </c>
      <c r="O53" s="72">
        <v>30</v>
      </c>
      <c r="P53" s="87"/>
      <c r="Q53" s="87"/>
      <c r="R53" s="87"/>
      <c r="S53" s="87"/>
      <c r="T53" s="71"/>
      <c r="U53" s="71"/>
      <c r="V53" s="71"/>
      <c r="W53" s="77"/>
    </row>
    <row r="54" spans="1:23" ht="15" customHeight="1">
      <c r="A54" s="76"/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8"/>
      <c r="Q54" s="88"/>
      <c r="R54" s="88"/>
      <c r="S54" s="88"/>
      <c r="T54" s="71"/>
      <c r="U54" s="71"/>
      <c r="V54" s="71"/>
      <c r="W54" s="77"/>
    </row>
    <row r="55" spans="1:23" ht="15" customHeight="1">
      <c r="A55" s="5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6">
        <v>7</v>
      </c>
      <c r="H55" s="6">
        <v>8</v>
      </c>
      <c r="I55" s="7">
        <v>9</v>
      </c>
      <c r="J55" s="6">
        <v>10</v>
      </c>
      <c r="K55" s="6">
        <v>11</v>
      </c>
      <c r="L55" s="7">
        <v>12</v>
      </c>
      <c r="M55" s="6">
        <v>13</v>
      </c>
      <c r="N55" s="6">
        <v>14</v>
      </c>
      <c r="O55" s="7">
        <v>15</v>
      </c>
      <c r="P55" s="7">
        <v>16</v>
      </c>
      <c r="Q55" s="7">
        <v>17</v>
      </c>
      <c r="R55" s="7">
        <v>18</v>
      </c>
      <c r="S55" s="7">
        <v>19</v>
      </c>
      <c r="T55" s="7">
        <v>20</v>
      </c>
      <c r="U55" s="7">
        <v>21</v>
      </c>
      <c r="V55" s="7">
        <v>22</v>
      </c>
      <c r="W55" s="8">
        <v>23</v>
      </c>
    </row>
    <row r="56" spans="1:23" ht="48.75" customHeight="1">
      <c r="A56" s="10">
        <v>1</v>
      </c>
      <c r="B56" s="11" t="s">
        <v>21</v>
      </c>
      <c r="C56" s="11" t="s">
        <v>22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12">
        <v>1</v>
      </c>
      <c r="J56" s="3">
        <v>1</v>
      </c>
      <c r="K56" s="3">
        <v>1</v>
      </c>
      <c r="L56" s="12">
        <v>1</v>
      </c>
      <c r="M56" s="3">
        <v>1</v>
      </c>
      <c r="N56" s="3">
        <v>1</v>
      </c>
      <c r="O56" s="12">
        <v>1</v>
      </c>
      <c r="P56" s="12"/>
      <c r="Q56" s="12" t="s">
        <v>36</v>
      </c>
      <c r="R56" s="12">
        <v>52</v>
      </c>
      <c r="S56" s="12">
        <f>D53+E53+F53+G53+H53+I53+J53+K53+L53+M53+N53+O53</f>
        <v>365</v>
      </c>
      <c r="T56" s="13"/>
      <c r="U56" s="13"/>
      <c r="V56" s="13">
        <f>T56*S56</f>
        <v>0</v>
      </c>
      <c r="W56" s="14">
        <f>U56*R56</f>
        <v>0</v>
      </c>
    </row>
    <row r="57" spans="1:23" ht="54" customHeight="1">
      <c r="A57" s="15">
        <v>2</v>
      </c>
      <c r="B57" s="12" t="s">
        <v>11</v>
      </c>
      <c r="C57" s="12" t="s">
        <v>30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/>
      <c r="Q57" s="12" t="s">
        <v>36</v>
      </c>
      <c r="R57" s="12">
        <f>R56</f>
        <v>52</v>
      </c>
      <c r="S57" s="12">
        <f>S56</f>
        <v>365</v>
      </c>
      <c r="T57" s="13"/>
      <c r="U57" s="13"/>
      <c r="V57" s="13">
        <f aca="true" t="shared" si="2" ref="V57:V68">T57*S57</f>
        <v>0</v>
      </c>
      <c r="W57" s="14">
        <f aca="true" t="shared" si="3" ref="W57:W68">U57*R57</f>
        <v>0</v>
      </c>
    </row>
    <row r="58" spans="1:23" ht="54.75" customHeight="1">
      <c r="A58" s="15">
        <v>3</v>
      </c>
      <c r="B58" s="12" t="s">
        <v>12</v>
      </c>
      <c r="C58" s="12" t="s">
        <v>29</v>
      </c>
      <c r="D58" s="12">
        <v>2</v>
      </c>
      <c r="E58" s="16">
        <v>2</v>
      </c>
      <c r="F58" s="3">
        <v>2</v>
      </c>
      <c r="G58" s="3">
        <v>2</v>
      </c>
      <c r="H58" s="3">
        <v>2</v>
      </c>
      <c r="I58" s="12">
        <v>2</v>
      </c>
      <c r="J58" s="3">
        <v>2</v>
      </c>
      <c r="K58" s="3">
        <v>2</v>
      </c>
      <c r="L58" s="12">
        <v>2</v>
      </c>
      <c r="M58" s="3">
        <v>2</v>
      </c>
      <c r="N58" s="3">
        <v>2</v>
      </c>
      <c r="O58" s="12">
        <v>2</v>
      </c>
      <c r="P58" s="12"/>
      <c r="Q58" s="12" t="s">
        <v>36</v>
      </c>
      <c r="R58" s="12">
        <v>104</v>
      </c>
      <c r="S58" s="12">
        <v>730</v>
      </c>
      <c r="T58" s="13"/>
      <c r="U58" s="13"/>
      <c r="V58" s="13">
        <f t="shared" si="2"/>
        <v>0</v>
      </c>
      <c r="W58" s="14">
        <f t="shared" si="3"/>
        <v>0</v>
      </c>
    </row>
    <row r="59" spans="1:23" ht="63" customHeight="1">
      <c r="A59" s="15">
        <v>4</v>
      </c>
      <c r="B59" s="11" t="s">
        <v>13</v>
      </c>
      <c r="C59" s="12" t="s">
        <v>23</v>
      </c>
      <c r="D59" s="12">
        <v>1</v>
      </c>
      <c r="E59" s="16">
        <v>1</v>
      </c>
      <c r="F59" s="3">
        <v>1</v>
      </c>
      <c r="G59" s="3">
        <v>1</v>
      </c>
      <c r="H59" s="3">
        <v>1</v>
      </c>
      <c r="I59" s="12">
        <v>1</v>
      </c>
      <c r="J59" s="3">
        <v>1</v>
      </c>
      <c r="K59" s="3">
        <v>1</v>
      </c>
      <c r="L59" s="12">
        <v>1</v>
      </c>
      <c r="M59" s="3">
        <v>1</v>
      </c>
      <c r="N59" s="3">
        <v>1</v>
      </c>
      <c r="O59" s="12">
        <v>1</v>
      </c>
      <c r="P59" s="12"/>
      <c r="Q59" s="12" t="s">
        <v>36</v>
      </c>
      <c r="R59" s="12">
        <f>R57</f>
        <v>52</v>
      </c>
      <c r="S59" s="12">
        <f>S57</f>
        <v>365</v>
      </c>
      <c r="T59" s="13"/>
      <c r="U59" s="13"/>
      <c r="V59" s="13">
        <f t="shared" si="2"/>
        <v>0</v>
      </c>
      <c r="W59" s="14">
        <f t="shared" si="3"/>
        <v>0</v>
      </c>
    </row>
    <row r="60" spans="1:23" ht="54.75" customHeight="1">
      <c r="A60" s="15">
        <v>5</v>
      </c>
      <c r="B60" s="12" t="s">
        <v>14</v>
      </c>
      <c r="C60" s="12" t="s">
        <v>28</v>
      </c>
      <c r="D60" s="12">
        <v>1</v>
      </c>
      <c r="E60" s="16">
        <v>1</v>
      </c>
      <c r="F60" s="3">
        <v>1</v>
      </c>
      <c r="G60" s="3">
        <v>1</v>
      </c>
      <c r="H60" s="3">
        <v>1</v>
      </c>
      <c r="I60" s="12">
        <v>1</v>
      </c>
      <c r="J60" s="3">
        <v>1</v>
      </c>
      <c r="K60" s="3">
        <v>1</v>
      </c>
      <c r="L60" s="12">
        <v>1</v>
      </c>
      <c r="M60" s="3">
        <v>1</v>
      </c>
      <c r="N60" s="3">
        <v>1</v>
      </c>
      <c r="O60" s="12">
        <v>1</v>
      </c>
      <c r="P60" s="12" t="s">
        <v>36</v>
      </c>
      <c r="Q60" s="12"/>
      <c r="R60" s="12">
        <v>26</v>
      </c>
      <c r="S60" s="12">
        <f>S59</f>
        <v>365</v>
      </c>
      <c r="T60" s="13"/>
      <c r="U60" s="13"/>
      <c r="V60" s="13">
        <f t="shared" si="2"/>
        <v>0</v>
      </c>
      <c r="W60" s="14">
        <f t="shared" si="3"/>
        <v>0</v>
      </c>
    </row>
    <row r="61" spans="1:23" ht="54.75" customHeight="1">
      <c r="A61" s="15">
        <v>6</v>
      </c>
      <c r="B61" s="17" t="s">
        <v>10</v>
      </c>
      <c r="C61" s="12" t="s">
        <v>31</v>
      </c>
      <c r="D61" s="12">
        <v>1</v>
      </c>
      <c r="E61" s="16">
        <v>1</v>
      </c>
      <c r="F61" s="3">
        <v>1</v>
      </c>
      <c r="G61" s="3">
        <v>1</v>
      </c>
      <c r="H61" s="3">
        <v>1</v>
      </c>
      <c r="I61" s="12">
        <v>1</v>
      </c>
      <c r="J61" s="3">
        <v>1</v>
      </c>
      <c r="K61" s="3">
        <v>1</v>
      </c>
      <c r="L61" s="12">
        <v>1</v>
      </c>
      <c r="M61" s="3">
        <v>1</v>
      </c>
      <c r="N61" s="3">
        <v>1</v>
      </c>
      <c r="O61" s="12">
        <v>1</v>
      </c>
      <c r="P61" s="12" t="s">
        <v>36</v>
      </c>
      <c r="Q61" s="12"/>
      <c r="R61" s="12">
        <f>R60</f>
        <v>26</v>
      </c>
      <c r="S61" s="12">
        <f>S60</f>
        <v>365</v>
      </c>
      <c r="T61" s="13"/>
      <c r="U61" s="13"/>
      <c r="V61" s="13">
        <f t="shared" si="2"/>
        <v>0</v>
      </c>
      <c r="W61" s="14">
        <f t="shared" si="3"/>
        <v>0</v>
      </c>
    </row>
    <row r="62" spans="1:23" ht="54.75" customHeight="1">
      <c r="A62" s="15">
        <v>7</v>
      </c>
      <c r="B62" s="12" t="s">
        <v>15</v>
      </c>
      <c r="C62" s="12" t="s">
        <v>24</v>
      </c>
      <c r="D62" s="12">
        <v>2</v>
      </c>
      <c r="E62" s="16">
        <v>2</v>
      </c>
      <c r="F62" s="3">
        <v>2</v>
      </c>
      <c r="G62" s="3">
        <v>2</v>
      </c>
      <c r="H62" s="3">
        <v>2</v>
      </c>
      <c r="I62" s="12">
        <v>2</v>
      </c>
      <c r="J62" s="3">
        <v>2</v>
      </c>
      <c r="K62" s="3">
        <v>2</v>
      </c>
      <c r="L62" s="12">
        <v>2</v>
      </c>
      <c r="M62" s="3">
        <v>2</v>
      </c>
      <c r="N62" s="3">
        <v>2</v>
      </c>
      <c r="O62" s="12">
        <v>2</v>
      </c>
      <c r="P62" s="12" t="s">
        <v>36</v>
      </c>
      <c r="Q62" s="12"/>
      <c r="R62" s="12">
        <f>R59</f>
        <v>52</v>
      </c>
      <c r="S62" s="12">
        <f>S58</f>
        <v>730</v>
      </c>
      <c r="T62" s="13"/>
      <c r="U62" s="13"/>
      <c r="V62" s="13">
        <f t="shared" si="2"/>
        <v>0</v>
      </c>
      <c r="W62" s="14">
        <f t="shared" si="3"/>
        <v>0</v>
      </c>
    </row>
    <row r="63" spans="1:23" ht="54.75" customHeight="1">
      <c r="A63" s="15">
        <v>8</v>
      </c>
      <c r="B63" s="18" t="s">
        <v>16</v>
      </c>
      <c r="C63" s="12" t="s">
        <v>25</v>
      </c>
      <c r="D63" s="12">
        <v>1</v>
      </c>
      <c r="E63" s="16">
        <v>1</v>
      </c>
      <c r="F63" s="3">
        <v>1</v>
      </c>
      <c r="G63" s="3">
        <v>1</v>
      </c>
      <c r="H63" s="3">
        <v>1</v>
      </c>
      <c r="I63" s="12">
        <v>1</v>
      </c>
      <c r="J63" s="3">
        <v>1</v>
      </c>
      <c r="K63" s="3">
        <v>1</v>
      </c>
      <c r="L63" s="12">
        <v>1</v>
      </c>
      <c r="M63" s="3">
        <v>1</v>
      </c>
      <c r="N63" s="3">
        <v>1</v>
      </c>
      <c r="O63" s="12">
        <v>1</v>
      </c>
      <c r="P63" s="12" t="s">
        <v>36</v>
      </c>
      <c r="Q63" s="12"/>
      <c r="R63" s="12">
        <f>R61</f>
        <v>26</v>
      </c>
      <c r="S63" s="12">
        <f>S61</f>
        <v>365</v>
      </c>
      <c r="T63" s="13"/>
      <c r="U63" s="13"/>
      <c r="V63" s="13">
        <f t="shared" si="2"/>
        <v>0</v>
      </c>
      <c r="W63" s="14">
        <f t="shared" si="3"/>
        <v>0</v>
      </c>
    </row>
    <row r="64" spans="1:23" ht="76.5" customHeight="1">
      <c r="A64" s="15">
        <v>9</v>
      </c>
      <c r="B64" s="12" t="s">
        <v>17</v>
      </c>
      <c r="C64" s="12" t="s">
        <v>32</v>
      </c>
      <c r="D64" s="12">
        <v>1</v>
      </c>
      <c r="E64" s="16">
        <v>1</v>
      </c>
      <c r="F64" s="3">
        <v>1</v>
      </c>
      <c r="G64" s="3">
        <v>1</v>
      </c>
      <c r="H64" s="3">
        <v>1</v>
      </c>
      <c r="I64" s="12">
        <v>1</v>
      </c>
      <c r="J64" s="3">
        <v>1</v>
      </c>
      <c r="K64" s="3">
        <v>1</v>
      </c>
      <c r="L64" s="12">
        <v>1</v>
      </c>
      <c r="M64" s="3">
        <v>1</v>
      </c>
      <c r="N64" s="3">
        <v>1</v>
      </c>
      <c r="O64" s="12">
        <v>1</v>
      </c>
      <c r="P64" s="12" t="s">
        <v>36</v>
      </c>
      <c r="Q64" s="12"/>
      <c r="R64" s="118">
        <v>26</v>
      </c>
      <c r="S64" s="118">
        <v>365</v>
      </c>
      <c r="T64" s="13"/>
      <c r="U64" s="13"/>
      <c r="V64" s="13">
        <f t="shared" si="2"/>
        <v>0</v>
      </c>
      <c r="W64" s="14">
        <f t="shared" si="3"/>
        <v>0</v>
      </c>
    </row>
    <row r="65" spans="1:23" ht="54.75" customHeight="1">
      <c r="A65" s="15">
        <v>10</v>
      </c>
      <c r="B65" s="11" t="s">
        <v>18</v>
      </c>
      <c r="C65" s="12" t="s">
        <v>31</v>
      </c>
      <c r="D65" s="12">
        <v>2</v>
      </c>
      <c r="E65" s="16">
        <v>2</v>
      </c>
      <c r="F65" s="3">
        <v>2</v>
      </c>
      <c r="G65" s="3">
        <v>2</v>
      </c>
      <c r="H65" s="3">
        <v>2</v>
      </c>
      <c r="I65" s="12">
        <v>2</v>
      </c>
      <c r="J65" s="3">
        <v>2</v>
      </c>
      <c r="K65" s="3">
        <v>2</v>
      </c>
      <c r="L65" s="12">
        <v>2</v>
      </c>
      <c r="M65" s="3">
        <v>2</v>
      </c>
      <c r="N65" s="3">
        <v>2</v>
      </c>
      <c r="O65" s="12">
        <v>2</v>
      </c>
      <c r="P65" s="12" t="s">
        <v>36</v>
      </c>
      <c r="Q65" s="12"/>
      <c r="R65" s="118">
        <v>52</v>
      </c>
      <c r="S65" s="118">
        <v>730</v>
      </c>
      <c r="T65" s="13"/>
      <c r="U65" s="13"/>
      <c r="V65" s="13">
        <f t="shared" si="2"/>
        <v>0</v>
      </c>
      <c r="W65" s="14">
        <f t="shared" si="3"/>
        <v>0</v>
      </c>
    </row>
    <row r="66" spans="1:23" ht="54.75" customHeight="1">
      <c r="A66" s="15">
        <v>11</v>
      </c>
      <c r="B66" s="11" t="s">
        <v>38</v>
      </c>
      <c r="C66" s="12" t="s">
        <v>39</v>
      </c>
      <c r="D66" s="12">
        <v>1</v>
      </c>
      <c r="E66" s="16">
        <v>1</v>
      </c>
      <c r="F66" s="3">
        <v>1</v>
      </c>
      <c r="G66" s="3">
        <v>1</v>
      </c>
      <c r="H66" s="3">
        <v>1</v>
      </c>
      <c r="I66" s="12">
        <v>1</v>
      </c>
      <c r="J66" s="3">
        <v>1</v>
      </c>
      <c r="K66" s="3">
        <v>1</v>
      </c>
      <c r="L66" s="12">
        <v>1</v>
      </c>
      <c r="M66" s="3">
        <v>1</v>
      </c>
      <c r="N66" s="3">
        <v>1</v>
      </c>
      <c r="O66" s="12">
        <v>1</v>
      </c>
      <c r="P66" s="12" t="s">
        <v>36</v>
      </c>
      <c r="Q66" s="12"/>
      <c r="R66" s="12">
        <f>R63</f>
        <v>26</v>
      </c>
      <c r="S66" s="12">
        <f>S63</f>
        <v>365</v>
      </c>
      <c r="T66" s="13"/>
      <c r="U66" s="13"/>
      <c r="V66" s="13">
        <f t="shared" si="2"/>
        <v>0</v>
      </c>
      <c r="W66" s="14">
        <f t="shared" si="3"/>
        <v>0</v>
      </c>
    </row>
    <row r="67" spans="1:23" ht="54.75" customHeight="1">
      <c r="A67" s="15">
        <v>12</v>
      </c>
      <c r="B67" s="11" t="s">
        <v>19</v>
      </c>
      <c r="C67" s="12" t="s">
        <v>26</v>
      </c>
      <c r="D67" s="12">
        <v>1</v>
      </c>
      <c r="E67" s="16">
        <v>1</v>
      </c>
      <c r="F67" s="3">
        <v>1</v>
      </c>
      <c r="G67" s="3">
        <v>1</v>
      </c>
      <c r="H67" s="3">
        <v>1</v>
      </c>
      <c r="I67" s="12">
        <v>1</v>
      </c>
      <c r="J67" s="3">
        <v>1</v>
      </c>
      <c r="K67" s="3">
        <v>1</v>
      </c>
      <c r="L67" s="12">
        <v>1</v>
      </c>
      <c r="M67" s="3">
        <v>1</v>
      </c>
      <c r="N67" s="3">
        <v>1</v>
      </c>
      <c r="O67" s="12">
        <v>1</v>
      </c>
      <c r="P67" s="12" t="s">
        <v>36</v>
      </c>
      <c r="Q67" s="12"/>
      <c r="R67" s="12">
        <f>R63</f>
        <v>26</v>
      </c>
      <c r="S67" s="12">
        <f>S63</f>
        <v>365</v>
      </c>
      <c r="T67" s="13"/>
      <c r="U67" s="13"/>
      <c r="V67" s="13">
        <f t="shared" si="2"/>
        <v>0</v>
      </c>
      <c r="W67" s="14">
        <f t="shared" si="3"/>
        <v>0</v>
      </c>
    </row>
    <row r="68" spans="1:23" ht="54.75" customHeight="1">
      <c r="A68" s="27">
        <v>13</v>
      </c>
      <c r="B68" s="11" t="s">
        <v>20</v>
      </c>
      <c r="C68" s="11" t="s">
        <v>8</v>
      </c>
      <c r="D68" s="18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 t="s">
        <v>36</v>
      </c>
      <c r="Q68" s="11"/>
      <c r="R68" s="11">
        <f>R67</f>
        <v>26</v>
      </c>
      <c r="S68" s="11">
        <f>S67</f>
        <v>365</v>
      </c>
      <c r="T68" s="19"/>
      <c r="U68" s="19"/>
      <c r="V68" s="13">
        <f t="shared" si="2"/>
        <v>0</v>
      </c>
      <c r="W68" s="14">
        <f t="shared" si="3"/>
        <v>0</v>
      </c>
    </row>
    <row r="69" spans="1:23" ht="54.75" customHeight="1">
      <c r="A69" s="60" t="s">
        <v>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19">
        <f>SUM(V56:V68)</f>
        <v>0</v>
      </c>
      <c r="W69" s="28">
        <f>SUM(W56:W68)</f>
        <v>0</v>
      </c>
    </row>
    <row r="70" spans="1:23" ht="36.75" customHeight="1" thickBot="1">
      <c r="A70" s="90" t="s">
        <v>7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101">
        <f>V69+W69</f>
        <v>0</v>
      </c>
      <c r="W70" s="85"/>
    </row>
    <row r="71" spans="1:23" ht="45" customHeight="1">
      <c r="A71" s="65" t="s">
        <v>77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2:7" ht="78" customHeight="1">
      <c r="B72" s="20" t="s">
        <v>92</v>
      </c>
      <c r="C72" s="21" t="s">
        <v>84</v>
      </c>
      <c r="D72" s="89" t="s">
        <v>93</v>
      </c>
      <c r="E72" s="89"/>
      <c r="F72" s="102" t="s">
        <v>84</v>
      </c>
      <c r="G72" s="102"/>
    </row>
    <row r="73" spans="2:7" ht="15.75" customHeight="1">
      <c r="B73" s="29"/>
      <c r="C73" s="30"/>
      <c r="D73" s="29"/>
      <c r="E73" s="29"/>
      <c r="F73" s="30"/>
      <c r="G73" s="30"/>
    </row>
    <row r="74" spans="2:20" ht="15">
      <c r="B74" s="31"/>
      <c r="C74" s="31"/>
      <c r="E74" s="31"/>
      <c r="J74" s="31"/>
      <c r="S74" s="31"/>
      <c r="T74" s="31"/>
    </row>
    <row r="75" spans="2:20" ht="15">
      <c r="B75" s="31"/>
      <c r="C75" s="31"/>
      <c r="E75" s="31"/>
      <c r="J75" s="31"/>
      <c r="S75" s="31"/>
      <c r="T75" s="31"/>
    </row>
    <row r="76" spans="2:20" ht="15">
      <c r="B76" s="31"/>
      <c r="C76" s="31"/>
      <c r="E76" s="31"/>
      <c r="J76" s="31"/>
      <c r="S76" s="31"/>
      <c r="T76" s="31"/>
    </row>
    <row r="77" spans="2:20" ht="15">
      <c r="B77" s="31"/>
      <c r="C77" s="31"/>
      <c r="E77" s="31"/>
      <c r="J77" s="31"/>
      <c r="S77" s="31"/>
      <c r="T77" s="31"/>
    </row>
    <row r="78" spans="2:20" ht="15">
      <c r="B78" s="31"/>
      <c r="C78" s="31"/>
      <c r="E78" s="31"/>
      <c r="J78" s="31"/>
      <c r="S78" s="31"/>
      <c r="T78" s="31"/>
    </row>
    <row r="79" spans="2:20" ht="15">
      <c r="B79" s="31"/>
      <c r="C79" s="31"/>
      <c r="E79" s="31"/>
      <c r="J79" s="31"/>
      <c r="S79" s="31"/>
      <c r="T79" s="31"/>
    </row>
    <row r="80" spans="2:20" ht="15">
      <c r="B80" s="31"/>
      <c r="C80" s="31"/>
      <c r="E80" s="31"/>
      <c r="J80" s="31"/>
      <c r="S80" s="31"/>
      <c r="T80" s="31"/>
    </row>
    <row r="81" spans="1:23" ht="14.25" customHeight="1" thickBo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  <row r="82" spans="1:23" ht="15.75">
      <c r="A82" s="80" t="s">
        <v>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2"/>
    </row>
    <row r="83" spans="1:23" ht="15" customHeight="1">
      <c r="A83" s="83" t="s">
        <v>0</v>
      </c>
      <c r="B83" s="72" t="s">
        <v>2</v>
      </c>
      <c r="C83" s="72"/>
      <c r="D83" s="92" t="s">
        <v>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  <c r="P83" s="86" t="s">
        <v>33</v>
      </c>
      <c r="Q83" s="86" t="s">
        <v>34</v>
      </c>
      <c r="R83" s="86" t="s">
        <v>37</v>
      </c>
      <c r="S83" s="86" t="s">
        <v>35</v>
      </c>
      <c r="T83" s="70" t="s">
        <v>91</v>
      </c>
      <c r="U83" s="70" t="s">
        <v>78</v>
      </c>
      <c r="V83" s="70" t="s">
        <v>83</v>
      </c>
      <c r="W83" s="79" t="s">
        <v>79</v>
      </c>
    </row>
    <row r="84" spans="1:23" ht="12.75" customHeight="1">
      <c r="A84" s="83"/>
      <c r="B84" s="67" t="s">
        <v>1</v>
      </c>
      <c r="C84" s="73" t="s">
        <v>27</v>
      </c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7"/>
      <c r="P84" s="87"/>
      <c r="Q84" s="87"/>
      <c r="R84" s="87"/>
      <c r="S84" s="87"/>
      <c r="T84" s="70"/>
      <c r="U84" s="70"/>
      <c r="V84" s="70"/>
      <c r="W84" s="79"/>
    </row>
    <row r="85" spans="1:23" ht="12.75" customHeight="1">
      <c r="A85" s="83"/>
      <c r="B85" s="68"/>
      <c r="C85" s="74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7"/>
      <c r="P85" s="87"/>
      <c r="Q85" s="87"/>
      <c r="R85" s="87"/>
      <c r="S85" s="87"/>
      <c r="T85" s="70"/>
      <c r="U85" s="70"/>
      <c r="V85" s="70"/>
      <c r="W85" s="79"/>
    </row>
    <row r="86" spans="1:23" ht="12.75" customHeight="1">
      <c r="A86" s="83"/>
      <c r="B86" s="68"/>
      <c r="C86" s="74"/>
      <c r="D86" s="9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7"/>
      <c r="P86" s="87"/>
      <c r="Q86" s="87"/>
      <c r="R86" s="87"/>
      <c r="S86" s="87"/>
      <c r="T86" s="70"/>
      <c r="U86" s="70"/>
      <c r="V86" s="70"/>
      <c r="W86" s="79"/>
    </row>
    <row r="87" spans="1:23" ht="12.75" customHeight="1">
      <c r="A87" s="83"/>
      <c r="B87" s="68"/>
      <c r="C87" s="74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7"/>
      <c r="P87" s="87"/>
      <c r="Q87" s="87"/>
      <c r="R87" s="87"/>
      <c r="S87" s="87"/>
      <c r="T87" s="70"/>
      <c r="U87" s="70"/>
      <c r="V87" s="70"/>
      <c r="W87" s="79"/>
    </row>
    <row r="88" spans="1:23" ht="12.75" customHeight="1">
      <c r="A88" s="83"/>
      <c r="B88" s="68"/>
      <c r="C88" s="74"/>
      <c r="D88" s="98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  <c r="P88" s="87"/>
      <c r="Q88" s="87"/>
      <c r="R88" s="87"/>
      <c r="S88" s="87"/>
      <c r="T88" s="70"/>
      <c r="U88" s="70"/>
      <c r="V88" s="70"/>
      <c r="W88" s="79"/>
    </row>
    <row r="89" spans="1:23" ht="15">
      <c r="A89" s="83"/>
      <c r="B89" s="68"/>
      <c r="C89" s="74"/>
      <c r="D89" s="3" t="s">
        <v>3</v>
      </c>
      <c r="E89" s="3" t="s">
        <v>3</v>
      </c>
      <c r="F89" s="3" t="s">
        <v>3</v>
      </c>
      <c r="G89" s="3" t="s">
        <v>3</v>
      </c>
      <c r="H89" s="3" t="s">
        <v>3</v>
      </c>
      <c r="I89" s="3" t="s">
        <v>3</v>
      </c>
      <c r="J89" s="3" t="s">
        <v>3</v>
      </c>
      <c r="K89" s="3" t="s">
        <v>3</v>
      </c>
      <c r="L89" s="3" t="s">
        <v>3</v>
      </c>
      <c r="M89" s="3" t="s">
        <v>3</v>
      </c>
      <c r="N89" s="3" t="s">
        <v>3</v>
      </c>
      <c r="O89" s="3" t="s">
        <v>3</v>
      </c>
      <c r="P89" s="87"/>
      <c r="Q89" s="87"/>
      <c r="R89" s="87"/>
      <c r="S89" s="87"/>
      <c r="T89" s="3" t="s">
        <v>4</v>
      </c>
      <c r="U89" s="3" t="s">
        <v>4</v>
      </c>
      <c r="V89" s="3" t="s">
        <v>4</v>
      </c>
      <c r="W89" s="4" t="s">
        <v>4</v>
      </c>
    </row>
    <row r="90" spans="1:23" ht="15">
      <c r="A90" s="83"/>
      <c r="B90" s="69"/>
      <c r="C90" s="75"/>
      <c r="D90" s="3" t="s">
        <v>64</v>
      </c>
      <c r="E90" s="3" t="s">
        <v>65</v>
      </c>
      <c r="F90" s="3" t="s">
        <v>66</v>
      </c>
      <c r="G90" s="3" t="s">
        <v>67</v>
      </c>
      <c r="H90" s="3" t="s">
        <v>68</v>
      </c>
      <c r="I90" s="3" t="s">
        <v>69</v>
      </c>
      <c r="J90" s="3" t="s">
        <v>70</v>
      </c>
      <c r="K90" s="3" t="s">
        <v>71</v>
      </c>
      <c r="L90" s="3" t="s">
        <v>72</v>
      </c>
      <c r="M90" s="3" t="s">
        <v>73</v>
      </c>
      <c r="N90" s="3" t="s">
        <v>74</v>
      </c>
      <c r="O90" s="3" t="s">
        <v>75</v>
      </c>
      <c r="P90" s="87"/>
      <c r="Q90" s="87"/>
      <c r="R90" s="87"/>
      <c r="S90" s="87"/>
      <c r="T90" s="71" t="s">
        <v>6</v>
      </c>
      <c r="U90" s="71"/>
      <c r="V90" s="71" t="s">
        <v>88</v>
      </c>
      <c r="W90" s="77"/>
    </row>
    <row r="91" spans="1:23" ht="12.75" customHeight="1">
      <c r="A91" s="76" t="s">
        <v>5</v>
      </c>
      <c r="B91" s="71"/>
      <c r="C91" s="71"/>
      <c r="D91" s="72">
        <v>31</v>
      </c>
      <c r="E91" s="72">
        <v>31</v>
      </c>
      <c r="F91" s="72">
        <v>29</v>
      </c>
      <c r="G91" s="72">
        <v>31</v>
      </c>
      <c r="H91" s="72">
        <v>30</v>
      </c>
      <c r="I91" s="72">
        <v>31</v>
      </c>
      <c r="J91" s="72">
        <v>30</v>
      </c>
      <c r="K91" s="72">
        <v>31</v>
      </c>
      <c r="L91" s="72">
        <v>31</v>
      </c>
      <c r="M91" s="72">
        <v>30</v>
      </c>
      <c r="N91" s="72">
        <v>31</v>
      </c>
      <c r="O91" s="72">
        <v>30</v>
      </c>
      <c r="P91" s="87"/>
      <c r="Q91" s="87"/>
      <c r="R91" s="87"/>
      <c r="S91" s="87"/>
      <c r="T91" s="71"/>
      <c r="U91" s="71"/>
      <c r="V91" s="71"/>
      <c r="W91" s="77"/>
    </row>
    <row r="92" spans="1:23" ht="12.75" customHeight="1">
      <c r="A92" s="76"/>
      <c r="B92" s="71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88"/>
      <c r="Q92" s="88"/>
      <c r="R92" s="88"/>
      <c r="S92" s="88"/>
      <c r="T92" s="71"/>
      <c r="U92" s="71"/>
      <c r="V92" s="71"/>
      <c r="W92" s="77"/>
    </row>
    <row r="93" spans="1:23" ht="12.75">
      <c r="A93" s="5">
        <v>1</v>
      </c>
      <c r="B93" s="6">
        <v>2</v>
      </c>
      <c r="C93" s="6">
        <v>3</v>
      </c>
      <c r="D93" s="6">
        <v>4</v>
      </c>
      <c r="E93" s="6">
        <v>5</v>
      </c>
      <c r="F93" s="6">
        <v>6</v>
      </c>
      <c r="G93" s="6">
        <v>7</v>
      </c>
      <c r="H93" s="6">
        <v>8</v>
      </c>
      <c r="I93" s="7">
        <v>9</v>
      </c>
      <c r="J93" s="6">
        <v>10</v>
      </c>
      <c r="K93" s="6">
        <v>11</v>
      </c>
      <c r="L93" s="7">
        <v>12</v>
      </c>
      <c r="M93" s="6">
        <v>13</v>
      </c>
      <c r="N93" s="6">
        <v>14</v>
      </c>
      <c r="O93" s="7">
        <v>15</v>
      </c>
      <c r="P93" s="7">
        <v>16</v>
      </c>
      <c r="Q93" s="7">
        <v>17</v>
      </c>
      <c r="R93" s="7">
        <v>18</v>
      </c>
      <c r="S93" s="7">
        <v>19</v>
      </c>
      <c r="T93" s="7">
        <v>20</v>
      </c>
      <c r="U93" s="7">
        <v>21</v>
      </c>
      <c r="V93" s="7">
        <v>22</v>
      </c>
      <c r="W93" s="8">
        <v>23</v>
      </c>
    </row>
    <row r="94" spans="1:23" ht="45">
      <c r="A94" s="10">
        <v>1</v>
      </c>
      <c r="B94" s="11" t="s">
        <v>21</v>
      </c>
      <c r="C94" s="11" t="s">
        <v>22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12">
        <v>1</v>
      </c>
      <c r="J94" s="3">
        <v>1</v>
      </c>
      <c r="K94" s="3">
        <v>1</v>
      </c>
      <c r="L94" s="12">
        <v>1</v>
      </c>
      <c r="M94" s="3">
        <v>1</v>
      </c>
      <c r="N94" s="3">
        <v>1</v>
      </c>
      <c r="O94" s="12">
        <v>1</v>
      </c>
      <c r="P94" s="12"/>
      <c r="Q94" s="12" t="s">
        <v>36</v>
      </c>
      <c r="R94" s="12">
        <v>52</v>
      </c>
      <c r="S94" s="12">
        <f>D91+E91+F91+G91+H91+I91+J91+K91+L91+M91+N91+O91</f>
        <v>366</v>
      </c>
      <c r="T94" s="13"/>
      <c r="U94" s="13"/>
      <c r="V94" s="13">
        <f>T94*S94</f>
        <v>0</v>
      </c>
      <c r="W94" s="14">
        <f>U94*R94</f>
        <v>0</v>
      </c>
    </row>
    <row r="95" spans="1:23" ht="45">
      <c r="A95" s="15">
        <v>2</v>
      </c>
      <c r="B95" s="12" t="s">
        <v>11</v>
      </c>
      <c r="C95" s="12" t="s">
        <v>30</v>
      </c>
      <c r="D95" s="12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>
        <v>1</v>
      </c>
      <c r="L95" s="12">
        <v>1</v>
      </c>
      <c r="M95" s="12">
        <v>1</v>
      </c>
      <c r="N95" s="12">
        <v>1</v>
      </c>
      <c r="O95" s="12">
        <v>1</v>
      </c>
      <c r="P95" s="12"/>
      <c r="Q95" s="12" t="s">
        <v>36</v>
      </c>
      <c r="R95" s="12">
        <f>R94</f>
        <v>52</v>
      </c>
      <c r="S95" s="12">
        <f>S94</f>
        <v>366</v>
      </c>
      <c r="T95" s="13"/>
      <c r="U95" s="13"/>
      <c r="V95" s="13">
        <f aca="true" t="shared" si="4" ref="V95:V106">T95*S95</f>
        <v>0</v>
      </c>
      <c r="W95" s="14">
        <f aca="true" t="shared" si="5" ref="W95:W106">U95*R95</f>
        <v>0</v>
      </c>
    </row>
    <row r="96" spans="1:23" ht="45">
      <c r="A96" s="15">
        <v>3</v>
      </c>
      <c r="B96" s="12" t="s">
        <v>12</v>
      </c>
      <c r="C96" s="12" t="s">
        <v>29</v>
      </c>
      <c r="D96" s="12">
        <v>2</v>
      </c>
      <c r="E96" s="16">
        <v>2</v>
      </c>
      <c r="F96" s="3">
        <v>2</v>
      </c>
      <c r="G96" s="3">
        <v>2</v>
      </c>
      <c r="H96" s="3">
        <v>2</v>
      </c>
      <c r="I96" s="12">
        <v>2</v>
      </c>
      <c r="J96" s="3">
        <v>2</v>
      </c>
      <c r="K96" s="3">
        <v>2</v>
      </c>
      <c r="L96" s="12">
        <v>2</v>
      </c>
      <c r="M96" s="3">
        <v>2</v>
      </c>
      <c r="N96" s="3">
        <v>2</v>
      </c>
      <c r="O96" s="12">
        <v>2</v>
      </c>
      <c r="P96" s="12"/>
      <c r="Q96" s="12" t="s">
        <v>36</v>
      </c>
      <c r="R96" s="12">
        <v>104</v>
      </c>
      <c r="S96" s="12">
        <v>732</v>
      </c>
      <c r="T96" s="13"/>
      <c r="U96" s="13"/>
      <c r="V96" s="13">
        <f t="shared" si="4"/>
        <v>0</v>
      </c>
      <c r="W96" s="14">
        <f t="shared" si="5"/>
        <v>0</v>
      </c>
    </row>
    <row r="97" spans="1:23" ht="60">
      <c r="A97" s="15">
        <v>4</v>
      </c>
      <c r="B97" s="11" t="s">
        <v>13</v>
      </c>
      <c r="C97" s="12" t="s">
        <v>23</v>
      </c>
      <c r="D97" s="12">
        <v>1</v>
      </c>
      <c r="E97" s="16">
        <v>1</v>
      </c>
      <c r="F97" s="3">
        <v>1</v>
      </c>
      <c r="G97" s="3">
        <v>1</v>
      </c>
      <c r="H97" s="3">
        <v>1</v>
      </c>
      <c r="I97" s="12">
        <v>1</v>
      </c>
      <c r="J97" s="3">
        <v>1</v>
      </c>
      <c r="K97" s="3">
        <v>1</v>
      </c>
      <c r="L97" s="12">
        <v>1</v>
      </c>
      <c r="M97" s="3">
        <v>1</v>
      </c>
      <c r="N97" s="3">
        <v>1</v>
      </c>
      <c r="O97" s="12">
        <v>1</v>
      </c>
      <c r="P97" s="12"/>
      <c r="Q97" s="12" t="s">
        <v>36</v>
      </c>
      <c r="R97" s="12">
        <f>R95</f>
        <v>52</v>
      </c>
      <c r="S97" s="12">
        <f>S95</f>
        <v>366</v>
      </c>
      <c r="T97" s="13"/>
      <c r="U97" s="13"/>
      <c r="V97" s="13">
        <f t="shared" si="4"/>
        <v>0</v>
      </c>
      <c r="W97" s="14">
        <f t="shared" si="5"/>
        <v>0</v>
      </c>
    </row>
    <row r="98" spans="1:23" ht="45">
      <c r="A98" s="15">
        <v>5</v>
      </c>
      <c r="B98" s="12" t="s">
        <v>14</v>
      </c>
      <c r="C98" s="12" t="s">
        <v>28</v>
      </c>
      <c r="D98" s="12">
        <v>1</v>
      </c>
      <c r="E98" s="16">
        <v>1</v>
      </c>
      <c r="F98" s="3">
        <v>1</v>
      </c>
      <c r="G98" s="3">
        <v>1</v>
      </c>
      <c r="H98" s="3">
        <v>1</v>
      </c>
      <c r="I98" s="12">
        <v>1</v>
      </c>
      <c r="J98" s="3">
        <v>1</v>
      </c>
      <c r="K98" s="3">
        <v>1</v>
      </c>
      <c r="L98" s="12">
        <v>1</v>
      </c>
      <c r="M98" s="3">
        <v>1</v>
      </c>
      <c r="N98" s="3">
        <v>1</v>
      </c>
      <c r="O98" s="12">
        <v>1</v>
      </c>
      <c r="P98" s="12" t="s">
        <v>36</v>
      </c>
      <c r="Q98" s="12"/>
      <c r="R98" s="12">
        <v>26</v>
      </c>
      <c r="S98" s="12">
        <f>S97</f>
        <v>366</v>
      </c>
      <c r="T98" s="13"/>
      <c r="U98" s="13"/>
      <c r="V98" s="13">
        <f t="shared" si="4"/>
        <v>0</v>
      </c>
      <c r="W98" s="14">
        <f t="shared" si="5"/>
        <v>0</v>
      </c>
    </row>
    <row r="99" spans="1:23" ht="45">
      <c r="A99" s="15">
        <v>6</v>
      </c>
      <c r="B99" s="17" t="s">
        <v>10</v>
      </c>
      <c r="C99" s="12" t="s">
        <v>31</v>
      </c>
      <c r="D99" s="12">
        <v>1</v>
      </c>
      <c r="E99" s="16">
        <v>1</v>
      </c>
      <c r="F99" s="3">
        <v>1</v>
      </c>
      <c r="G99" s="3">
        <v>1</v>
      </c>
      <c r="H99" s="3">
        <v>1</v>
      </c>
      <c r="I99" s="12">
        <v>1</v>
      </c>
      <c r="J99" s="3">
        <v>1</v>
      </c>
      <c r="K99" s="3">
        <v>1</v>
      </c>
      <c r="L99" s="12">
        <v>1</v>
      </c>
      <c r="M99" s="3">
        <v>1</v>
      </c>
      <c r="N99" s="3">
        <v>1</v>
      </c>
      <c r="O99" s="12">
        <v>1</v>
      </c>
      <c r="P99" s="12" t="s">
        <v>36</v>
      </c>
      <c r="Q99" s="12"/>
      <c r="R99" s="12">
        <f>R98</f>
        <v>26</v>
      </c>
      <c r="S99" s="12">
        <f>S98</f>
        <v>366</v>
      </c>
      <c r="T99" s="13"/>
      <c r="U99" s="13"/>
      <c r="V99" s="13">
        <f t="shared" si="4"/>
        <v>0</v>
      </c>
      <c r="W99" s="14">
        <f t="shared" si="5"/>
        <v>0</v>
      </c>
    </row>
    <row r="100" spans="1:23" ht="60">
      <c r="A100" s="15">
        <v>7</v>
      </c>
      <c r="B100" s="12" t="s">
        <v>15</v>
      </c>
      <c r="C100" s="12" t="s">
        <v>24</v>
      </c>
      <c r="D100" s="12">
        <v>2</v>
      </c>
      <c r="E100" s="16">
        <v>2</v>
      </c>
      <c r="F100" s="3">
        <v>2</v>
      </c>
      <c r="G100" s="3">
        <v>2</v>
      </c>
      <c r="H100" s="3">
        <v>2</v>
      </c>
      <c r="I100" s="12">
        <v>2</v>
      </c>
      <c r="J100" s="3">
        <v>2</v>
      </c>
      <c r="K100" s="3">
        <v>2</v>
      </c>
      <c r="L100" s="12">
        <v>2</v>
      </c>
      <c r="M100" s="3">
        <v>2</v>
      </c>
      <c r="N100" s="3">
        <v>2</v>
      </c>
      <c r="O100" s="12">
        <v>2</v>
      </c>
      <c r="P100" s="12" t="s">
        <v>36</v>
      </c>
      <c r="Q100" s="12"/>
      <c r="R100" s="12">
        <f>R97</f>
        <v>52</v>
      </c>
      <c r="S100" s="12">
        <f>S96</f>
        <v>732</v>
      </c>
      <c r="T100" s="13"/>
      <c r="U100" s="13"/>
      <c r="V100" s="13">
        <f t="shared" si="4"/>
        <v>0</v>
      </c>
      <c r="W100" s="14">
        <f t="shared" si="5"/>
        <v>0</v>
      </c>
    </row>
    <row r="101" spans="1:23" ht="60">
      <c r="A101" s="15">
        <v>8</v>
      </c>
      <c r="B101" s="18" t="s">
        <v>16</v>
      </c>
      <c r="C101" s="12" t="s">
        <v>25</v>
      </c>
      <c r="D101" s="12">
        <v>1</v>
      </c>
      <c r="E101" s="16">
        <v>1</v>
      </c>
      <c r="F101" s="3">
        <v>1</v>
      </c>
      <c r="G101" s="3">
        <v>1</v>
      </c>
      <c r="H101" s="3">
        <v>1</v>
      </c>
      <c r="I101" s="12">
        <v>1</v>
      </c>
      <c r="J101" s="3">
        <v>1</v>
      </c>
      <c r="K101" s="3">
        <v>1</v>
      </c>
      <c r="L101" s="12">
        <v>1</v>
      </c>
      <c r="M101" s="3">
        <v>1</v>
      </c>
      <c r="N101" s="3">
        <v>1</v>
      </c>
      <c r="O101" s="12">
        <v>1</v>
      </c>
      <c r="P101" s="12" t="s">
        <v>36</v>
      </c>
      <c r="Q101" s="12"/>
      <c r="R101" s="12">
        <f>R99</f>
        <v>26</v>
      </c>
      <c r="S101" s="12">
        <f>S99</f>
        <v>366</v>
      </c>
      <c r="T101" s="13"/>
      <c r="U101" s="13"/>
      <c r="V101" s="13">
        <f t="shared" si="4"/>
        <v>0</v>
      </c>
      <c r="W101" s="14">
        <f t="shared" si="5"/>
        <v>0</v>
      </c>
    </row>
    <row r="102" spans="1:23" ht="60">
      <c r="A102" s="15">
        <v>9</v>
      </c>
      <c r="B102" s="12" t="s">
        <v>17</v>
      </c>
      <c r="C102" s="12" t="s">
        <v>32</v>
      </c>
      <c r="D102" s="12">
        <v>1</v>
      </c>
      <c r="E102" s="16">
        <v>1</v>
      </c>
      <c r="F102" s="3">
        <v>1</v>
      </c>
      <c r="G102" s="3">
        <v>1</v>
      </c>
      <c r="H102" s="3">
        <v>1</v>
      </c>
      <c r="I102" s="12">
        <v>1</v>
      </c>
      <c r="J102" s="3">
        <v>1</v>
      </c>
      <c r="K102" s="3">
        <v>1</v>
      </c>
      <c r="L102" s="12">
        <v>1</v>
      </c>
      <c r="M102" s="3">
        <v>1</v>
      </c>
      <c r="N102" s="3">
        <v>1</v>
      </c>
      <c r="O102" s="12">
        <v>1</v>
      </c>
      <c r="P102" s="12" t="s">
        <v>36</v>
      </c>
      <c r="Q102" s="12"/>
      <c r="R102" s="118">
        <v>26</v>
      </c>
      <c r="S102" s="118">
        <v>366</v>
      </c>
      <c r="T102" s="13"/>
      <c r="U102" s="13"/>
      <c r="V102" s="13">
        <f t="shared" si="4"/>
        <v>0</v>
      </c>
      <c r="W102" s="14">
        <f t="shared" si="5"/>
        <v>0</v>
      </c>
    </row>
    <row r="103" spans="1:23" ht="60">
      <c r="A103" s="15">
        <v>10</v>
      </c>
      <c r="B103" s="11" t="s">
        <v>18</v>
      </c>
      <c r="C103" s="12" t="s">
        <v>31</v>
      </c>
      <c r="D103" s="12">
        <v>2</v>
      </c>
      <c r="E103" s="16">
        <v>2</v>
      </c>
      <c r="F103" s="3">
        <v>2</v>
      </c>
      <c r="G103" s="3">
        <v>2</v>
      </c>
      <c r="H103" s="3">
        <v>2</v>
      </c>
      <c r="I103" s="12">
        <v>2</v>
      </c>
      <c r="J103" s="3">
        <v>2</v>
      </c>
      <c r="K103" s="3">
        <v>2</v>
      </c>
      <c r="L103" s="12">
        <v>2</v>
      </c>
      <c r="M103" s="3">
        <v>2</v>
      </c>
      <c r="N103" s="3">
        <v>2</v>
      </c>
      <c r="O103" s="12">
        <v>2</v>
      </c>
      <c r="P103" s="12" t="s">
        <v>36</v>
      </c>
      <c r="Q103" s="12"/>
      <c r="R103" s="118">
        <v>52</v>
      </c>
      <c r="S103" s="118">
        <v>732</v>
      </c>
      <c r="T103" s="13"/>
      <c r="U103" s="13"/>
      <c r="V103" s="13">
        <f t="shared" si="4"/>
        <v>0</v>
      </c>
      <c r="W103" s="14">
        <f t="shared" si="5"/>
        <v>0</v>
      </c>
    </row>
    <row r="104" spans="1:23" ht="30">
      <c r="A104" s="15">
        <v>11</v>
      </c>
      <c r="B104" s="11" t="s">
        <v>38</v>
      </c>
      <c r="C104" s="12" t="s">
        <v>39</v>
      </c>
      <c r="D104" s="12">
        <v>1</v>
      </c>
      <c r="E104" s="16">
        <v>1</v>
      </c>
      <c r="F104" s="3">
        <v>1</v>
      </c>
      <c r="G104" s="3">
        <v>1</v>
      </c>
      <c r="H104" s="3">
        <v>1</v>
      </c>
      <c r="I104" s="12">
        <v>1</v>
      </c>
      <c r="J104" s="3">
        <v>1</v>
      </c>
      <c r="K104" s="3">
        <v>1</v>
      </c>
      <c r="L104" s="12">
        <v>1</v>
      </c>
      <c r="M104" s="3">
        <v>1</v>
      </c>
      <c r="N104" s="3">
        <v>1</v>
      </c>
      <c r="O104" s="12">
        <v>1</v>
      </c>
      <c r="P104" s="12" t="s">
        <v>36</v>
      </c>
      <c r="Q104" s="12"/>
      <c r="R104" s="12">
        <f>R101</f>
        <v>26</v>
      </c>
      <c r="S104" s="12">
        <f>S101</f>
        <v>366</v>
      </c>
      <c r="T104" s="13"/>
      <c r="U104" s="13"/>
      <c r="V104" s="13">
        <f t="shared" si="4"/>
        <v>0</v>
      </c>
      <c r="W104" s="14">
        <f t="shared" si="5"/>
        <v>0</v>
      </c>
    </row>
    <row r="105" spans="1:23" ht="45">
      <c r="A105" s="15">
        <v>12</v>
      </c>
      <c r="B105" s="11" t="s">
        <v>19</v>
      </c>
      <c r="C105" s="12" t="s">
        <v>26</v>
      </c>
      <c r="D105" s="12">
        <v>1</v>
      </c>
      <c r="E105" s="16">
        <v>1</v>
      </c>
      <c r="F105" s="3">
        <v>1</v>
      </c>
      <c r="G105" s="3">
        <v>1</v>
      </c>
      <c r="H105" s="3">
        <v>1</v>
      </c>
      <c r="I105" s="12">
        <v>1</v>
      </c>
      <c r="J105" s="3">
        <v>1</v>
      </c>
      <c r="K105" s="3">
        <v>1</v>
      </c>
      <c r="L105" s="12">
        <v>1</v>
      </c>
      <c r="M105" s="3">
        <v>1</v>
      </c>
      <c r="N105" s="3">
        <v>1</v>
      </c>
      <c r="O105" s="12">
        <v>1</v>
      </c>
      <c r="P105" s="12" t="s">
        <v>36</v>
      </c>
      <c r="Q105" s="12"/>
      <c r="R105" s="12">
        <f>R101</f>
        <v>26</v>
      </c>
      <c r="S105" s="12">
        <f>S101</f>
        <v>366</v>
      </c>
      <c r="T105" s="13"/>
      <c r="U105" s="13"/>
      <c r="V105" s="13">
        <f t="shared" si="4"/>
        <v>0</v>
      </c>
      <c r="W105" s="14">
        <f t="shared" si="5"/>
        <v>0</v>
      </c>
    </row>
    <row r="106" spans="1:23" ht="45">
      <c r="A106" s="27">
        <v>13</v>
      </c>
      <c r="B106" s="11" t="s">
        <v>20</v>
      </c>
      <c r="C106" s="11" t="s">
        <v>8</v>
      </c>
      <c r="D106" s="18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  <c r="J106" s="11">
        <v>1</v>
      </c>
      <c r="K106" s="11">
        <v>1</v>
      </c>
      <c r="L106" s="11">
        <v>1</v>
      </c>
      <c r="M106" s="11">
        <v>1</v>
      </c>
      <c r="N106" s="11">
        <v>1</v>
      </c>
      <c r="O106" s="11">
        <v>1</v>
      </c>
      <c r="P106" s="11" t="s">
        <v>36</v>
      </c>
      <c r="Q106" s="11"/>
      <c r="R106" s="11">
        <f>R105</f>
        <v>26</v>
      </c>
      <c r="S106" s="11">
        <f>S105</f>
        <v>366</v>
      </c>
      <c r="T106" s="19"/>
      <c r="U106" s="19"/>
      <c r="V106" s="13">
        <f t="shared" si="4"/>
        <v>0</v>
      </c>
      <c r="W106" s="14">
        <f t="shared" si="5"/>
        <v>0</v>
      </c>
    </row>
    <row r="107" spans="1:23" ht="27" customHeight="1" thickBot="1">
      <c r="A107" s="62" t="s">
        <v>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32">
        <f>SUM(V94:V106)</f>
        <v>0</v>
      </c>
      <c r="W107" s="33">
        <f>SUM(W94:W106)</f>
        <v>0</v>
      </c>
    </row>
    <row r="108" spans="1:23" ht="34.5" customHeight="1" thickBot="1">
      <c r="A108" s="116" t="s">
        <v>7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4">
        <f>V107+W107</f>
        <v>0</v>
      </c>
      <c r="W108" s="115"/>
    </row>
    <row r="109" spans="1:23" ht="52.5" customHeight="1">
      <c r="A109" s="65" t="s">
        <v>77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2:7" ht="78" customHeight="1">
      <c r="B110" s="20" t="s">
        <v>92</v>
      </c>
      <c r="C110" s="21" t="s">
        <v>84</v>
      </c>
      <c r="D110" s="89" t="s">
        <v>93</v>
      </c>
      <c r="E110" s="89"/>
      <c r="F110" s="102" t="s">
        <v>84</v>
      </c>
      <c r="G110" s="102"/>
    </row>
    <row r="111" spans="2:20" ht="15">
      <c r="B111" s="31"/>
      <c r="C111" s="31"/>
      <c r="E111" s="31"/>
      <c r="J111" s="31"/>
      <c r="S111" s="31"/>
      <c r="T111" s="31"/>
    </row>
    <row r="112" spans="2:20" ht="15">
      <c r="B112" s="31"/>
      <c r="C112" s="31"/>
      <c r="E112" s="31"/>
      <c r="J112" s="31"/>
      <c r="S112" s="31"/>
      <c r="T112" s="31"/>
    </row>
    <row r="113" spans="2:20" ht="15">
      <c r="B113" s="31"/>
      <c r="C113" s="31"/>
      <c r="E113" s="31"/>
      <c r="J113" s="31"/>
      <c r="S113" s="31"/>
      <c r="T113" s="31"/>
    </row>
    <row r="115" spans="5:17" ht="54" customHeight="1" thickBot="1">
      <c r="E115" s="108" t="s">
        <v>89</v>
      </c>
      <c r="F115" s="109"/>
      <c r="G115" s="109"/>
      <c r="H115" s="109"/>
      <c r="I115" s="109"/>
      <c r="J115" s="109"/>
      <c r="K115" s="109"/>
      <c r="L115" s="109"/>
      <c r="M115" s="110"/>
      <c r="N115" s="111">
        <f>V32+V70+V108</f>
        <v>0</v>
      </c>
      <c r="O115" s="112"/>
      <c r="P115" s="112"/>
      <c r="Q115" s="113"/>
    </row>
    <row r="116" spans="2:15" ht="15">
      <c r="B116" s="34"/>
      <c r="C116" s="35"/>
      <c r="D116" s="35"/>
      <c r="E116" s="35"/>
      <c r="I116" s="34"/>
      <c r="M116" s="36"/>
      <c r="N116" s="36"/>
      <c r="O116" s="36"/>
    </row>
    <row r="117" spans="2:15" ht="15">
      <c r="B117" s="34"/>
      <c r="C117" s="35"/>
      <c r="D117" s="35"/>
      <c r="E117" s="35"/>
      <c r="I117" s="34"/>
      <c r="M117" s="36"/>
      <c r="N117" s="36"/>
      <c r="O117" s="36"/>
    </row>
    <row r="118" spans="2:15" ht="15">
      <c r="B118" s="34"/>
      <c r="C118" s="35"/>
      <c r="D118" s="35"/>
      <c r="E118" s="35"/>
      <c r="I118" s="34"/>
      <c r="M118" s="36"/>
      <c r="N118" s="36"/>
      <c r="O118" s="36"/>
    </row>
    <row r="119" spans="2:19" ht="15">
      <c r="B119" s="64" t="s">
        <v>87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2:19" ht="1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2:19" ht="1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2:15" ht="15">
      <c r="B122" s="34"/>
      <c r="C122" s="35"/>
      <c r="D122" s="35"/>
      <c r="E122" s="35"/>
      <c r="I122" s="34"/>
      <c r="M122" s="36"/>
      <c r="N122" s="36"/>
      <c r="O122" s="36"/>
    </row>
    <row r="123" spans="2:15" ht="15">
      <c r="B123" s="34"/>
      <c r="C123" s="35"/>
      <c r="D123" s="35"/>
      <c r="E123" s="35"/>
      <c r="I123" s="34"/>
      <c r="M123" s="36"/>
      <c r="N123" s="36"/>
      <c r="O123" s="36"/>
    </row>
    <row r="124" spans="2:15" ht="15">
      <c r="B124" s="34"/>
      <c r="C124" s="35"/>
      <c r="D124" s="35"/>
      <c r="E124" s="35"/>
      <c r="I124" s="34"/>
      <c r="M124" s="36"/>
      <c r="N124" s="36"/>
      <c r="O124" s="36"/>
    </row>
    <row r="125" spans="2:15" ht="15">
      <c r="B125" s="37"/>
      <c r="C125" s="38"/>
      <c r="D125" s="38"/>
      <c r="E125" s="39"/>
      <c r="F125" s="39"/>
      <c r="I125" s="39"/>
      <c r="J125" s="39"/>
      <c r="M125" s="40"/>
      <c r="N125" s="36"/>
      <c r="O125" s="36"/>
    </row>
    <row r="126" spans="2:15" ht="15">
      <c r="B126" s="37"/>
      <c r="C126" s="38"/>
      <c r="D126" s="38"/>
      <c r="E126" s="39"/>
      <c r="F126" s="39"/>
      <c r="I126" s="39"/>
      <c r="J126" s="39"/>
      <c r="M126" s="40"/>
      <c r="N126" s="36"/>
      <c r="O126" s="36"/>
    </row>
    <row r="127" spans="2:15" ht="15">
      <c r="B127" s="37"/>
      <c r="C127" s="38"/>
      <c r="D127" s="38"/>
      <c r="E127" s="39"/>
      <c r="F127" s="39"/>
      <c r="I127" s="39"/>
      <c r="J127" s="39"/>
      <c r="M127" s="40"/>
      <c r="N127" s="36"/>
      <c r="O127" s="36"/>
    </row>
    <row r="128" spans="3:15" ht="15">
      <c r="C128" s="38"/>
      <c r="D128" s="38"/>
      <c r="E128" s="38"/>
      <c r="M128" s="41"/>
      <c r="N128" s="41"/>
      <c r="O128" s="41"/>
    </row>
    <row r="129" spans="2:15" ht="15">
      <c r="B129" s="37"/>
      <c r="C129" s="38"/>
      <c r="D129" s="38"/>
      <c r="E129" s="38"/>
      <c r="M129" s="41"/>
      <c r="N129" s="41"/>
      <c r="O129" s="41"/>
    </row>
    <row r="130" spans="2:15" ht="15">
      <c r="B130" s="37"/>
      <c r="C130" s="38"/>
      <c r="D130" s="38"/>
      <c r="E130" s="39"/>
      <c r="F130" s="39"/>
      <c r="I130" s="39"/>
      <c r="J130" s="39"/>
      <c r="M130" s="40"/>
      <c r="N130" s="36"/>
      <c r="O130" s="36"/>
    </row>
    <row r="131" spans="2:22" ht="15">
      <c r="B131" s="37"/>
      <c r="C131" s="38"/>
      <c r="D131" s="38"/>
      <c r="E131" s="39"/>
      <c r="F131" s="39"/>
      <c r="I131" s="39"/>
      <c r="J131" s="39"/>
      <c r="M131" s="40"/>
      <c r="N131" s="36"/>
      <c r="O131" s="36"/>
      <c r="T131" s="42"/>
      <c r="U131" s="42"/>
      <c r="V131" s="42"/>
    </row>
    <row r="132" spans="2:22" ht="15">
      <c r="B132" s="37"/>
      <c r="C132" s="38"/>
      <c r="D132" s="38"/>
      <c r="E132" s="39"/>
      <c r="F132" s="39"/>
      <c r="I132" s="39"/>
      <c r="J132" s="39"/>
      <c r="M132" s="40"/>
      <c r="N132" s="36"/>
      <c r="O132" s="36"/>
      <c r="T132" s="106"/>
      <c r="U132" s="107"/>
      <c r="V132" s="107"/>
    </row>
    <row r="133" spans="3:22" ht="15">
      <c r="C133" s="43"/>
      <c r="I133" s="38"/>
      <c r="J133" s="38"/>
      <c r="M133" s="41"/>
      <c r="N133" s="41"/>
      <c r="O133" s="41"/>
      <c r="T133" s="42"/>
      <c r="U133" s="42"/>
      <c r="V133" s="42"/>
    </row>
    <row r="134" spans="3:22" ht="15">
      <c r="C134" s="43"/>
      <c r="E134" s="40"/>
      <c r="F134" s="36"/>
      <c r="I134" s="40"/>
      <c r="J134" s="36"/>
      <c r="M134" s="40"/>
      <c r="N134" s="36"/>
      <c r="O134" s="36"/>
      <c r="T134" s="105"/>
      <c r="U134" s="105"/>
      <c r="V134" s="105"/>
    </row>
    <row r="135" spans="3:22" ht="15">
      <c r="C135" s="43"/>
      <c r="T135" s="42"/>
      <c r="U135" s="42"/>
      <c r="V135" s="42"/>
    </row>
    <row r="136" spans="3:22" ht="15">
      <c r="C136" s="43"/>
      <c r="T136" s="105"/>
      <c r="U136" s="105"/>
      <c r="V136" s="105"/>
    </row>
    <row r="137" spans="2:22" ht="15">
      <c r="B137" s="34"/>
      <c r="T137" s="42"/>
      <c r="U137" s="42"/>
      <c r="V137" s="42"/>
    </row>
    <row r="138" spans="2:22" ht="15">
      <c r="B138" s="37"/>
      <c r="C138" s="44"/>
      <c r="D138" s="37"/>
      <c r="E138" s="39"/>
      <c r="F138" s="45"/>
      <c r="G138" s="37"/>
      <c r="H138" s="37"/>
      <c r="I138" s="39"/>
      <c r="J138" s="45"/>
      <c r="T138" s="42"/>
      <c r="U138" s="42"/>
      <c r="V138" s="42"/>
    </row>
    <row r="139" spans="2:22" ht="15">
      <c r="B139" s="37"/>
      <c r="C139" s="44"/>
      <c r="D139" s="37"/>
      <c r="E139" s="44"/>
      <c r="F139" s="46"/>
      <c r="G139" s="47"/>
      <c r="H139" s="47"/>
      <c r="I139" s="48"/>
      <c r="J139" s="48"/>
      <c r="K139" s="48"/>
      <c r="T139" s="42"/>
      <c r="U139" s="42"/>
      <c r="V139" s="42"/>
    </row>
    <row r="140" spans="2:22" ht="15">
      <c r="B140" s="37"/>
      <c r="C140" s="44"/>
      <c r="D140" s="37"/>
      <c r="E140" s="49"/>
      <c r="F140" s="39"/>
      <c r="G140" s="48"/>
      <c r="H140" s="46"/>
      <c r="I140" s="46"/>
      <c r="J140" s="46"/>
      <c r="K140" s="50"/>
      <c r="T140" s="42"/>
      <c r="U140" s="42"/>
      <c r="V140" s="42"/>
    </row>
    <row r="141" spans="2:22" ht="15">
      <c r="B141" s="51"/>
      <c r="C141" s="44"/>
      <c r="D141" s="37"/>
      <c r="E141" s="49"/>
      <c r="F141" s="39"/>
      <c r="G141" s="48"/>
      <c r="H141" s="46"/>
      <c r="I141" s="46"/>
      <c r="J141" s="46"/>
      <c r="K141" s="50"/>
      <c r="T141" s="42"/>
      <c r="U141" s="42"/>
      <c r="V141" s="42"/>
    </row>
    <row r="142" spans="2:22" ht="15">
      <c r="B142" s="51"/>
      <c r="C142" s="44"/>
      <c r="D142" s="37"/>
      <c r="E142" s="49"/>
      <c r="F142" s="39"/>
      <c r="G142" s="48"/>
      <c r="H142" s="46"/>
      <c r="I142" s="46"/>
      <c r="J142" s="46"/>
      <c r="K142" s="50"/>
      <c r="T142" s="42"/>
      <c r="U142" s="42"/>
      <c r="V142" s="42"/>
    </row>
    <row r="143" spans="2:22" ht="15">
      <c r="B143" s="37"/>
      <c r="C143" s="44"/>
      <c r="D143" s="37"/>
      <c r="E143" s="49"/>
      <c r="F143" s="39"/>
      <c r="G143" s="48"/>
      <c r="H143" s="46"/>
      <c r="I143" s="46"/>
      <c r="J143" s="46"/>
      <c r="K143" s="50"/>
      <c r="T143" s="42"/>
      <c r="U143" s="42"/>
      <c r="V143" s="42"/>
    </row>
    <row r="144" spans="2:22" ht="15">
      <c r="B144" s="37"/>
      <c r="C144" s="44"/>
      <c r="D144" s="37"/>
      <c r="E144" s="49"/>
      <c r="F144" s="39"/>
      <c r="G144" s="48"/>
      <c r="H144" s="46"/>
      <c r="I144" s="46"/>
      <c r="J144" s="46"/>
      <c r="K144" s="50"/>
      <c r="T144" s="42"/>
      <c r="U144" s="42"/>
      <c r="V144" s="42"/>
    </row>
    <row r="145" spans="2:22" ht="15">
      <c r="B145" s="37"/>
      <c r="C145" s="44"/>
      <c r="D145" s="37"/>
      <c r="E145" s="49"/>
      <c r="F145" s="39"/>
      <c r="G145" s="48"/>
      <c r="H145" s="46"/>
      <c r="I145" s="46"/>
      <c r="J145" s="48"/>
      <c r="K145" s="50"/>
      <c r="T145" s="42"/>
      <c r="U145" s="42"/>
      <c r="V145" s="42"/>
    </row>
    <row r="146" spans="2:22" ht="15">
      <c r="B146" s="34"/>
      <c r="C146" s="38"/>
      <c r="E146" s="52"/>
      <c r="F146" s="40"/>
      <c r="G146" s="50"/>
      <c r="H146" s="46"/>
      <c r="I146" s="46"/>
      <c r="J146" s="46"/>
      <c r="K146" s="50"/>
      <c r="T146" s="42"/>
      <c r="U146" s="42"/>
      <c r="V146" s="42"/>
    </row>
    <row r="147" spans="2:22" ht="15">
      <c r="B147" s="37"/>
      <c r="C147" s="44"/>
      <c r="D147" s="37"/>
      <c r="E147" s="49"/>
      <c r="F147" s="39"/>
      <c r="G147" s="48"/>
      <c r="H147" s="46"/>
      <c r="I147" s="46"/>
      <c r="J147" s="46"/>
      <c r="K147" s="50"/>
      <c r="T147" s="42"/>
      <c r="U147" s="42"/>
      <c r="V147" s="42"/>
    </row>
    <row r="148" spans="2:22" ht="15">
      <c r="B148" s="37"/>
      <c r="C148" s="44"/>
      <c r="D148" s="37"/>
      <c r="E148" s="49"/>
      <c r="F148" s="39"/>
      <c r="G148" s="48"/>
      <c r="H148" s="46"/>
      <c r="I148" s="46"/>
      <c r="J148" s="46"/>
      <c r="K148" s="50"/>
      <c r="T148" s="42"/>
      <c r="U148" s="42"/>
      <c r="V148" s="42"/>
    </row>
    <row r="149" spans="2:22" ht="15">
      <c r="B149" s="51"/>
      <c r="C149" s="44"/>
      <c r="D149" s="37"/>
      <c r="E149" s="49"/>
      <c r="F149" s="46"/>
      <c r="G149" s="48"/>
      <c r="H149" s="46"/>
      <c r="I149" s="46"/>
      <c r="J149" s="46"/>
      <c r="K149" s="50"/>
      <c r="T149" s="42"/>
      <c r="U149" s="42"/>
      <c r="V149" s="42"/>
    </row>
    <row r="150" spans="2:22" ht="15">
      <c r="B150" s="51"/>
      <c r="C150" s="44"/>
      <c r="D150" s="37"/>
      <c r="E150" s="49"/>
      <c r="F150" s="39"/>
      <c r="G150" s="48"/>
      <c r="H150" s="46"/>
      <c r="I150" s="46"/>
      <c r="J150" s="46"/>
      <c r="K150" s="50"/>
      <c r="T150" s="42"/>
      <c r="U150" s="42"/>
      <c r="V150" s="42"/>
    </row>
    <row r="151" spans="2:22" ht="15">
      <c r="B151" s="37"/>
      <c r="C151" s="44"/>
      <c r="D151" s="37"/>
      <c r="E151" s="49"/>
      <c r="F151" s="39"/>
      <c r="G151" s="48"/>
      <c r="H151" s="46"/>
      <c r="I151" s="46"/>
      <c r="J151" s="46"/>
      <c r="K151" s="50"/>
      <c r="T151" s="42"/>
      <c r="U151" s="42"/>
      <c r="V151" s="42"/>
    </row>
    <row r="152" spans="2:22" ht="15">
      <c r="B152" s="37"/>
      <c r="C152" s="44"/>
      <c r="D152" s="37"/>
      <c r="E152" s="49"/>
      <c r="F152" s="39"/>
      <c r="G152" s="48"/>
      <c r="H152" s="46"/>
      <c r="I152" s="46"/>
      <c r="J152" s="46"/>
      <c r="K152" s="50"/>
      <c r="T152" s="42"/>
      <c r="U152" s="42"/>
      <c r="V152" s="42"/>
    </row>
    <row r="153" spans="3:22" ht="15">
      <c r="C153" s="38"/>
      <c r="E153" s="53"/>
      <c r="F153" s="43"/>
      <c r="G153" s="50"/>
      <c r="H153" s="46"/>
      <c r="I153" s="46"/>
      <c r="J153" s="50"/>
      <c r="K153" s="50"/>
      <c r="T153" s="42"/>
      <c r="U153" s="42"/>
      <c r="V153" s="42"/>
    </row>
    <row r="154" spans="2:22" ht="15">
      <c r="B154" s="37"/>
      <c r="C154" s="43"/>
      <c r="E154" s="9"/>
      <c r="G154" s="54"/>
      <c r="H154" s="46"/>
      <c r="I154" s="46"/>
      <c r="J154" s="54"/>
      <c r="K154" s="50"/>
      <c r="T154" s="105"/>
      <c r="U154" s="105"/>
      <c r="V154" s="105"/>
    </row>
    <row r="155" spans="2:22" ht="15">
      <c r="B155" s="37"/>
      <c r="C155" s="38"/>
      <c r="E155" s="49"/>
      <c r="G155" s="50"/>
      <c r="H155" s="46"/>
      <c r="I155" s="46"/>
      <c r="J155" s="54"/>
      <c r="K155" s="50"/>
      <c r="T155" s="105"/>
      <c r="U155" s="105"/>
      <c r="V155" s="105"/>
    </row>
    <row r="156" spans="2:22" ht="15">
      <c r="B156" s="51"/>
      <c r="C156" s="38"/>
      <c r="E156" s="49"/>
      <c r="G156" s="54"/>
      <c r="H156" s="46"/>
      <c r="I156" s="46"/>
      <c r="J156" s="54"/>
      <c r="K156" s="50"/>
      <c r="T156" s="55"/>
      <c r="U156" s="55"/>
      <c r="V156" s="55"/>
    </row>
    <row r="157" spans="2:22" ht="15">
      <c r="B157" s="51"/>
      <c r="C157" s="38"/>
      <c r="E157" s="49"/>
      <c r="G157" s="54"/>
      <c r="H157" s="46"/>
      <c r="I157" s="46"/>
      <c r="J157" s="54"/>
      <c r="K157" s="50"/>
      <c r="T157" s="55"/>
      <c r="U157" s="55"/>
      <c r="V157" s="55"/>
    </row>
    <row r="158" spans="2:22" ht="15">
      <c r="B158" s="37"/>
      <c r="C158" s="38"/>
      <c r="E158" s="9"/>
      <c r="G158" s="54"/>
      <c r="H158" s="46"/>
      <c r="I158" s="46"/>
      <c r="J158" s="54"/>
      <c r="K158" s="50"/>
      <c r="T158" s="55"/>
      <c r="U158" s="55"/>
      <c r="V158" s="55"/>
    </row>
    <row r="159" spans="2:22" ht="15">
      <c r="B159" s="37"/>
      <c r="C159" s="38"/>
      <c r="E159" s="9"/>
      <c r="G159" s="54"/>
      <c r="H159" s="46"/>
      <c r="I159" s="46"/>
      <c r="J159" s="54"/>
      <c r="K159" s="50"/>
      <c r="T159" s="55"/>
      <c r="U159" s="55"/>
      <c r="V159" s="55"/>
    </row>
    <row r="160" spans="2:22" ht="15">
      <c r="B160" s="37"/>
      <c r="C160" s="38"/>
      <c r="E160" s="49"/>
      <c r="G160" s="50"/>
      <c r="H160" s="46"/>
      <c r="I160" s="46"/>
      <c r="J160" s="50"/>
      <c r="K160" s="50"/>
      <c r="T160" s="42"/>
      <c r="U160" s="56"/>
      <c r="V160" s="42"/>
    </row>
    <row r="161" spans="3:11" ht="15">
      <c r="C161" s="38"/>
      <c r="E161" s="9"/>
      <c r="G161" s="54"/>
      <c r="H161" s="46"/>
      <c r="I161" s="46"/>
      <c r="J161" s="54"/>
      <c r="K161" s="50"/>
    </row>
    <row r="162" spans="5:22" ht="15">
      <c r="E162" s="9"/>
      <c r="G162" s="54"/>
      <c r="H162" s="46"/>
      <c r="I162" s="46"/>
      <c r="J162" s="54"/>
      <c r="K162" s="50"/>
      <c r="T162" s="106"/>
      <c r="U162" s="107"/>
      <c r="V162" s="107"/>
    </row>
    <row r="163" spans="2:11" ht="15">
      <c r="B163" s="37"/>
      <c r="E163" s="9"/>
      <c r="G163" s="54"/>
      <c r="H163" s="46"/>
      <c r="I163" s="46"/>
      <c r="J163" s="54"/>
      <c r="K163" s="50"/>
    </row>
    <row r="164" spans="2:11" ht="15">
      <c r="B164" s="37"/>
      <c r="C164" s="38"/>
      <c r="D164" s="34"/>
      <c r="E164" s="49"/>
      <c r="G164" s="50"/>
      <c r="H164" s="46"/>
      <c r="I164" s="46"/>
      <c r="J164" s="54"/>
      <c r="K164" s="50"/>
    </row>
    <row r="165" spans="2:11" ht="15">
      <c r="B165" s="51"/>
      <c r="C165" s="38"/>
      <c r="D165" s="34"/>
      <c r="E165" s="49"/>
      <c r="F165" s="43"/>
      <c r="G165" s="54"/>
      <c r="H165" s="46"/>
      <c r="I165" s="46"/>
      <c r="J165" s="54"/>
      <c r="K165" s="50"/>
    </row>
    <row r="166" spans="2:11" ht="15">
      <c r="B166" s="51"/>
      <c r="C166" s="38"/>
      <c r="D166" s="34"/>
      <c r="E166" s="49"/>
      <c r="F166" s="43"/>
      <c r="G166" s="54"/>
      <c r="H166" s="46"/>
      <c r="I166" s="46"/>
      <c r="J166" s="54"/>
      <c r="K166" s="50"/>
    </row>
    <row r="167" spans="2:11" ht="15">
      <c r="B167" s="51"/>
      <c r="C167" s="38"/>
      <c r="D167" s="34"/>
      <c r="E167" s="49"/>
      <c r="F167" s="43"/>
      <c r="G167" s="54"/>
      <c r="H167" s="46"/>
      <c r="I167" s="46"/>
      <c r="J167" s="54"/>
      <c r="K167" s="50"/>
    </row>
    <row r="168" spans="2:11" ht="15">
      <c r="B168" s="51"/>
      <c r="C168" s="38"/>
      <c r="D168" s="34"/>
      <c r="E168" s="49"/>
      <c r="F168" s="43"/>
      <c r="G168" s="54"/>
      <c r="H168" s="46"/>
      <c r="I168" s="46"/>
      <c r="J168" s="54"/>
      <c r="K168" s="50"/>
    </row>
    <row r="169" spans="2:11" ht="15">
      <c r="B169" s="51"/>
      <c r="C169" s="38"/>
      <c r="D169" s="34"/>
      <c r="E169" s="49"/>
      <c r="F169" s="43"/>
      <c r="G169" s="54"/>
      <c r="H169" s="46"/>
      <c r="I169" s="46"/>
      <c r="J169" s="54"/>
      <c r="K169" s="50"/>
    </row>
    <row r="170" spans="2:11" ht="15">
      <c r="B170" s="37"/>
      <c r="C170" s="34"/>
      <c r="D170" s="34"/>
      <c r="E170" s="53"/>
      <c r="G170" s="54"/>
      <c r="H170" s="46"/>
      <c r="I170" s="46"/>
      <c r="J170" s="54"/>
      <c r="K170" s="50"/>
    </row>
    <row r="171" spans="2:11" ht="15">
      <c r="B171" s="37"/>
      <c r="C171" s="38"/>
      <c r="D171" s="34"/>
      <c r="E171" s="49"/>
      <c r="G171" s="50"/>
      <c r="H171" s="46"/>
      <c r="I171" s="46"/>
      <c r="J171" s="50"/>
      <c r="K171" s="50"/>
    </row>
    <row r="172" spans="3:11" ht="15">
      <c r="C172" s="38"/>
      <c r="D172" s="34"/>
      <c r="E172" s="49"/>
      <c r="G172" s="54"/>
      <c r="H172" s="46"/>
      <c r="I172" s="46"/>
      <c r="J172" s="54"/>
      <c r="K172" s="50"/>
    </row>
    <row r="173" spans="3:11" ht="15">
      <c r="C173" s="38"/>
      <c r="D173" s="34"/>
      <c r="E173" s="49"/>
      <c r="G173" s="54"/>
      <c r="H173" s="46"/>
      <c r="I173" s="46"/>
      <c r="J173" s="54"/>
      <c r="K173" s="50"/>
    </row>
    <row r="174" spans="3:11" ht="15">
      <c r="C174" s="38"/>
      <c r="D174" s="34"/>
      <c r="E174" s="9"/>
      <c r="G174" s="54"/>
      <c r="H174" s="46"/>
      <c r="I174" s="46"/>
      <c r="J174" s="54"/>
      <c r="K174" s="50"/>
    </row>
    <row r="175" spans="3:11" ht="15">
      <c r="C175" s="43"/>
      <c r="E175" s="2"/>
      <c r="G175" s="54"/>
      <c r="H175" s="46"/>
      <c r="I175" s="46"/>
      <c r="J175" s="54"/>
      <c r="K175" s="50"/>
    </row>
    <row r="176" spans="3:11" ht="15">
      <c r="C176" s="38"/>
      <c r="D176" s="34"/>
      <c r="E176" s="50"/>
      <c r="G176" s="54"/>
      <c r="H176" s="46"/>
      <c r="I176" s="46"/>
      <c r="J176" s="54"/>
      <c r="K176" s="50"/>
    </row>
    <row r="177" spans="3:11" ht="15">
      <c r="C177" s="43"/>
      <c r="H177" s="39"/>
      <c r="I177" s="39"/>
      <c r="K177" s="43"/>
    </row>
    <row r="179" spans="3:5" ht="15">
      <c r="C179" s="43"/>
      <c r="E179" s="43"/>
    </row>
    <row r="181" ht="15">
      <c r="D181" s="43"/>
    </row>
    <row r="182" spans="3:5" ht="15">
      <c r="C182" s="43"/>
      <c r="E182" s="43"/>
    </row>
    <row r="183" spans="3:5" ht="15">
      <c r="C183" s="43"/>
      <c r="E183" s="43"/>
    </row>
    <row r="184" spans="3:5" ht="15">
      <c r="C184" s="43"/>
      <c r="E184" s="43"/>
    </row>
    <row r="185" spans="3:5" ht="15">
      <c r="C185" s="43"/>
      <c r="E185" s="43"/>
    </row>
  </sheetData>
  <sheetProtection/>
  <mergeCells count="120">
    <mergeCell ref="V108:W108"/>
    <mergeCell ref="A109:W109"/>
    <mergeCell ref="D110:E110"/>
    <mergeCell ref="F110:G110"/>
    <mergeCell ref="N91:N92"/>
    <mergeCell ref="O91:O92"/>
    <mergeCell ref="A108:U108"/>
    <mergeCell ref="F91:F92"/>
    <mergeCell ref="G91:G92"/>
    <mergeCell ref="S83:S92"/>
    <mergeCell ref="W83:W88"/>
    <mergeCell ref="B84:B90"/>
    <mergeCell ref="C84:C90"/>
    <mergeCell ref="T90:U92"/>
    <mergeCell ref="V90:W92"/>
    <mergeCell ref="A91:C92"/>
    <mergeCell ref="H91:H92"/>
    <mergeCell ref="I91:I92"/>
    <mergeCell ref="J91:J92"/>
    <mergeCell ref="K91:K92"/>
    <mergeCell ref="T83:T88"/>
    <mergeCell ref="U83:U88"/>
    <mergeCell ref="V83:V88"/>
    <mergeCell ref="L91:L92"/>
    <mergeCell ref="M91:M92"/>
    <mergeCell ref="T162:V162"/>
    <mergeCell ref="T155:V155"/>
    <mergeCell ref="T136:V136"/>
    <mergeCell ref="T154:V154"/>
    <mergeCell ref="N115:Q115"/>
    <mergeCell ref="T45:T50"/>
    <mergeCell ref="O53:O54"/>
    <mergeCell ref="V52:W54"/>
    <mergeCell ref="J53:J54"/>
    <mergeCell ref="N53:N54"/>
    <mergeCell ref="D83:O88"/>
    <mergeCell ref="P83:P92"/>
    <mergeCell ref="Q83:Q92"/>
    <mergeCell ref="R83:R92"/>
    <mergeCell ref="D72:E72"/>
    <mergeCell ref="F72:G72"/>
    <mergeCell ref="A81:W81"/>
    <mergeCell ref="A82:W82"/>
    <mergeCell ref="T134:V134"/>
    <mergeCell ref="T132:V132"/>
    <mergeCell ref="A83:A90"/>
    <mergeCell ref="B83:C83"/>
    <mergeCell ref="D91:D92"/>
    <mergeCell ref="E91:E92"/>
    <mergeCell ref="E115:M115"/>
    <mergeCell ref="F34:G34"/>
    <mergeCell ref="J15:J16"/>
    <mergeCell ref="L53:L54"/>
    <mergeCell ref="M15:M16"/>
    <mergeCell ref="Z7:Z16"/>
    <mergeCell ref="P45:P54"/>
    <mergeCell ref="Q45:Q54"/>
    <mergeCell ref="R45:R54"/>
    <mergeCell ref="A32:U32"/>
    <mergeCell ref="X29:X32"/>
    <mergeCell ref="P7:P16"/>
    <mergeCell ref="I15:I16"/>
    <mergeCell ref="D7:O12"/>
    <mergeCell ref="S7:S16"/>
    <mergeCell ref="V70:W70"/>
    <mergeCell ref="E53:E54"/>
    <mergeCell ref="F53:F54"/>
    <mergeCell ref="G53:G54"/>
    <mergeCell ref="Q7:Q16"/>
    <mergeCell ref="T7:T12"/>
    <mergeCell ref="A70:U70"/>
    <mergeCell ref="K53:K54"/>
    <mergeCell ref="A44:W44"/>
    <mergeCell ref="B45:C45"/>
    <mergeCell ref="D53:D54"/>
    <mergeCell ref="D45:O50"/>
    <mergeCell ref="H53:H54"/>
    <mergeCell ref="S45:S54"/>
    <mergeCell ref="A45:A52"/>
    <mergeCell ref="A53:C54"/>
    <mergeCell ref="W45:W50"/>
    <mergeCell ref="A7:A14"/>
    <mergeCell ref="V32:W32"/>
    <mergeCell ref="C8:C14"/>
    <mergeCell ref="D15:D16"/>
    <mergeCell ref="R7:R16"/>
    <mergeCell ref="G15:G16"/>
    <mergeCell ref="B7:C7"/>
    <mergeCell ref="O15:O16"/>
    <mergeCell ref="D34:E34"/>
    <mergeCell ref="V14:W16"/>
    <mergeCell ref="H15:H16"/>
    <mergeCell ref="T2:W2"/>
    <mergeCell ref="A5:W5"/>
    <mergeCell ref="U7:U12"/>
    <mergeCell ref="V7:V12"/>
    <mergeCell ref="W7:W12"/>
    <mergeCell ref="B8:B14"/>
    <mergeCell ref="A6:W6"/>
    <mergeCell ref="F15:F16"/>
    <mergeCell ref="T52:U54"/>
    <mergeCell ref="I53:I54"/>
    <mergeCell ref="M53:M54"/>
    <mergeCell ref="C46:C52"/>
    <mergeCell ref="E15:E16"/>
    <mergeCell ref="A15:C16"/>
    <mergeCell ref="L15:L16"/>
    <mergeCell ref="T14:U16"/>
    <mergeCell ref="K15:K16"/>
    <mergeCell ref="N15:N16"/>
    <mergeCell ref="A31:U31"/>
    <mergeCell ref="A69:U69"/>
    <mergeCell ref="A107:U107"/>
    <mergeCell ref="B119:S121"/>
    <mergeCell ref="A71:W71"/>
    <mergeCell ref="A43:W43"/>
    <mergeCell ref="B46:B52"/>
    <mergeCell ref="U45:U50"/>
    <mergeCell ref="V45:V50"/>
    <mergeCell ref="A33:W33"/>
  </mergeCells>
  <printOptions horizontalCentered="1"/>
  <pageMargins left="0.35433070866141736" right="0.35433070866141736" top="0" bottom="0" header="0.11811023622047245" footer="0.11811023622047245"/>
  <pageSetup fitToHeight="0" fitToWidth="1" horizontalDpi="600" verticalDpi="600" orientation="landscape" paperSize="9" scale="51" r:id="rId1"/>
  <rowBreaks count="2" manualBreakCount="2">
    <brk id="42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Kaczmarek Łuczak Julia</cp:lastModifiedBy>
  <cp:lastPrinted>2021-09-24T06:48:40Z</cp:lastPrinted>
  <dcterms:created xsi:type="dcterms:W3CDTF">2006-02-02T06:56:57Z</dcterms:created>
  <dcterms:modified xsi:type="dcterms:W3CDTF">2021-09-29T07:18:18Z</dcterms:modified>
  <cp:category/>
  <cp:version/>
  <cp:contentType/>
  <cp:contentStatus/>
</cp:coreProperties>
</file>