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0414"/>
  <workbookPr dateCompatibility="0"/>
  <mc:AlternateContent xmlns:mc="http://schemas.openxmlformats.org/markup-compatibility/2006">
    <mc:Choice Requires="x15">
      <x15ac:absPath xmlns:x15ac="http://schemas.microsoft.com/office/spreadsheetml/2010/11/ac" url="C:\Users\rgoralski\Desktop\Meble 2024 SF\"/>
    </mc:Choice>
  </mc:AlternateContent>
  <xr:revisionPtr revIDLastSave="0" documentId="13_ncr:9_{C069865A-3A90-4970-8CD6-47DE6D1A679C}" xr6:coauthVersionLast="36" xr6:coauthVersionMax="36" xr10:uidLastSave="{00000000-0000-0000-0000-000000000000}"/>
  <bookViews>
    <workbookView xWindow="32760" yWindow="32760" windowWidth="23040" windowHeight="8970" xr2:uid="{00000000-000D-0000-FFFF-FFFF00000000}"/>
  </bookViews>
  <sheets>
    <sheet name="Arkusz1" sheetId="1" r:id="rId1"/>
  </sheets>
  <definedNames>
    <definedName name="_xlnm._FilterDatabase" localSheetId="0" hidden="1">Arkusz1!$A$6:$K$31</definedName>
    <definedName name="_xlnm.Print_Area" localSheetId="0">Arkusz1!$A$4:$K$33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K29" i="1" l="1"/>
  <c r="K30" i="1"/>
  <c r="J29" i="1"/>
  <c r="J30" i="1"/>
  <c r="G29" i="1"/>
  <c r="G30" i="1"/>
  <c r="K28" i="1"/>
  <c r="J28" i="1"/>
  <c r="G28" i="1"/>
  <c r="K27" i="1"/>
  <c r="J27" i="1"/>
  <c r="G27" i="1"/>
  <c r="K15" i="1" l="1"/>
  <c r="J15" i="1"/>
  <c r="G15" i="1"/>
  <c r="G8" i="1" l="1"/>
  <c r="K24" i="1"/>
  <c r="J24" i="1"/>
  <c r="G24" i="1"/>
  <c r="K12" i="1"/>
  <c r="J12" i="1"/>
  <c r="G12" i="1"/>
  <c r="K9" i="1"/>
  <c r="K11" i="1"/>
  <c r="K14" i="1"/>
  <c r="K16" i="1"/>
  <c r="K17" i="1"/>
  <c r="K19" i="1"/>
  <c r="K20" i="1"/>
  <c r="K21" i="1"/>
  <c r="K22" i="1"/>
  <c r="K25" i="1"/>
  <c r="K26" i="1"/>
  <c r="J9" i="1"/>
  <c r="J11" i="1"/>
  <c r="J14" i="1"/>
  <c r="J16" i="1"/>
  <c r="J17" i="1"/>
  <c r="J19" i="1"/>
  <c r="J20" i="1"/>
  <c r="J21" i="1"/>
  <c r="J22" i="1"/>
  <c r="J25" i="1"/>
  <c r="J26" i="1"/>
  <c r="G9" i="1"/>
  <c r="G11" i="1"/>
  <c r="G14" i="1"/>
  <c r="G16" i="1"/>
  <c r="G17" i="1"/>
  <c r="G19" i="1"/>
  <c r="G20" i="1"/>
  <c r="G21" i="1"/>
  <c r="G22" i="1"/>
  <c r="G25" i="1"/>
  <c r="G26" i="1"/>
  <c r="K8" i="1"/>
  <c r="J8" i="1"/>
  <c r="K31" i="1" l="1"/>
  <c r="G31" i="1"/>
</calcChain>
</file>

<file path=xl/sharedStrings.xml><?xml version="1.0" encoding="utf-8"?>
<sst xmlns="http://purl.oclc.org/ooxml/spreadsheetml/main" count="95" uniqueCount="54">
  <si>
    <t>L.p.</t>
  </si>
  <si>
    <t>Nazwa</t>
  </si>
  <si>
    <t>JM</t>
  </si>
  <si>
    <t>Ilość</t>
  </si>
  <si>
    <t>Cena
netto</t>
  </si>
  <si>
    <t>Wartość
netto</t>
  </si>
  <si>
    <t>Upust</t>
  </si>
  <si>
    <t>VAT</t>
  </si>
  <si>
    <t>Wartość
brutto</t>
  </si>
  <si>
    <t>1.</t>
  </si>
  <si>
    <t>szt</t>
  </si>
  <si>
    <t>Razem:</t>
  </si>
  <si>
    <t>Cena / z VAT/</t>
  </si>
  <si>
    <t>2.</t>
  </si>
  <si>
    <t>3.</t>
  </si>
  <si>
    <t>Wymiar: wysokość x szerokość x głębokość</t>
  </si>
  <si>
    <t>p.14</t>
  </si>
  <si>
    <t>Symbol</t>
  </si>
  <si>
    <t>SG1</t>
  </si>
  <si>
    <t>B1</t>
  </si>
  <si>
    <t>KO1</t>
  </si>
  <si>
    <t>N1</t>
  </si>
  <si>
    <t>S2</t>
  </si>
  <si>
    <t>S1</t>
  </si>
  <si>
    <t>ST1</t>
  </si>
  <si>
    <t>KM1</t>
  </si>
  <si>
    <t>ZESTAWIENIE MEBLI - SR w Żninie</t>
  </si>
  <si>
    <t>Szafa aktowa 1780x1000x400</t>
  </si>
  <si>
    <t>Nadstawka na szafę aktową 750x1000x400</t>
  </si>
  <si>
    <t>p.13a</t>
  </si>
  <si>
    <t>Biurko 750x1600x1200</t>
  </si>
  <si>
    <t>Kontener mobilny z szufladami 610x430x4520</t>
  </si>
  <si>
    <t>p.22</t>
  </si>
  <si>
    <t>4.</t>
  </si>
  <si>
    <t>Szafa aktowa 1810x800x390</t>
  </si>
  <si>
    <t>Nadstawka na szafę aktową 685x800x390</t>
  </si>
  <si>
    <t>p.Referendarza</t>
  </si>
  <si>
    <t>Szafa aktowa 1850x900x420</t>
  </si>
  <si>
    <t>Szafa ubraniowo-aktowa 1850x900x420</t>
  </si>
  <si>
    <t>US1</t>
  </si>
  <si>
    <t>Nadstawka na szafę aktową 750x900x420</t>
  </si>
  <si>
    <t>Szafka gospodarcza 700x800x420</t>
  </si>
  <si>
    <t>5.</t>
  </si>
  <si>
    <t>6.</t>
  </si>
  <si>
    <t>7.</t>
  </si>
  <si>
    <t>p.Niebieski pokój</t>
  </si>
  <si>
    <t>Biurko 750x2500x1400</t>
  </si>
  <si>
    <t>B3</t>
  </si>
  <si>
    <t>Nadstawka na szafę aktową 750x900x419</t>
  </si>
  <si>
    <t>Stolik prostokątny 750x1000x600</t>
  </si>
  <si>
    <t>Komoda 800x1400x420</t>
  </si>
  <si>
    <t>KD1</t>
  </si>
  <si>
    <t>Szafa wnękowa 2030x910x370</t>
  </si>
  <si>
    <t>S4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</si>
</sst>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3"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Times New Roman"/>
      <family val="1"/>
      <charset val="1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12"/>
      <name val="Times New Roman"/>
      <family val="1"/>
      <charset val="238"/>
    </font>
    <font>
      <sz val="8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00FFFF"/>
        <bgColor indexed="26"/>
      </patternFill>
    </fill>
    <fill>
      <patternFill patternType="solid">
        <fgColor rgb="FFC0C0C0"/>
        <bgColor indexed="31"/>
      </patternFill>
    </fill>
    <fill>
      <patternFill patternType="solid">
        <fgColor rgb="FF92D050"/>
        <bgColor indexed="3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rgb="FFFFFFFF"/>
        <bgColor indexed="31"/>
      </patternFill>
    </fill>
  </fills>
  <borders count="5">
    <border>
      <start/>
      <end/>
      <top/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5" fillId="0" borderId="0" applyFill="0" applyBorder="0" applyAlignment="0" applyProtection="0"/>
    <xf numFmtId="164" fontId="5" fillId="0" borderId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64" fontId="1" fillId="2" borderId="1" xfId="2" applyFont="1" applyFill="1" applyBorder="1" applyAlignment="1">
      <alignment horizontal="right" vertical="center"/>
    </xf>
    <xf numFmtId="9" fontId="1" fillId="3" borderId="1" xfId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1" fillId="4" borderId="1" xfId="1" applyFont="1" applyFill="1" applyBorder="1" applyAlignment="1">
      <alignment horizontal="center" vertical="center"/>
    </xf>
    <xf numFmtId="164" fontId="1" fillId="5" borderId="1" xfId="2" applyFont="1" applyFill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2" fontId="4" fillId="0" borderId="3" xfId="0" applyNumberFormat="1" applyFont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right" vertical="center" wrapText="1"/>
    </xf>
    <xf numFmtId="164" fontId="1" fillId="8" borderId="1" xfId="2" applyFont="1" applyFill="1" applyBorder="1" applyAlignment="1">
      <alignment horizontal="right" vertical="center"/>
    </xf>
    <xf numFmtId="9" fontId="1" fillId="9" borderId="1" xfId="1" applyFont="1" applyFill="1" applyBorder="1" applyAlignment="1">
      <alignment horizontal="center" vertical="center"/>
    </xf>
    <xf numFmtId="9" fontId="1" fillId="8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/>
    <xf numFmtId="0" fontId="10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9" fontId="1" fillId="10" borderId="2" xfId="0" applyNumberFormat="1" applyFont="1" applyFill="1" applyBorder="1" applyAlignment="1">
      <alignment horizontal="center" vertical="center"/>
    </xf>
    <xf numFmtId="9" fontId="1" fillId="1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topLeftCell="A10" zoomScaleNormal="100" workbookViewId="0">
      <selection activeCell="L27" sqref="L27"/>
    </sheetView>
  </sheetViews>
  <sheetFormatPr defaultRowHeight="11.25"/>
  <cols>
    <col min="1" max="1" width="3.25" style="1" customWidth="1"/>
    <col min="2" max="2" width="36.625" style="2" customWidth="1"/>
    <col min="3" max="3" width="7.75" style="2" customWidth="1"/>
    <col min="4" max="4" width="4.5" style="1" customWidth="1"/>
    <col min="5" max="5" width="4" style="1" customWidth="1"/>
    <col min="6" max="6" width="8.25" style="1" customWidth="1"/>
    <col min="7" max="7" width="10.5" style="1" customWidth="1"/>
    <col min="8" max="8" width="8" style="3" bestFit="1" customWidth="1"/>
    <col min="9" max="9" width="4.375" style="1" customWidth="1"/>
    <col min="10" max="10" width="9.5" style="1" customWidth="1"/>
    <col min="11" max="11" width="10.625" style="1" customWidth="1"/>
    <col min="12" max="12" width="12.375" style="1" customWidth="1"/>
    <col min="13" max="16384" width="9" style="1"/>
  </cols>
  <sheetData>
    <row r="1" spans="1:13">
      <c r="K1" s="15"/>
    </row>
    <row r="3" spans="1:13" ht="12.75">
      <c r="B3" s="41" t="s">
        <v>26</v>
      </c>
      <c r="C3" s="41"/>
      <c r="D3" s="41"/>
      <c r="E3" s="41"/>
      <c r="F3" s="32"/>
      <c r="G3" s="16"/>
      <c r="H3" s="16"/>
      <c r="I3" s="16"/>
      <c r="J3" s="16"/>
      <c r="K3" s="16"/>
      <c r="L3" s="16"/>
      <c r="M3" s="16"/>
    </row>
    <row r="4" spans="1:13" ht="18">
      <c r="A4" s="33"/>
      <c r="B4" s="16" t="s">
        <v>15</v>
      </c>
      <c r="C4" s="16"/>
      <c r="D4" s="33"/>
      <c r="E4" s="33"/>
      <c r="F4" s="33"/>
      <c r="G4" s="33"/>
      <c r="H4" s="33"/>
      <c r="I4" s="33"/>
      <c r="J4" s="33"/>
      <c r="K4" s="33"/>
    </row>
    <row r="6" spans="1:13" s="3" customFormat="1" ht="37.5" customHeight="1">
      <c r="A6" s="4" t="s">
        <v>0</v>
      </c>
      <c r="B6" s="5" t="s">
        <v>1</v>
      </c>
      <c r="C6" s="5" t="s">
        <v>17</v>
      </c>
      <c r="D6" s="4" t="s">
        <v>2</v>
      </c>
      <c r="E6" s="4" t="s">
        <v>3</v>
      </c>
      <c r="F6" s="5" t="s">
        <v>4</v>
      </c>
      <c r="G6" s="5" t="s">
        <v>5</v>
      </c>
      <c r="H6" s="17" t="s">
        <v>6</v>
      </c>
      <c r="I6" s="4" t="s">
        <v>7</v>
      </c>
      <c r="J6" s="5" t="s">
        <v>12</v>
      </c>
      <c r="K6" s="5" t="s">
        <v>8</v>
      </c>
      <c r="L6" s="19"/>
    </row>
    <row r="7" spans="1:13" s="3" customFormat="1" ht="15.75">
      <c r="A7" s="20"/>
      <c r="B7" s="21" t="s">
        <v>29</v>
      </c>
      <c r="C7" s="21"/>
      <c r="D7" s="20"/>
      <c r="E7" s="20"/>
      <c r="F7" s="22"/>
      <c r="G7" s="22"/>
      <c r="H7" s="22"/>
      <c r="I7" s="20"/>
      <c r="J7" s="22"/>
      <c r="K7" s="22"/>
    </row>
    <row r="8" spans="1:13" s="3" customFormat="1" ht="15">
      <c r="A8" s="6" t="s">
        <v>9</v>
      </c>
      <c r="B8" s="7" t="s">
        <v>27</v>
      </c>
      <c r="C8" s="7" t="s">
        <v>23</v>
      </c>
      <c r="D8" s="8" t="s">
        <v>10</v>
      </c>
      <c r="E8" s="8">
        <v>2</v>
      </c>
      <c r="F8" s="9">
        <v>0</v>
      </c>
      <c r="G8" s="10">
        <f t="shared" ref="G8:G25" si="0">E8*F8</f>
        <v>0</v>
      </c>
      <c r="H8" s="11"/>
      <c r="I8" s="12">
        <v>0.23</v>
      </c>
      <c r="J8" s="10">
        <f>(1+I8)*F8</f>
        <v>0</v>
      </c>
      <c r="K8" s="10">
        <f>(1+I8)*F8*E8</f>
        <v>0</v>
      </c>
      <c r="L8" s="19"/>
    </row>
    <row r="9" spans="1:13" s="3" customFormat="1" ht="15">
      <c r="A9" s="6" t="s">
        <v>13</v>
      </c>
      <c r="B9" s="7" t="s">
        <v>28</v>
      </c>
      <c r="C9" s="7" t="s">
        <v>21</v>
      </c>
      <c r="D9" s="8" t="s">
        <v>10</v>
      </c>
      <c r="E9" s="8">
        <v>2</v>
      </c>
      <c r="F9" s="25">
        <v>0</v>
      </c>
      <c r="G9" s="10">
        <f t="shared" si="0"/>
        <v>0</v>
      </c>
      <c r="H9" s="11"/>
      <c r="I9" s="12">
        <v>0.23</v>
      </c>
      <c r="J9" s="10">
        <f t="shared" ref="J9:J25" si="1">(1+I9)*F9</f>
        <v>0</v>
      </c>
      <c r="K9" s="10">
        <f t="shared" ref="K9:K25" si="2">(1+I9)*F9*E9</f>
        <v>0</v>
      </c>
      <c r="L9" s="19"/>
    </row>
    <row r="10" spans="1:13" s="3" customFormat="1" ht="15.75">
      <c r="A10" s="26"/>
      <c r="B10" s="34" t="s">
        <v>16</v>
      </c>
      <c r="C10" s="34"/>
      <c r="D10" s="27"/>
      <c r="E10" s="27"/>
      <c r="F10" s="28"/>
      <c r="G10" s="29"/>
      <c r="H10" s="30"/>
      <c r="I10" s="31"/>
      <c r="J10" s="29"/>
      <c r="K10" s="29"/>
      <c r="L10" s="19"/>
    </row>
    <row r="11" spans="1:13" s="3" customFormat="1" ht="15">
      <c r="A11" s="6" t="s">
        <v>9</v>
      </c>
      <c r="B11" s="7" t="s">
        <v>30</v>
      </c>
      <c r="C11" s="7" t="s">
        <v>19</v>
      </c>
      <c r="D11" s="8" t="s">
        <v>10</v>
      </c>
      <c r="E11" s="8">
        <v>1</v>
      </c>
      <c r="F11" s="25">
        <v>0</v>
      </c>
      <c r="G11" s="10">
        <f t="shared" si="0"/>
        <v>0</v>
      </c>
      <c r="H11" s="11"/>
      <c r="I11" s="12">
        <v>0.23</v>
      </c>
      <c r="J11" s="10">
        <f t="shared" si="1"/>
        <v>0</v>
      </c>
      <c r="K11" s="10">
        <f t="shared" si="2"/>
        <v>0</v>
      </c>
      <c r="L11" s="19"/>
    </row>
    <row r="12" spans="1:13" s="3" customFormat="1" ht="15">
      <c r="A12" s="6" t="s">
        <v>13</v>
      </c>
      <c r="B12" s="7" t="s">
        <v>31</v>
      </c>
      <c r="C12" s="7" t="s">
        <v>25</v>
      </c>
      <c r="D12" s="8" t="s">
        <v>10</v>
      </c>
      <c r="E12" s="8">
        <v>1</v>
      </c>
      <c r="F12" s="25">
        <v>0</v>
      </c>
      <c r="G12" s="10">
        <f t="shared" si="0"/>
        <v>0</v>
      </c>
      <c r="H12" s="11"/>
      <c r="I12" s="12">
        <v>0.23</v>
      </c>
      <c r="J12" s="10">
        <f t="shared" si="1"/>
        <v>0</v>
      </c>
      <c r="K12" s="10">
        <f t="shared" si="2"/>
        <v>0</v>
      </c>
      <c r="L12" s="19"/>
    </row>
    <row r="13" spans="1:13" s="3" customFormat="1" ht="15.75">
      <c r="A13" s="26"/>
      <c r="B13" s="34" t="s">
        <v>32</v>
      </c>
      <c r="C13" s="34"/>
      <c r="D13" s="27"/>
      <c r="E13" s="27"/>
      <c r="F13" s="28"/>
      <c r="G13" s="29"/>
      <c r="H13" s="30"/>
      <c r="I13" s="31"/>
      <c r="J13" s="29"/>
      <c r="K13" s="29"/>
      <c r="L13" s="19"/>
    </row>
    <row r="14" spans="1:13" s="3" customFormat="1" ht="15">
      <c r="A14" s="6" t="s">
        <v>9</v>
      </c>
      <c r="B14" s="7" t="s">
        <v>30</v>
      </c>
      <c r="C14" s="7" t="s">
        <v>19</v>
      </c>
      <c r="D14" s="8" t="s">
        <v>10</v>
      </c>
      <c r="E14" s="8">
        <v>2</v>
      </c>
      <c r="F14" s="25">
        <v>0</v>
      </c>
      <c r="G14" s="10">
        <f t="shared" si="0"/>
        <v>0</v>
      </c>
      <c r="H14" s="11"/>
      <c r="I14" s="12">
        <v>0.23</v>
      </c>
      <c r="J14" s="10">
        <f t="shared" si="1"/>
        <v>0</v>
      </c>
      <c r="K14" s="10">
        <f t="shared" si="2"/>
        <v>0</v>
      </c>
      <c r="L14" s="19"/>
    </row>
    <row r="15" spans="1:13" s="3" customFormat="1" ht="15">
      <c r="A15" s="6" t="s">
        <v>13</v>
      </c>
      <c r="B15" s="7" t="s">
        <v>31</v>
      </c>
      <c r="C15" s="7" t="s">
        <v>25</v>
      </c>
      <c r="D15" s="8" t="s">
        <v>10</v>
      </c>
      <c r="E15" s="8">
        <v>2</v>
      </c>
      <c r="F15" s="25">
        <v>0</v>
      </c>
      <c r="G15" s="10">
        <f t="shared" ref="G15" si="3">E15*F15</f>
        <v>0</v>
      </c>
      <c r="H15" s="11"/>
      <c r="I15" s="12">
        <v>0.23</v>
      </c>
      <c r="J15" s="10">
        <f t="shared" ref="J15" si="4">(1+I15)*F15</f>
        <v>0</v>
      </c>
      <c r="K15" s="10">
        <f t="shared" ref="K15" si="5">(1+I15)*F15*E15</f>
        <v>0</v>
      </c>
      <c r="L15" s="19"/>
    </row>
    <row r="16" spans="1:13" s="3" customFormat="1" ht="15">
      <c r="A16" s="6" t="s">
        <v>14</v>
      </c>
      <c r="B16" s="7" t="s">
        <v>34</v>
      </c>
      <c r="C16" s="7" t="s">
        <v>22</v>
      </c>
      <c r="D16" s="8" t="s">
        <v>10</v>
      </c>
      <c r="E16" s="8">
        <v>1</v>
      </c>
      <c r="F16" s="25">
        <v>0</v>
      </c>
      <c r="G16" s="10">
        <f t="shared" si="0"/>
        <v>0</v>
      </c>
      <c r="H16" s="11"/>
      <c r="I16" s="12">
        <v>0.23</v>
      </c>
      <c r="J16" s="10">
        <f t="shared" si="1"/>
        <v>0</v>
      </c>
      <c r="K16" s="10">
        <f t="shared" si="2"/>
        <v>0</v>
      </c>
      <c r="L16" s="19"/>
    </row>
    <row r="17" spans="1:12" s="3" customFormat="1" ht="15">
      <c r="A17" s="6" t="s">
        <v>33</v>
      </c>
      <c r="B17" s="7" t="s">
        <v>35</v>
      </c>
      <c r="C17" s="7" t="s">
        <v>21</v>
      </c>
      <c r="D17" s="8" t="s">
        <v>10</v>
      </c>
      <c r="E17" s="8">
        <v>1</v>
      </c>
      <c r="F17" s="25">
        <v>0</v>
      </c>
      <c r="G17" s="10">
        <f>E17*F17</f>
        <v>0</v>
      </c>
      <c r="H17" s="11"/>
      <c r="I17" s="12">
        <v>0.23</v>
      </c>
      <c r="J17" s="10">
        <f>(1+I17)*F17</f>
        <v>0</v>
      </c>
      <c r="K17" s="10">
        <f>(1+I17)*F17*E17</f>
        <v>0</v>
      </c>
      <c r="L17" s="19"/>
    </row>
    <row r="18" spans="1:12" s="3" customFormat="1" ht="15.75">
      <c r="A18" s="26"/>
      <c r="B18" s="34" t="s">
        <v>36</v>
      </c>
      <c r="C18" s="34"/>
      <c r="D18" s="27"/>
      <c r="E18" s="27"/>
      <c r="F18" s="28"/>
      <c r="G18" s="29"/>
      <c r="H18" s="30"/>
      <c r="I18" s="31"/>
      <c r="J18" s="29"/>
      <c r="K18" s="29"/>
      <c r="L18" s="19"/>
    </row>
    <row r="19" spans="1:12" s="3" customFormat="1" ht="15">
      <c r="A19" s="6" t="s">
        <v>9</v>
      </c>
      <c r="B19" s="7" t="s">
        <v>37</v>
      </c>
      <c r="C19" s="7" t="s">
        <v>23</v>
      </c>
      <c r="D19" s="8" t="s">
        <v>10</v>
      </c>
      <c r="E19" s="8">
        <v>1</v>
      </c>
      <c r="F19" s="25">
        <v>0</v>
      </c>
      <c r="G19" s="10">
        <f t="shared" si="0"/>
        <v>0</v>
      </c>
      <c r="H19" s="11"/>
      <c r="I19" s="12">
        <v>0.23</v>
      </c>
      <c r="J19" s="10">
        <f t="shared" si="1"/>
        <v>0</v>
      </c>
      <c r="K19" s="10">
        <f t="shared" si="2"/>
        <v>0</v>
      </c>
      <c r="L19" s="19"/>
    </row>
    <row r="20" spans="1:12" s="3" customFormat="1" ht="15">
      <c r="A20" s="6" t="s">
        <v>13</v>
      </c>
      <c r="B20" s="7" t="s">
        <v>38</v>
      </c>
      <c r="C20" s="7" t="s">
        <v>39</v>
      </c>
      <c r="D20" s="8" t="s">
        <v>10</v>
      </c>
      <c r="E20" s="8">
        <v>1</v>
      </c>
      <c r="F20" s="25">
        <v>0</v>
      </c>
      <c r="G20" s="10">
        <f t="shared" si="0"/>
        <v>0</v>
      </c>
      <c r="H20" s="11"/>
      <c r="I20" s="12">
        <v>0.23</v>
      </c>
      <c r="J20" s="10">
        <f t="shared" si="1"/>
        <v>0</v>
      </c>
      <c r="K20" s="10">
        <f t="shared" si="2"/>
        <v>0</v>
      </c>
      <c r="L20" s="19"/>
    </row>
    <row r="21" spans="1:12" s="3" customFormat="1" ht="15">
      <c r="A21" s="6" t="s">
        <v>14</v>
      </c>
      <c r="B21" s="7" t="s">
        <v>40</v>
      </c>
      <c r="C21" s="7" t="s">
        <v>20</v>
      </c>
      <c r="D21" s="8" t="s">
        <v>10</v>
      </c>
      <c r="E21" s="8">
        <v>2</v>
      </c>
      <c r="F21" s="25">
        <v>0</v>
      </c>
      <c r="G21" s="10">
        <f t="shared" si="0"/>
        <v>0</v>
      </c>
      <c r="H21" s="11"/>
      <c r="I21" s="12">
        <v>0.23</v>
      </c>
      <c r="J21" s="10">
        <f t="shared" si="1"/>
        <v>0</v>
      </c>
      <c r="K21" s="10">
        <f t="shared" si="2"/>
        <v>0</v>
      </c>
      <c r="L21" s="19"/>
    </row>
    <row r="22" spans="1:12" s="3" customFormat="1" ht="15">
      <c r="A22" s="6" t="s">
        <v>33</v>
      </c>
      <c r="B22" s="7" t="s">
        <v>41</v>
      </c>
      <c r="C22" s="7" t="s">
        <v>18</v>
      </c>
      <c r="D22" s="8" t="s">
        <v>10</v>
      </c>
      <c r="E22" s="8">
        <v>1</v>
      </c>
      <c r="F22" s="25">
        <v>0</v>
      </c>
      <c r="G22" s="10">
        <f t="shared" si="0"/>
        <v>0</v>
      </c>
      <c r="H22" s="11"/>
      <c r="I22" s="12">
        <v>0.23</v>
      </c>
      <c r="J22" s="10">
        <f t="shared" si="1"/>
        <v>0</v>
      </c>
      <c r="K22" s="10">
        <f t="shared" si="2"/>
        <v>0</v>
      </c>
      <c r="L22" s="19"/>
    </row>
    <row r="23" spans="1:12" s="3" customFormat="1" ht="15.75">
      <c r="A23" s="26"/>
      <c r="B23" s="34" t="s">
        <v>45</v>
      </c>
      <c r="C23" s="34"/>
      <c r="D23" s="27"/>
      <c r="E23" s="27"/>
      <c r="F23" s="28"/>
      <c r="G23" s="29"/>
      <c r="H23" s="30"/>
      <c r="I23" s="31"/>
      <c r="J23" s="29"/>
      <c r="K23" s="29"/>
      <c r="L23" s="19"/>
    </row>
    <row r="24" spans="1:12" s="3" customFormat="1" ht="15">
      <c r="A24" s="6" t="s">
        <v>9</v>
      </c>
      <c r="B24" s="7" t="s">
        <v>46</v>
      </c>
      <c r="C24" s="7" t="s">
        <v>47</v>
      </c>
      <c r="D24" s="8" t="s">
        <v>10</v>
      </c>
      <c r="E24" s="8">
        <v>1</v>
      </c>
      <c r="F24" s="25">
        <v>0</v>
      </c>
      <c r="G24" s="10">
        <f t="shared" si="0"/>
        <v>0</v>
      </c>
      <c r="H24" s="11"/>
      <c r="I24" s="12">
        <v>0.23</v>
      </c>
      <c r="J24" s="10">
        <f t="shared" si="1"/>
        <v>0</v>
      </c>
      <c r="K24" s="10">
        <f t="shared" si="2"/>
        <v>0</v>
      </c>
      <c r="L24" s="19"/>
    </row>
    <row r="25" spans="1:12" s="3" customFormat="1" ht="15">
      <c r="A25" s="6" t="s">
        <v>13</v>
      </c>
      <c r="B25" s="7" t="s">
        <v>31</v>
      </c>
      <c r="C25" s="7" t="s">
        <v>25</v>
      </c>
      <c r="D25" s="8" t="s">
        <v>10</v>
      </c>
      <c r="E25" s="8">
        <v>1</v>
      </c>
      <c r="F25" s="25">
        <v>0</v>
      </c>
      <c r="G25" s="10">
        <f t="shared" si="0"/>
        <v>0</v>
      </c>
      <c r="H25" s="11"/>
      <c r="I25" s="12">
        <v>0.23</v>
      </c>
      <c r="J25" s="10">
        <f t="shared" si="1"/>
        <v>0</v>
      </c>
      <c r="K25" s="10">
        <f t="shared" si="2"/>
        <v>0</v>
      </c>
      <c r="L25" s="19"/>
    </row>
    <row r="26" spans="1:12" s="3" customFormat="1" ht="15">
      <c r="A26" s="6" t="s">
        <v>14</v>
      </c>
      <c r="B26" s="7" t="s">
        <v>37</v>
      </c>
      <c r="C26" s="7" t="s">
        <v>23</v>
      </c>
      <c r="D26" s="8" t="s">
        <v>10</v>
      </c>
      <c r="E26" s="8">
        <v>4</v>
      </c>
      <c r="F26" s="25">
        <v>0</v>
      </c>
      <c r="G26" s="10">
        <f t="shared" ref="G26:G30" si="6">E26*F26</f>
        <v>0</v>
      </c>
      <c r="H26" s="11"/>
      <c r="I26" s="12">
        <v>0.23</v>
      </c>
      <c r="J26" s="10">
        <f t="shared" ref="J26:J30" si="7">(1+I26)*F26</f>
        <v>0</v>
      </c>
      <c r="K26" s="10">
        <f t="shared" ref="K26:K30" si="8">(1+I26)*F26*E26</f>
        <v>0</v>
      </c>
      <c r="L26" s="19"/>
    </row>
    <row r="27" spans="1:12" s="3" customFormat="1" ht="15">
      <c r="A27" s="6" t="s">
        <v>33</v>
      </c>
      <c r="B27" s="7" t="s">
        <v>48</v>
      </c>
      <c r="C27" s="7" t="s">
        <v>20</v>
      </c>
      <c r="D27" s="8" t="s">
        <v>10</v>
      </c>
      <c r="E27" s="8">
        <v>4</v>
      </c>
      <c r="F27" s="25">
        <v>0</v>
      </c>
      <c r="G27" s="10">
        <f t="shared" si="6"/>
        <v>0</v>
      </c>
      <c r="H27" s="11"/>
      <c r="I27" s="12">
        <v>0.23</v>
      </c>
      <c r="J27" s="10">
        <f t="shared" si="7"/>
        <v>0</v>
      </c>
      <c r="K27" s="10">
        <f t="shared" si="8"/>
        <v>0</v>
      </c>
      <c r="L27" s="19"/>
    </row>
    <row r="28" spans="1:12" s="3" customFormat="1" ht="15">
      <c r="A28" s="6" t="s">
        <v>42</v>
      </c>
      <c r="B28" s="7" t="s">
        <v>49</v>
      </c>
      <c r="C28" s="7" t="s">
        <v>24</v>
      </c>
      <c r="D28" s="8" t="s">
        <v>10</v>
      </c>
      <c r="E28" s="8">
        <v>1</v>
      </c>
      <c r="F28" s="25">
        <v>0</v>
      </c>
      <c r="G28" s="10">
        <f t="shared" si="6"/>
        <v>0</v>
      </c>
      <c r="H28" s="11"/>
      <c r="I28" s="12">
        <v>0.23</v>
      </c>
      <c r="J28" s="10">
        <f t="shared" si="7"/>
        <v>0</v>
      </c>
      <c r="K28" s="10">
        <f t="shared" si="8"/>
        <v>0</v>
      </c>
      <c r="L28" s="19"/>
    </row>
    <row r="29" spans="1:12" s="3" customFormat="1" ht="15">
      <c r="A29" s="6" t="s">
        <v>43</v>
      </c>
      <c r="B29" s="7" t="s">
        <v>50</v>
      </c>
      <c r="C29" s="7" t="s">
        <v>51</v>
      </c>
      <c r="D29" s="8" t="s">
        <v>10</v>
      </c>
      <c r="E29" s="8">
        <v>1</v>
      </c>
      <c r="F29" s="25">
        <v>0</v>
      </c>
      <c r="G29" s="10">
        <f t="shared" si="6"/>
        <v>0</v>
      </c>
      <c r="H29" s="11"/>
      <c r="I29" s="12">
        <v>0.23</v>
      </c>
      <c r="J29" s="10">
        <f t="shared" si="7"/>
        <v>0</v>
      </c>
      <c r="K29" s="10">
        <f t="shared" si="8"/>
        <v>0</v>
      </c>
      <c r="L29" s="19"/>
    </row>
    <row r="30" spans="1:12" s="3" customFormat="1" ht="15">
      <c r="A30" s="6" t="s">
        <v>44</v>
      </c>
      <c r="B30" s="7" t="s">
        <v>52</v>
      </c>
      <c r="C30" s="7" t="s">
        <v>53</v>
      </c>
      <c r="D30" s="8" t="s">
        <v>10</v>
      </c>
      <c r="E30" s="8">
        <v>1</v>
      </c>
      <c r="F30" s="25">
        <v>0</v>
      </c>
      <c r="G30" s="10">
        <f t="shared" si="6"/>
        <v>0</v>
      </c>
      <c r="H30" s="11"/>
      <c r="I30" s="12">
        <v>0.23</v>
      </c>
      <c r="J30" s="10">
        <f t="shared" si="7"/>
        <v>0</v>
      </c>
      <c r="K30" s="10">
        <f t="shared" si="8"/>
        <v>0</v>
      </c>
      <c r="L30" s="19"/>
    </row>
    <row r="31" spans="1:12" s="3" customFormat="1" ht="23.25" customHeight="1">
      <c r="A31" s="38" t="s">
        <v>11</v>
      </c>
      <c r="B31" s="39"/>
      <c r="C31" s="39"/>
      <c r="D31" s="39"/>
      <c r="E31" s="39"/>
      <c r="F31" s="40"/>
      <c r="G31" s="14">
        <f>SUM(G8:H30)</f>
        <v>0</v>
      </c>
      <c r="H31" s="13"/>
      <c r="I31" s="36"/>
      <c r="J31" s="37"/>
      <c r="K31" s="14">
        <f>SUM(K8:K30)</f>
        <v>0</v>
      </c>
    </row>
    <row r="33" spans="2:11" ht="22.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2:11" ht="13.9" customHeight="1">
      <c r="B34" s="18"/>
      <c r="C34" s="18"/>
    </row>
    <row r="35" spans="2:11" ht="12.75">
      <c r="B35" s="18"/>
      <c r="C35" s="18"/>
    </row>
    <row r="36" spans="2:11" ht="12.75">
      <c r="B36" s="18"/>
      <c r="C36" s="18"/>
    </row>
    <row r="37" spans="2:11" ht="12.75">
      <c r="B37" s="18"/>
      <c r="C37" s="18"/>
    </row>
    <row r="38" spans="2:11" ht="12.75">
      <c r="B38" s="24"/>
      <c r="C38" s="24"/>
    </row>
    <row r="39" spans="2:11">
      <c r="B39" s="23"/>
      <c r="C39" s="23"/>
    </row>
  </sheetData>
  <sheetProtection selectLockedCells="1" selectUnlockedCells="1"/>
  <autoFilter ref="A6:K31" xr:uid="{00000000-0009-0000-0000-000000000000}"/>
  <mergeCells count="4">
    <mergeCell ref="B33:K33"/>
    <mergeCell ref="I31:J31"/>
    <mergeCell ref="A31:F31"/>
    <mergeCell ref="B3:E3"/>
  </mergeCells>
  <phoneticPr fontId="7" type="noConversion"/>
  <pageMargins left="0.2361111111111111" right="0.2361111111111111" top="0.74791666666666667" bottom="0.74791666666666667" header="0.51180555555555551" footer="0.51180555555555551"/>
  <pageSetup paperSize="9" scale="92" firstPageNumber="0" fitToHeight="0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Pezała Dariusz</dc:creator>
  <cp:lastModifiedBy>Góralski Robert</cp:lastModifiedBy>
  <cp:lastPrinted>2024-02-14T06:58:56Z</cp:lastPrinted>
  <dcterms:created xsi:type="dcterms:W3CDTF">2021-07-12T12:54:06Z</dcterms:created>
  <dcterms:modified xsi:type="dcterms:W3CDTF">2024-10-08T09:29:55Z</dcterms:modified>
</cp:coreProperties>
</file>