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3.133\DaneWsp\zamowienia\A PRZETARGI W TRAKCIE\27_2022_System_bezpieczny\SWZ\"/>
    </mc:Choice>
  </mc:AlternateContent>
  <bookViews>
    <workbookView xWindow="0" yWindow="0" windowWidth="20160" windowHeight="8448"/>
  </bookViews>
  <sheets>
    <sheet name="Pakiet 1" sheetId="1" r:id="rId1"/>
  </sheets>
  <externalReferences>
    <externalReference r:id="rId2"/>
  </externalReferences>
  <definedNames>
    <definedName name="Excel_BuiltIn__FilterDatabase_13">'[1]7'!#REF!</definedName>
    <definedName name="Excel_BuiltIn_Print_Area_12_1">#REF!</definedName>
    <definedName name="Excel_BuiltIn_Print_Area_13">#REF!</definedName>
    <definedName name="Excel_BuiltIn_Print_Area_18_1">#REF!</definedName>
    <definedName name="_xlnm.Print_Area" localSheetId="0">'Pakiet 1'!$A$1:$K$24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 i="1" l="1"/>
  <c r="G6" i="1"/>
  <c r="I6" i="1" s="1"/>
  <c r="G7" i="1"/>
  <c r="I7" i="1" s="1"/>
  <c r="G8" i="1"/>
  <c r="I8" i="1" s="1"/>
  <c r="G9" i="1"/>
  <c r="I9" i="1" s="1"/>
  <c r="G10" i="1"/>
  <c r="I10" i="1" s="1"/>
  <c r="G11" i="1"/>
  <c r="I11" i="1" s="1"/>
  <c r="G12" i="1"/>
  <c r="I12" i="1" s="1"/>
  <c r="G13" i="1"/>
  <c r="I13" i="1" s="1"/>
  <c r="G14" i="1"/>
  <c r="I14" i="1" s="1"/>
  <c r="G15" i="1"/>
  <c r="I15" i="1" s="1"/>
  <c r="G16" i="1"/>
  <c r="I16" i="1" s="1"/>
  <c r="G17" i="1"/>
  <c r="I17" i="1" s="1"/>
  <c r="G18" i="1"/>
  <c r="I18" i="1" s="1"/>
  <c r="G5" i="1"/>
  <c r="I5" i="1" s="1"/>
  <c r="I3" i="1" l="1"/>
  <c r="I19" i="1" s="1"/>
  <c r="G19" i="1"/>
</calcChain>
</file>

<file path=xl/sharedStrings.xml><?xml version="1.0" encoding="utf-8"?>
<sst xmlns="http://schemas.openxmlformats.org/spreadsheetml/2006/main" count="51" uniqueCount="39">
  <si>
    <t>Lp</t>
  </si>
  <si>
    <t>Nazwa artykułu</t>
  </si>
  <si>
    <t>Nazwa</t>
  </si>
  <si>
    <t>J.m.</t>
  </si>
  <si>
    <t xml:space="preserve">Ilość </t>
  </si>
  <si>
    <t>szt.</t>
  </si>
  <si>
    <t>szt</t>
  </si>
  <si>
    <t>szt .</t>
  </si>
  <si>
    <t>Razem</t>
  </si>
  <si>
    <t xml:space="preserve">Cena jedn. Netto  </t>
  </si>
  <si>
    <t xml:space="preserve">Wartość netto </t>
  </si>
  <si>
    <t xml:space="preserve"> </t>
  </si>
  <si>
    <t>Stawka podatku VAT %</t>
  </si>
  <si>
    <t>Wartość brutto</t>
  </si>
  <si>
    <t>Producent</t>
  </si>
  <si>
    <t>Numer katalogowy</t>
  </si>
  <si>
    <t>Załacznik 1.1</t>
  </si>
  <si>
    <t xml:space="preserve">Bezpieczna kaniula dożylna wykonana z biokompatybilnego poliuretanu,  nowej generacji (potwierdzone badaniami klinicznymi dołączonymi do oferty).Posiadająca dodatkowy, samodomykający się port do wstrzyknięć, 6 pasków kontrastujących w promieniach RTG wtopionych w materiał kaniuli (nie doklejanych). Możliwość identyfikacji radiologicznej położenia końca kaniuli. Posiadająca zastawkę bezzwrotną zapobiegającą wypływowi krwi. Posiadająca zabezpieczenie igły w postaci plastikowej osłonki o gładkich krawędziach, chroniącej personel medyczny przed przypadkowym  zakłuciem, z systemem kapilar zapobiegających zachlapaniu krwią.  Pozbawiona jakichkolwiek ostrych elementów wchodzących w skład mechanizmu zabezpieczającego kaniulę. W przypadku rozmiarów 22 G, 20 G i 18 G kaniula posiadająca otwór przy ostrzu igły umożliwiający szybkie potwierdzenie wejścia do naczynia podczas kaniulacji. Opakowanie 50szt. </t>
  </si>
  <si>
    <t xml:space="preserve">Przyrząd do transferu leków z fiolki typu spike. Z kolcem o długości całkowitej 6.4 cm; długość igły 1,8cm, objętość wypełnienia 0,1ml, z  odpowietrzeniem z filtrem hydrofobowym 0,2um. Pakowany jałowo, indywidualnie. Nie zawierający DEHP, PCV, lateksu.Opakowanie 100 szt. Apirogenny. Wyrób wykorzystywany i przechowywany w środowisku zgodnym z USP &lt;797&gt; ma zdolność zachowania sterylności dołączonej fiolki z lekiem przez okres do siedmiu (7) dni - potwierdzone oświadczeniem producenta .  </t>
  </si>
  <si>
    <t>a/ rozmiar  22G / 25 mm Niebieski ( 0,9 ) przepływ 42ml/min</t>
  </si>
  <si>
    <t>b/ rozmiar  20 G / 32 mm Różowy ( 1,1 ) przepływ 67ml/min</t>
  </si>
  <si>
    <t>c/ rozmiar  18G / 45 mm  Zielony ( 1,3 ) przepływ 103 ml/min</t>
  </si>
  <si>
    <t>d/ rozmiar  17 G/ 45 mm  Biały ( 1,5 ) przepływ 133ml/min</t>
  </si>
  <si>
    <t>e/ rozmiar  16 G/ 45 mm  Szary ( 1,8 ) przepływ 236 ml/min</t>
  </si>
  <si>
    <t>Zamknięty system dostępu naczyniowego z podwójnym  drenem STANDARD o długości 15 cm,  zawór bezigłowy (2szt), kompatybilny z połączeniami typu Luer – Lock i Luer – Slip, dreny o średnicy wewnętrznej 2,8 mm.  2 przedłużenia z zaciskami przesuwnymi,zakończenie zabezpieczone protektorem męskim. Przemieszczanie płynu neutralne w wypadku stosowania zestawu przedłużającego i zacisku.
Nie zawiera lateksu; dren wykonany z PCV (nie zawierający ftalanów); dostosowany do użytku z krwią, tłuszczami, alkoholami oraz lekami chemioterapeutycznymi. Zawór posiadający przeźroczystą obudowę i przeźroczystą membranę ułatwiające szybką ocenę  efektywności płukania, bez mechanicznych części wewnętrznych – prosty tor przepływu. Membrana zaworu typu Split Septum, podzielna, silikonowa z kołnierzem idealnie gładkim, wywiniętym zewnętrznie na poliwęglanowej obudowie konektora. Jednorodna powierzchnia do dezynfekcji, na obudowie konektora naprzeciwległe wypustki ułatwiające utrzymania zaworu w palcach w trakcie łączenia np. ze strzykawką, czas użycia 100 aktywacji, wymagany minimalny przepływ 20 l/h, objętość wypełnienia wynosząca 1,6 ml, podana na opakowaniu jednostkowym, wytrzymały na ciśnienie 45 PSI       
sterylny, pakowany pojedynczo.</t>
  </si>
  <si>
    <t>Zamknięty system dostępu naczyniowego z pojedyczym drenem pediatrycznym/mikroprzewodem, o długości 15 cm, 
- zawór bezigłowy (1szt), kompatybilny z połączeniami typu Luer – Lock i Luer – Slip
- dren o średnicy wewnętrznej 0,89 mm, przedłużenie z zaciskiem przesuwanym, ,zakończenie zabezpieczone protektorem męskim
- przemieszczanie płynu neutralne w wypadku stosowania zestawu przedłużającego i zacisku.
- nie zawiera lateksu; dren wykonany z PCV (nie zawierający ftalanów); dostosowany do użytku z krwią, tłuszczami, alkoholami oraz lekami chemioterapeutycznymi
- zawór posiadający przeźroczystą obudowę i przeźroczystą membranę ułatwiające szybką ocenę  efektywności płukania, bez mechanicznych części wewnętrznych – prosty tor przepływu 
- membrana zaworu typu Split Septum, podzielna, silikonowa z kołnierzem idealnie gładkim, wywiniętym zewnętrznie na poliwęglanowej obudowie konektora. Jednorodna powierzchnia do dezynfekcji.  
- na obudowie konektora naprzeciwległe wypustki ułatwiające utrzymania zaworu w palcach w trakcie łączenia np. ze strzykawką. 
- czas użycia 100 aktywacji
- wymagany minimalny przepływ 2 l/h            
- objętość wypełnienia wynosząca 0,25 ml, podana na opakowaniu jednostkowym
- wytrzymały na ciśnienie 45 PSI       
- sterylny, pakowany pojedynczo.</t>
  </si>
  <si>
    <t xml:space="preserve">Wartość oferty netto </t>
  </si>
  <si>
    <t>Wartość oferty brutto</t>
  </si>
  <si>
    <t xml:space="preserve">w tym kwota podatku VAT zł :                                                                                                                          </t>
  </si>
  <si>
    <t>Formularz opatrzony podpisem elektronicznym</t>
  </si>
  <si>
    <t xml:space="preserve">Kaniula dożylna przeznaczona do małych, delikatnych żył   u pacjentów neonatologicznych, pediatrycznych i osób starszych. Posiadająca wyjmowany uchwyt w którym schowane są skrzydełka kaniuli,ułatwiające kaniulację naczynia. Bez dodatkowego portu górnego. Kaniula widoczna w promieniach RTG, 6 wtopionych pasków radiocieniujących. Wykonana z unikalnego poliuretanu, biokompatybilnego, o potwierdzonym klinicznie wpływie na zmniejszenie ryzyka wystąpienia zakrzepowego zapalenia żył (potwierdzone badaniami klinicznymi dołączonymi do oferty) Dodatkowy otwór przy ostrzu igły umożliwiający natychmiastowe wzrokowe potwierdzenie wejścia do naczynia podczas kaniulacji (system 3-krotnego potwierdzenia wypływu krwi). Pakowane po 50 sztuk w opakowaniu.Rozmiar 26G – fioletowy -  0,6 x 19 mm.  – przepływ 14 ml/min, Rozmiar 24G – żółty - 0,7 x 19 mm.  – przepływ 19 ml/min                                                                                                                                                                                                                  </t>
  </si>
  <si>
    <t>Strzykawka do przepłukiwania fabrycznie napełniona izotonicznym roztworem 0.9% NaCl o poj. 10 ml. do procedur aseptycznych – sterylna zawartość. Skala oraz wypełnienie odpowiadająca nominalnej pojemności strzykawki 10 ml. Strzykawka ma posiadać średnicę cylindra odpowiadającej strzykawce 10 ml. Graficzne oznaczenie strefy sterylnej na korpusie strzykawki. Ogranicznik tłoka strzykawki uniemożliwiający przypadkowe wysunięcie tłoka poza przestrzeń sterylną strzykawki i kontaminację roztworu podczas przygotowania strzykawki do przepłukiwania. Kliknięcie potwierdza odblokowanie tloka przed użyciem . Tłok wykonany z polipropylenu, prosty na całej długości (bez przewężeń). Specjalna budowa tłoka eliminująca zwrotny napływ krwi do cewnika potwierdzony zerowy refluks. Strzykawka wyposażona w długi minimum 2cm korek zamykający, umożliwiający odpowietrzenie strzykawki bez konieczności całkowitego ściągania korkaProdukt zarejestrowany jako wyrób medyczny klasy III.Okres stabilności roztworu oraz ważności produktu 3 lata. 2. Data wazności i na produkcie ( bez opakowania). Nie zawiera BPA, LATEXU, DEHP, PVC. Sterylizowana parowo- opakowanie foliowe . Ilość sztuk w opakowaniu 30.</t>
  </si>
  <si>
    <t>Strzykawka do przepłukiwania fabrycznie napełniona izotonicznym roztworem 0.9% NaCl o poj. 5 ml. do procedur aseptycznych – sterylna zawartość. Skala 5 ml oraz wypełnienie odpowiadająca nominalnej pojemności strzykawki 5 ml. Strzykawka ma posiadać średnicę cylindra odpowiadającej strzykawce 10 ml. Graficzne oznaczenie strefy sterylnej na korpusie strzykawki. Ogranicznik tłoka strzykawki uniemożliwiający przypadkowe wysunięcie tłoka poza przestrzeń sterylną strzykawki i kontaminację roztworu podczas przygotowania strzykawki do przepłukiwania. Kliknięcie potwierdza odblokowanie tloka przed użyciem. Tłok wykonany z polipropylenu, prosty na całej długości (bez przewężeń). Specjalna budowa tłoka eliminująca zwrotny napływ krwi do cewnika potwierdzony zerowy refluks. Strzykawka wyposażona w długi minimum 2cm korek zamykający. Produkt zarejestrowany jako wyrób medyczny klasy III.Okres stabilności roztworu oraz ważności produktu 3 lata. Data wazności i na produkcie ( bez opakowania) Nie zawiera BPA, LATEXU, DEHP, PVC. Sterylizowana parowo- opakowanie foliowe . Ilość sztuk w opakowaniu 30.</t>
  </si>
  <si>
    <t>Strzykawka do przepłukiwania fabrycznie napełniona izotonicznym roztworem 0.9% NaCl o poj. 3 ml. do procedur aseptycznych – sterylna zawartość. Skala 3 ml oraz wypełnienie odpowiadająca nominalnej pojemności strzykawki 3 ml. Strzykawka ma posiadać średnicę cylindra odpowiadającej strzykawce 10 ml. Graficzne oznaczenie strefy sterylnej na korpusie strzykawki. Ogranicznik tłoka strzykawki uniemożliwiający przypadkowe wysunięcie tłoka poza przestrzeń sterylną strzykawki i kontaminację roztworu podczas przygotowania strzykawki do przepłukiwania. Kliknięcie potwierdza odblokowanie tloka przed użyciem . Tłok wykonany z polipropylenu, prosty na całej długości (bez przewężeń). Specjalna budowa tłoka eliminująca zwrotny napływ krwi do cewnika potwierdzony zerowy refluks. Strzykawka wyposażona w długi minimum 2cm korek zamykający. Produkt zarejestrowany jako wyrób medyczny klasy III.Okres stabilności roztworu oraz ważności produktu 3 lata.  Data wazności i na produkcie ( bez opakowania).  Nie zawiera BPA, LATEXU, DEHP, PVC. Sterylizowana parowo- opakowanie foliowe . Ilość sztuk w opakowaniu 30.</t>
  </si>
  <si>
    <t>Pakiet 1 - System bezpieczny</t>
  </si>
  <si>
    <t>Łącznik bezigowy z neutralnym przemieszczaniem płynu, kompatybilny z połączeniami typu Luer – Lock i Luer – Slip, o długości calkowitej 2,7cm, zabezpieczony od strony podłączenia do wkłucia koreczkiem. Przeznaczony do użytku z urządzeniami do terapii dożylnej i dotętniczej. Silikonowa łatwa do dezynfekcji membrana typu SplitSeptum, w poliwęglanowym konektorze, która zamyka się automatycznie po odłączeniu strzykawki lub przewodu do infuzji. Pomarańczowy pierścień uszczelniający działa jako wskażnik wizualny co daje pewność niezmiennego uszczelnienia po wielokrotnej aktywacji. Prosty i przezroczysty tor przepływu (przepływ laminarny) umożliwia łatwe przepłukiwanie i kontrolę wzrokową procedury
Dostosowany do użytku z krwią, tłuszczami, alkoholami oraz lekami chemioterapeutycznymi nie zawiera lateksu, DEHP, metalu, odporny na ciśnienie do 325 psi (22bary), kompatybilny ze wstrzykiwaczem do środka kontrastującego. Czas użycia 7 dniu lub 600 aktywacji, wymagany przepływ 140ml/min, objętość wypełnienia wynosząca 0,05 ml, pakowany pojedynczo, sterylny.</t>
  </si>
  <si>
    <t>Zamknięty system dostępu naczyniowego o laminarnym torze przepływu, przezroczysty, bezigłowy, sterylny, zabezpieczony protektorem męskim w kolorze róznym niż zawór, pakowany pojedynczo, rozmiar ok 0,20 mm; waga 1g. Kompatybilny z końcówką luer-lok, z łatwą jednorodną materiałową powierzchnią do dezynfekcji, jednoelementową, przezierną, podzielną membraną typu split septum osadzoną zewnętrznie w sposób trwały na poliwęglanowym przezroczystym  konektorze, wystającą częściowo nad obudowę, niesprzyjającą kolonizacji bakterii. Na obudowie konektora naprzeciwległe wypustki ułatwiające utrzymania zaworu w palcach w trakcie łączenia np. ze strzykawką. Bez mechanicznych części wewnętrznych, prędkość przepływu 533ml/min. Wytrzymały na ciśnienie 45 PSI o objętości wypełnienia 0,16 ml. Informacja o objętości wypełnienia na opakowaniu jednostkowym. Ilość aktywacji 100. Dostosowany do użytku z krwią, tłuszczami, alkoholami oraz lekami chemioterapeutycznymi. Ten sam producent co kaniule lub rekomendowany i sprzedawany przez producenta kaniul, umieszczony w katalogu producenta kaniul pod nadanym przez niego numerem katalogowym dla zachowania szczelności dla kaniul obwodowych</t>
  </si>
  <si>
    <t>Zamknięty system dostępu naczyniowego z pojedyczym drenem typu MACRO, o długości 15 cm, 
- zawór bezigłowy (1szt), kompatybilny z połączeniami typu Luer – Lock i Luer – Slip
- dren o średnicy wewnętrznej 2,8 mm, przedłużenie z zaciskiem przesuwanym, ,zakończenie zabezpieczone protektorem męskim
- przemieszczanie płynu neutralne w wypadku stosowania zestawu przedłużającego i zacisku.
- nie zawiera lateksu; dren wykonany z PCV (nie zawierający ftalanów); dostosowany do użytku z krwią, tłuszczami, alkoholami oraz lekami chemioterapeutycznymi
- zawór posiadający przeźroczystą obudowę i przeźroczystą membranę ułatwiające szybką ocenę  efektywności płukania, bez mechanicznych części wewnętrznych – prosty tor przepływu 
- membrana zaworu typu Split Septum, podzielna, silikonowa z kołnierzem idealnie gładkim, wywiniętym zewnętrznie na poliwęglanowej obudowie konektora. Jednorodna powierzchnia do dezynfekcji.  
- na obudowie konektora naprzeciwległe wypustki ułatwiające utrzymania zaworu w palcach w trakcie łączenia np. ze strzykawką. 
- czas użycia 100 aktywacji
- wymagany minimalny przepływ 27 l/h            
- objętość wypełnienia wynosząca 1,14 ml, podana na opakowaniu jednostkowym
- wytrzymały na ciśnienie 45 PSI       
- sterylny, pakowany pojedynczo, opakowanie 25 szt.</t>
  </si>
  <si>
    <t>Wykonawca zobowiązuje się do przeprowadzenia dwóch szkoleń w ciągu trwania umowy z zakresu zakładania i pielęgnacji dostępu naczyniowego. (terminy do uzgodnienia z Zamawiającym)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</si>
</sst>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zł&quot;_-;\-* #,##0.00\ &quot;zł&quot;_-;_-* &quot;-&quot;??\ &quot;zł&quot;_-;_-@_-"/>
    <numFmt numFmtId="164" formatCode="_-* #,##0.00&quot; zł&quot;_-;\-* #,##0.00&quot; zł&quot;_-;_-* \-??&quot; zł&quot;_-;_-@_-"/>
    <numFmt numFmtId="165" formatCode="#,##0.00\ [$zł-415];[Red]\-#,##0.00\ [$zł-415]"/>
  </numFmts>
  <fonts count="31">
    <font>
      <sz val="11"/>
      <color theme="1"/>
      <name val="Czcionka tekstu podstawowego"/>
      <family val="2"/>
      <charset val="238"/>
    </font>
    <font>
      <sz val="10"/>
      <name val="Arial CE"/>
      <family val="2"/>
      <charset val="238"/>
    </font>
    <font>
      <sz val="11"/>
      <color indexed="8"/>
      <name val="Calibri"/>
      <family val="2"/>
      <charset val="238"/>
    </font>
    <font>
      <sz val="11"/>
      <color indexed="9"/>
      <name val="Calibri"/>
      <family val="2"/>
      <charset val="238"/>
    </font>
    <font>
      <sz val="11"/>
      <color indexed="62"/>
      <name val="Calibri"/>
      <family val="2"/>
      <charset val="238"/>
    </font>
    <font>
      <b/>
      <sz val="11"/>
      <color indexed="63"/>
      <name val="Calibri"/>
      <family val="2"/>
      <charset val="238"/>
    </font>
    <font>
      <sz val="11"/>
      <color indexed="52"/>
      <name val="Calibri"/>
      <family val="2"/>
      <charset val="238"/>
    </font>
    <font>
      <b/>
      <sz val="11"/>
      <color indexed="9"/>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0"/>
      <name val="Arial"/>
      <family val="2"/>
      <charset val="238"/>
    </font>
    <font>
      <b/>
      <sz val="11"/>
      <color indexed="52"/>
      <name val="Calibri"/>
      <family val="2"/>
      <charset val="238"/>
    </font>
    <font>
      <b/>
      <sz val="11"/>
      <color indexed="8"/>
      <name val="Calibri"/>
      <family val="2"/>
      <charset val="238"/>
    </font>
    <font>
      <i/>
      <sz val="11"/>
      <color indexed="23"/>
      <name val="Calibri"/>
      <family val="2"/>
      <charset val="238"/>
    </font>
    <font>
      <sz val="11"/>
      <color indexed="10"/>
      <name val="Calibri"/>
      <family val="2"/>
      <charset val="238"/>
    </font>
    <font>
      <b/>
      <sz val="18"/>
      <color indexed="62"/>
      <name val="Cambria"/>
      <family val="2"/>
      <charset val="238"/>
    </font>
    <font>
      <sz val="9"/>
      <name val="Tahoma"/>
      <family val="2"/>
      <charset val="238"/>
    </font>
    <font>
      <b/>
      <sz val="10"/>
      <name val="Tahoma"/>
      <family val="2"/>
      <charset val="238"/>
    </font>
    <font>
      <sz val="11"/>
      <color indexed="8"/>
      <name val="Calibri"/>
      <family val="2"/>
    </font>
    <font>
      <b/>
      <sz val="9"/>
      <name val="Tahoma"/>
      <family val="2"/>
      <charset val="238"/>
    </font>
    <font>
      <sz val="11"/>
      <color theme="1"/>
      <name val="Calibri"/>
      <family val="2"/>
      <charset val="238"/>
      <scheme val="minor"/>
    </font>
    <font>
      <sz val="12"/>
      <color theme="1"/>
      <name val="Calibri"/>
      <family val="2"/>
      <charset val="238"/>
      <scheme val="minor"/>
    </font>
    <font>
      <sz val="11"/>
      <color theme="1"/>
      <name val="Calibri"/>
      <family val="2"/>
      <scheme val="minor"/>
    </font>
    <font>
      <sz val="10"/>
      <color theme="1"/>
      <name val="Arial"/>
      <family val="2"/>
      <charset val="238"/>
    </font>
    <font>
      <sz val="10"/>
      <name val="Tahoma"/>
      <family val="2"/>
      <charset val="238"/>
    </font>
    <font>
      <sz val="10"/>
      <name val="Tahoma"/>
      <family val="2"/>
    </font>
    <font>
      <sz val="10"/>
      <color rgb="FFFF0000"/>
      <name val="Tahoma"/>
      <family val="2"/>
      <charset val="238"/>
    </font>
    <font>
      <b/>
      <sz val="10"/>
      <color rgb="FFFF0000"/>
      <name val="Tahoma"/>
      <family val="2"/>
      <charset val="238"/>
    </font>
    <font>
      <b/>
      <sz val="10"/>
      <color theme="1"/>
      <name val="Tahoma"/>
      <family val="2"/>
      <charset val="238"/>
    </font>
    <font>
      <sz val="10"/>
      <color theme="1"/>
      <name val="Tahoma"/>
      <family val="2"/>
      <charset val="238"/>
    </font>
  </fonts>
  <fills count="12">
    <fill>
      <patternFill patternType="none"/>
    </fill>
    <fill>
      <patternFill patternType="gray125"/>
    </fill>
    <fill>
      <patternFill patternType="solid">
        <fgColor indexed="9"/>
        <bgColor indexed="26"/>
      </patternFill>
    </fill>
    <fill>
      <patternFill patternType="solid">
        <fgColor indexed="47"/>
        <bgColor indexed="31"/>
      </patternFill>
    </fill>
    <fill>
      <patternFill patternType="solid">
        <fgColor indexed="26"/>
        <bgColor indexed="9"/>
      </patternFill>
    </fill>
    <fill>
      <patternFill patternType="solid">
        <fgColor indexed="49"/>
        <bgColor indexed="40"/>
      </patternFill>
    </fill>
    <fill>
      <patternFill patternType="solid">
        <fgColor indexed="55"/>
        <bgColor indexed="22"/>
      </patternFill>
    </fill>
    <fill>
      <patternFill patternType="solid">
        <fgColor indexed="10"/>
        <bgColor indexed="25"/>
      </patternFill>
    </fill>
    <fill>
      <patternFill patternType="solid">
        <fgColor indexed="19"/>
        <bgColor indexed="23"/>
      </patternFill>
    </fill>
    <fill>
      <patternFill patternType="solid">
        <fgColor indexed="54"/>
        <bgColor indexed="23"/>
      </patternFill>
    </fill>
    <fill>
      <patternFill patternType="solid">
        <fgColor indexed="53"/>
        <bgColor indexed="25"/>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top/>
      <bottom/>
      <diagonal/>
    </border>
    <border>
      <left style="thin">
        <color indexed="8"/>
      </left>
      <right style="thin">
        <color indexed="8"/>
      </right>
      <top/>
      <bottom style="thin">
        <color indexed="8"/>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left/>
      <right/>
      <top/>
      <bottom style="thin">
        <color indexed="64"/>
      </bottom>
      <diagonal/>
    </border>
    <border>
      <left style="thin">
        <color theme="1"/>
      </left>
      <right style="thin">
        <color theme="1"/>
      </right>
      <top style="thin">
        <color theme="1"/>
      </top>
      <bottom style="thin">
        <color theme="1"/>
      </bottom>
      <diagonal/>
    </border>
    <border>
      <left style="thin">
        <color indexed="8"/>
      </left>
      <right style="thin">
        <color indexed="8"/>
      </right>
      <top/>
      <bottom style="thin">
        <color indexed="64"/>
      </bottom>
      <diagonal/>
    </border>
    <border>
      <left/>
      <right style="thin">
        <color indexed="8"/>
      </right>
      <top style="thin">
        <color indexed="8"/>
      </top>
      <bottom/>
      <diagonal/>
    </border>
    <border>
      <left/>
      <right/>
      <top style="thin">
        <color indexed="64"/>
      </top>
      <bottom/>
      <diagonal/>
    </border>
  </borders>
  <cellStyleXfs count="36">
    <xf numFmtId="0" fontId="0" fillId="0" borderId="0"/>
    <xf numFmtId="0" fontId="1" fillId="0" borderId="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4" fillId="3" borderId="1" applyNumberFormat="0" applyAlignment="0" applyProtection="0"/>
    <xf numFmtId="0" fontId="5" fillId="2" borderId="2" applyNumberFormat="0" applyAlignment="0" applyProtection="0"/>
    <xf numFmtId="0" fontId="2" fillId="0" borderId="0"/>
    <xf numFmtId="0" fontId="6" fillId="0" borderId="3" applyNumberFormat="0" applyFill="0" applyAlignment="0" applyProtection="0"/>
    <xf numFmtId="0" fontId="7" fillId="6"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 fillId="0" borderId="0"/>
    <xf numFmtId="0" fontId="19" fillId="0" borderId="0"/>
    <xf numFmtId="0" fontId="21" fillId="0" borderId="0"/>
    <xf numFmtId="0" fontId="1" fillId="0" borderId="0"/>
    <xf numFmtId="0" fontId="12" fillId="2" borderId="1" applyNumberFormat="0" applyAlignment="0" applyProtection="0"/>
    <xf numFmtId="9" fontId="1" fillId="0" borderId="0" applyFill="0" applyBorder="0" applyAlignment="0" applyProtection="0"/>
    <xf numFmtId="9" fontId="11" fillId="0" borderId="0" applyFill="0" applyBorder="0" applyAlignment="0" applyProtection="0"/>
    <xf numFmtId="9" fontId="11" fillId="0" borderId="0" applyFill="0" applyBorder="0" applyAlignment="0" applyProtection="0"/>
    <xf numFmtId="0" fontId="13" fillId="0" borderId="8"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 fillId="4" borderId="9" applyNumberFormat="0" applyAlignment="0" applyProtection="0"/>
    <xf numFmtId="164" fontId="1" fillId="0" borderId="0" applyFill="0" applyBorder="0" applyAlignment="0" applyProtection="0"/>
    <xf numFmtId="0" fontId="11" fillId="0" borderId="0"/>
    <xf numFmtId="44" fontId="11" fillId="0" borderId="0" applyFont="0" applyFill="0" applyBorder="0" applyAlignment="0" applyProtection="0"/>
    <xf numFmtId="0" fontId="24" fillId="0" borderId="0"/>
    <xf numFmtId="0" fontId="22" fillId="0" borderId="12" applyFont="0" applyFill="0" applyAlignment="0"/>
    <xf numFmtId="0" fontId="23" fillId="0" borderId="23" applyAlignment="0">
      <alignment vertical="top"/>
    </xf>
  </cellStyleXfs>
  <cellXfs count="77">
    <xf numFmtId="0" fontId="0" fillId="0" borderId="0" xfId="0"/>
    <xf numFmtId="0" fontId="17" fillId="0" borderId="0" xfId="1" applyFont="1" applyFill="1" applyBorder="1" applyAlignment="1">
      <alignment horizontal="left" vertical="center"/>
    </xf>
    <xf numFmtId="0" fontId="18" fillId="0" borderId="0" xfId="1" applyFont="1" applyAlignment="1">
      <alignment vertical="center"/>
    </xf>
    <xf numFmtId="0" fontId="18" fillId="2" borderId="0" xfId="1" applyFont="1" applyFill="1" applyAlignment="1">
      <alignment vertical="center"/>
    </xf>
    <xf numFmtId="0" fontId="20" fillId="2" borderId="0" xfId="1" applyFont="1" applyFill="1" applyAlignment="1">
      <alignment vertical="center"/>
    </xf>
    <xf numFmtId="0" fontId="0" fillId="0" borderId="0" xfId="0" applyAlignment="1">
      <alignment vertical="top"/>
    </xf>
    <xf numFmtId="0" fontId="18" fillId="0" borderId="0" xfId="20" applyFont="1" applyFill="1" applyBorder="1" applyAlignment="1">
      <alignment horizontal="left" vertical="center"/>
    </xf>
    <xf numFmtId="0" fontId="18" fillId="0" borderId="0" xfId="20" applyFont="1" applyFill="1" applyBorder="1" applyAlignment="1">
      <alignment horizontal="center" vertical="center"/>
    </xf>
    <xf numFmtId="0" fontId="28" fillId="0" borderId="0" xfId="17" applyFont="1" applyFill="1" applyBorder="1" applyAlignment="1">
      <alignment vertical="center"/>
    </xf>
    <xf numFmtId="0" fontId="25" fillId="0" borderId="0" xfId="17" applyFont="1" applyFill="1" applyAlignment="1">
      <alignment vertical="center"/>
    </xf>
    <xf numFmtId="0" fontId="25" fillId="2" borderId="0" xfId="17" applyFont="1" applyFill="1" applyAlignment="1">
      <alignment vertical="center"/>
    </xf>
    <xf numFmtId="0" fontId="25" fillId="2" borderId="12" xfId="1" applyFont="1" applyFill="1" applyBorder="1" applyAlignment="1">
      <alignment horizontal="center" vertical="center" wrapText="1"/>
    </xf>
    <xf numFmtId="164" fontId="25" fillId="2" borderId="12" xfId="30" applyFont="1" applyFill="1" applyBorder="1" applyAlignment="1" applyProtection="1">
      <alignment horizontal="center" vertical="center" wrapText="1"/>
    </xf>
    <xf numFmtId="0" fontId="25" fillId="0" borderId="19" xfId="20" applyFont="1" applyFill="1" applyBorder="1" applyAlignment="1">
      <alignment horizontal="center" vertical="center"/>
    </xf>
    <xf numFmtId="0" fontId="26" fillId="0" borderId="19" xfId="20" applyFont="1" applyFill="1" applyBorder="1" applyAlignment="1">
      <alignment vertical="center" wrapText="1"/>
    </xf>
    <xf numFmtId="0" fontId="25" fillId="0" borderId="13" xfId="20" applyFont="1" applyFill="1" applyBorder="1" applyAlignment="1">
      <alignment vertical="center" wrapText="1"/>
    </xf>
    <xf numFmtId="0" fontId="25" fillId="0" borderId="13" xfId="20" applyFont="1" applyFill="1" applyBorder="1" applyAlignment="1">
      <alignment horizontal="center" vertical="center" wrapText="1"/>
    </xf>
    <xf numFmtId="3" fontId="25" fillId="0" borderId="13" xfId="20" applyNumberFormat="1" applyFont="1" applyFill="1" applyBorder="1" applyAlignment="1">
      <alignment horizontal="center" vertical="center" wrapText="1"/>
    </xf>
    <xf numFmtId="164" fontId="25" fillId="0" borderId="18" xfId="20" applyNumberFormat="1" applyFont="1" applyFill="1" applyBorder="1" applyAlignment="1">
      <alignment horizontal="center" vertical="center" wrapText="1"/>
    </xf>
    <xf numFmtId="164" fontId="25" fillId="0" borderId="12" xfId="20" applyNumberFormat="1" applyFont="1" applyFill="1" applyBorder="1" applyAlignment="1">
      <alignment horizontal="center" vertical="center" wrapText="1"/>
    </xf>
    <xf numFmtId="9" fontId="25" fillId="0" borderId="12" xfId="20" applyNumberFormat="1" applyFont="1" applyFill="1" applyBorder="1" applyAlignment="1">
      <alignment horizontal="center" vertical="center" wrapText="1"/>
    </xf>
    <xf numFmtId="164" fontId="25" fillId="0" borderId="12" xfId="20" applyNumberFormat="1" applyFont="1" applyFill="1" applyBorder="1" applyAlignment="1">
      <alignment horizontal="right" vertical="center" wrapText="1"/>
    </xf>
    <xf numFmtId="0" fontId="25" fillId="0" borderId="12" xfId="20" applyFont="1" applyFill="1" applyBorder="1" applyAlignment="1">
      <alignment vertical="center" wrapText="1"/>
    </xf>
    <xf numFmtId="0" fontId="25" fillId="0" borderId="20" xfId="20" applyFont="1" applyFill="1" applyBorder="1" applyAlignment="1">
      <alignment vertical="center" wrapText="1"/>
    </xf>
    <xf numFmtId="0" fontId="25" fillId="0" borderId="21" xfId="20" applyFont="1" applyFill="1" applyBorder="1" applyAlignment="1">
      <alignment vertical="center" wrapText="1"/>
    </xf>
    <xf numFmtId="0" fontId="25" fillId="0" borderId="19" xfId="20" applyFont="1" applyFill="1" applyBorder="1" applyAlignment="1">
      <alignment vertical="center" wrapText="1"/>
    </xf>
    <xf numFmtId="0" fontId="25" fillId="0" borderId="19" xfId="20" applyFont="1" applyFill="1" applyBorder="1" applyAlignment="1">
      <alignment horizontal="center" vertical="center" wrapText="1"/>
    </xf>
    <xf numFmtId="3" fontId="25" fillId="0" borderId="19" xfId="20" applyNumberFormat="1" applyFont="1" applyFill="1" applyBorder="1" applyAlignment="1">
      <alignment horizontal="center" vertical="center" wrapText="1"/>
    </xf>
    <xf numFmtId="164" fontId="25" fillId="0" borderId="16" xfId="20" applyNumberFormat="1" applyFont="1" applyFill="1" applyBorder="1" applyAlignment="1">
      <alignment horizontal="center" vertical="center" wrapText="1"/>
    </xf>
    <xf numFmtId="0" fontId="25" fillId="0" borderId="10" xfId="20" applyFont="1" applyFill="1" applyBorder="1" applyAlignment="1">
      <alignment vertical="center" wrapText="1"/>
    </xf>
    <xf numFmtId="0" fontId="25" fillId="0" borderId="10" xfId="20" applyFont="1" applyFill="1" applyBorder="1" applyAlignment="1">
      <alignment horizontal="center" vertical="center" wrapText="1"/>
    </xf>
    <xf numFmtId="3" fontId="25" fillId="0" borderId="10" xfId="20" applyNumberFormat="1" applyFont="1" applyFill="1" applyBorder="1" applyAlignment="1">
      <alignment horizontal="center" vertical="center" wrapText="1"/>
    </xf>
    <xf numFmtId="0" fontId="29" fillId="0" borderId="10" xfId="20" applyFont="1" applyFill="1" applyBorder="1" applyAlignment="1">
      <alignment horizontal="center" vertical="center" wrapText="1"/>
    </xf>
    <xf numFmtId="0" fontId="30" fillId="0" borderId="10" xfId="20" applyFont="1" applyFill="1" applyBorder="1" applyAlignment="1">
      <alignment horizontal="center" vertical="center" wrapText="1"/>
    </xf>
    <xf numFmtId="3" fontId="30" fillId="0" borderId="10" xfId="20" applyNumberFormat="1" applyFont="1" applyFill="1" applyBorder="1" applyAlignment="1">
      <alignment horizontal="center" vertical="center" wrapText="1"/>
    </xf>
    <xf numFmtId="164" fontId="30" fillId="0" borderId="14" xfId="20" applyNumberFormat="1" applyFont="1" applyFill="1" applyBorder="1" applyAlignment="1">
      <alignment horizontal="center" vertical="center" wrapText="1"/>
    </xf>
    <xf numFmtId="0" fontId="27" fillId="0" borderId="10" xfId="20" applyFont="1" applyFill="1" applyBorder="1" applyAlignment="1">
      <alignment horizontal="center" vertical="center" wrapText="1"/>
    </xf>
    <xf numFmtId="0" fontId="25" fillId="2" borderId="10" xfId="1" applyFont="1" applyFill="1" applyBorder="1" applyAlignment="1">
      <alignment horizontal="center" vertical="center" wrapText="1"/>
    </xf>
    <xf numFmtId="0" fontId="30" fillId="0" borderId="10" xfId="1" applyFont="1" applyFill="1" applyBorder="1" applyAlignment="1">
      <alignment horizontal="center" vertical="center" wrapText="1"/>
    </xf>
    <xf numFmtId="3" fontId="30" fillId="0" borderId="10" xfId="1" applyNumberFormat="1" applyFont="1" applyFill="1" applyBorder="1" applyAlignment="1">
      <alignment horizontal="center" vertical="center" wrapText="1"/>
    </xf>
    <xf numFmtId="164" fontId="30" fillId="0" borderId="14" xfId="1" applyNumberFormat="1" applyFont="1" applyFill="1" applyBorder="1" applyAlignment="1">
      <alignment horizontal="center" vertical="center" wrapText="1"/>
    </xf>
    <xf numFmtId="0" fontId="25" fillId="0" borderId="10" xfId="1" applyFont="1" applyFill="1" applyBorder="1" applyAlignment="1">
      <alignment horizontal="center" vertical="center" wrapText="1"/>
    </xf>
    <xf numFmtId="0" fontId="30" fillId="2" borderId="10" xfId="1" applyFont="1" applyFill="1" applyBorder="1" applyAlignment="1">
      <alignment horizontal="center" vertical="center"/>
    </xf>
    <xf numFmtId="3" fontId="30" fillId="2" borderId="10" xfId="1" applyNumberFormat="1" applyFont="1" applyFill="1" applyBorder="1" applyAlignment="1">
      <alignment horizontal="center" vertical="center"/>
    </xf>
    <xf numFmtId="165" fontId="30" fillId="2" borderId="14" xfId="1" applyNumberFormat="1" applyFont="1" applyFill="1" applyBorder="1" applyAlignment="1">
      <alignment horizontal="right" vertical="center"/>
    </xf>
    <xf numFmtId="0" fontId="25" fillId="0" borderId="15" xfId="1" applyFont="1" applyFill="1" applyBorder="1" applyAlignment="1">
      <alignment horizontal="center" vertical="center" wrapText="1"/>
    </xf>
    <xf numFmtId="0" fontId="25" fillId="0" borderId="11" xfId="1" applyFont="1" applyFill="1" applyBorder="1" applyAlignment="1">
      <alignment horizontal="center" vertical="center"/>
    </xf>
    <xf numFmtId="3" fontId="25" fillId="0" borderId="11" xfId="1" applyNumberFormat="1" applyFont="1" applyFill="1" applyBorder="1" applyAlignment="1">
      <alignment horizontal="center" vertical="center"/>
    </xf>
    <xf numFmtId="165" fontId="25" fillId="0" borderId="15" xfId="1" applyNumberFormat="1" applyFont="1" applyFill="1" applyBorder="1" applyAlignment="1">
      <alignment horizontal="right" vertical="center"/>
    </xf>
    <xf numFmtId="0" fontId="25" fillId="0" borderId="25" xfId="1" applyFont="1" applyFill="1" applyBorder="1" applyAlignment="1">
      <alignment horizontal="center" vertical="center" wrapText="1"/>
    </xf>
    <xf numFmtId="165" fontId="25" fillId="0" borderId="15" xfId="1" applyNumberFormat="1" applyFont="1" applyFill="1" applyBorder="1" applyAlignment="1">
      <alignment horizontal="right" vertical="center" wrapText="1"/>
    </xf>
    <xf numFmtId="0" fontId="25" fillId="0" borderId="11" xfId="1" applyFont="1" applyFill="1" applyBorder="1" applyAlignment="1">
      <alignment horizontal="center" vertical="center" wrapText="1"/>
    </xf>
    <xf numFmtId="164" fontId="18" fillId="2" borderId="12" xfId="30" applyFont="1" applyFill="1" applyBorder="1" applyAlignment="1">
      <alignment horizontal="center" vertical="center"/>
    </xf>
    <xf numFmtId="9" fontId="25" fillId="2" borderId="12" xfId="30" applyNumberFormat="1" applyFont="1" applyFill="1" applyBorder="1" applyAlignment="1">
      <alignment vertical="center"/>
    </xf>
    <xf numFmtId="164" fontId="25" fillId="2" borderId="12" xfId="30" applyFont="1" applyFill="1" applyBorder="1" applyAlignment="1">
      <alignment vertical="center"/>
    </xf>
    <xf numFmtId="0" fontId="26" fillId="0" borderId="14" xfId="20" applyFont="1" applyFill="1" applyBorder="1" applyAlignment="1">
      <alignment vertical="center" wrapText="1"/>
    </xf>
    <xf numFmtId="0" fontId="26" fillId="0" borderId="10" xfId="20" applyFont="1" applyFill="1" applyBorder="1" applyAlignment="1">
      <alignment vertical="center"/>
    </xf>
    <xf numFmtId="0" fontId="26" fillId="0" borderId="10" xfId="20" applyFont="1" applyFill="1" applyBorder="1" applyAlignment="1">
      <alignment vertical="center" wrapText="1"/>
    </xf>
    <xf numFmtId="0" fontId="26" fillId="0" borderId="10" xfId="1" applyFont="1" applyFill="1" applyBorder="1" applyAlignment="1">
      <alignment vertical="center" wrapText="1"/>
    </xf>
    <xf numFmtId="2" fontId="26" fillId="11" borderId="17" xfId="1" applyNumberFormat="1" applyFont="1" applyFill="1" applyBorder="1" applyAlignment="1">
      <alignment vertical="center" wrapText="1"/>
    </xf>
    <xf numFmtId="0" fontId="26" fillId="0" borderId="13" xfId="1" applyFont="1" applyFill="1" applyBorder="1" applyAlignment="1">
      <alignment vertical="center" wrapText="1"/>
    </xf>
    <xf numFmtId="0" fontId="26" fillId="0" borderId="12" xfId="1" applyFont="1" applyFill="1" applyBorder="1" applyAlignment="1">
      <alignment vertical="center" wrapText="1"/>
    </xf>
    <xf numFmtId="0" fontId="26" fillId="0" borderId="24" xfId="1" applyFont="1" applyFill="1" applyBorder="1" applyAlignment="1">
      <alignment vertical="center" wrapText="1"/>
    </xf>
    <xf numFmtId="0" fontId="18" fillId="0" borderId="22" xfId="20" applyFont="1" applyFill="1" applyBorder="1" applyAlignment="1">
      <alignment horizontal="left" vertical="center"/>
    </xf>
    <xf numFmtId="0" fontId="18" fillId="2" borderId="22" xfId="1" applyFont="1" applyFill="1" applyBorder="1" applyAlignment="1">
      <alignment horizontal="center" vertical="center"/>
    </xf>
    <xf numFmtId="0" fontId="25" fillId="0" borderId="10" xfId="20" applyFont="1" applyFill="1" applyBorder="1" applyAlignment="1">
      <alignment horizontal="center" vertical="center" wrapText="1"/>
    </xf>
    <xf numFmtId="0" fontId="18" fillId="2" borderId="12" xfId="1" applyFont="1" applyFill="1" applyBorder="1" applyAlignment="1">
      <alignment horizontal="center" vertical="center"/>
    </xf>
    <xf numFmtId="0" fontId="0" fillId="0" borderId="0" xfId="0" applyAlignment="1">
      <alignment horizontal="center"/>
    </xf>
    <xf numFmtId="0" fontId="25" fillId="0" borderId="0" xfId="17" applyFont="1" applyFill="1" applyBorder="1" applyAlignment="1">
      <alignment horizontal="center" vertical="center"/>
    </xf>
    <xf numFmtId="0" fontId="25" fillId="0" borderId="0" xfId="17" applyFont="1" applyFill="1" applyBorder="1" applyAlignment="1">
      <alignment horizontal="left" vertical="center"/>
    </xf>
    <xf numFmtId="0" fontId="27" fillId="0" borderId="0" xfId="17" applyFont="1" applyFill="1" applyBorder="1" applyAlignment="1">
      <alignment horizontal="center" vertical="center"/>
    </xf>
    <xf numFmtId="0" fontId="18" fillId="2" borderId="0" xfId="1" applyFont="1" applyFill="1" applyBorder="1" applyAlignment="1">
      <alignment horizontal="center" vertical="center" wrapText="1"/>
    </xf>
    <xf numFmtId="164" fontId="18" fillId="2" borderId="0" xfId="30" applyFont="1" applyFill="1" applyBorder="1" applyAlignment="1">
      <alignment horizontal="center" vertical="center" wrapText="1"/>
    </xf>
    <xf numFmtId="9" fontId="25" fillId="2" borderId="0" xfId="30" applyNumberFormat="1" applyFont="1" applyFill="1" applyBorder="1" applyAlignment="1">
      <alignment vertical="center" wrapText="1"/>
    </xf>
    <xf numFmtId="164" fontId="25" fillId="2" borderId="0" xfId="30" applyFont="1" applyFill="1" applyBorder="1" applyAlignment="1">
      <alignment vertical="center" wrapText="1"/>
    </xf>
    <xf numFmtId="0" fontId="0" fillId="0" borderId="0" xfId="0" applyAlignment="1">
      <alignment wrapText="1"/>
    </xf>
    <xf numFmtId="0" fontId="28" fillId="2" borderId="26" xfId="1" applyFont="1" applyFill="1" applyBorder="1" applyAlignment="1">
      <alignment horizontal="left" vertical="center" wrapText="1"/>
    </xf>
  </cellXfs>
  <cellStyles count="36">
    <cellStyle name="Akcent 1 2" xfId="2"/>
    <cellStyle name="Akcent 2 2" xfId="3"/>
    <cellStyle name="Akcent 3 2" xfId="4"/>
    <cellStyle name="Akcent 4 2" xfId="5"/>
    <cellStyle name="Akcent 5 2" xfId="6"/>
    <cellStyle name="Akcent 6 2" xfId="7"/>
    <cellStyle name="Currency 2" xfId="32"/>
    <cellStyle name="Dane wejściowe 2" xfId="8"/>
    <cellStyle name="Dane wyjściowe 2" xfId="9"/>
    <cellStyle name="Excel Built-in Normal" xfId="10"/>
    <cellStyle name="Komórka połączona 2" xfId="11"/>
    <cellStyle name="Komórka zaznaczona 2" xfId="12"/>
    <cellStyle name="Nagłówek 1 2" xfId="13"/>
    <cellStyle name="Nagłówek 2 2" xfId="14"/>
    <cellStyle name="Nagłówek 3 2" xfId="15"/>
    <cellStyle name="Nagłówek 4 2" xfId="16"/>
    <cellStyle name="Normal 3" xfId="33"/>
    <cellStyle name="Normalny" xfId="0" builtinId="0"/>
    <cellStyle name="Normalny 2" xfId="17"/>
    <cellStyle name="Normalny 2 2" xfId="18"/>
    <cellStyle name="Normalny 2 3" xfId="31"/>
    <cellStyle name="Normalny 3" xfId="19"/>
    <cellStyle name="Normalny 4" xfId="1"/>
    <cellStyle name="Normalny_2005 gr321 Materiały 1 x u - ceny jednostkowe" xfId="20"/>
    <cellStyle name="Obliczenia 2" xfId="21"/>
    <cellStyle name="Procentowy 2" xfId="23"/>
    <cellStyle name="Procentowy 3" xfId="24"/>
    <cellStyle name="Procentowy 4" xfId="22"/>
    <cellStyle name="Styl 1 3" xfId="34"/>
    <cellStyle name="Styl 2" xfId="35"/>
    <cellStyle name="Suma 2" xfId="25"/>
    <cellStyle name="Tekst objaśnienia 2" xfId="26"/>
    <cellStyle name="Tekst ostrzeżenia 2" xfId="27"/>
    <cellStyle name="Tytuł 2" xfId="28"/>
    <cellStyle name="Uwaga 2" xfId="29"/>
    <cellStyle name="Walutowy 2"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3.133\danewsp\zamowienia\A%20R%20C%20H%20I%20W%20U%20M\2019\18%20JEDNORAZ&#211;WKA%20II\SIWZ_JU_II_ZP_18_2019\Za&#322;_1.1-1-28_Pakiety_1-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
  <sheetViews>
    <sheetView tabSelected="1" view="pageBreakPreview" topLeftCell="A19" zoomScale="70" zoomScaleNormal="50" zoomScaleSheetLayoutView="70" workbookViewId="0">
      <selection activeCell="A23" sqref="A23:B23"/>
    </sheetView>
  </sheetViews>
  <sheetFormatPr defaultRowHeight="13.8"/>
  <cols>
    <col min="2" max="2" width="96.69921875" customWidth="1"/>
    <col min="3" max="3" width="22.69921875" customWidth="1"/>
    <col min="7" max="7" width="17.5" customWidth="1"/>
    <col min="8" max="8" width="9.19921875" customWidth="1"/>
    <col min="9" max="10" width="17.5" customWidth="1"/>
    <col min="11" max="11" width="18.5" customWidth="1"/>
    <col min="12" max="12" width="26.3984375" customWidth="1"/>
    <col min="13" max="13" width="51.69921875" customWidth="1"/>
    <col min="14" max="14" width="16" customWidth="1"/>
  </cols>
  <sheetData>
    <row r="1" spans="1:18" ht="39.75" customHeight="1">
      <c r="A1" s="2"/>
      <c r="B1" s="63" t="s">
        <v>34</v>
      </c>
      <c r="C1" s="63"/>
      <c r="D1" s="63"/>
      <c r="E1" s="63"/>
      <c r="F1" s="63"/>
      <c r="G1" s="63"/>
      <c r="H1" s="6"/>
      <c r="I1" s="6"/>
      <c r="J1" s="6"/>
      <c r="K1" s="7" t="s">
        <v>16</v>
      </c>
      <c r="L1" s="6"/>
      <c r="M1" s="6"/>
      <c r="N1" s="6"/>
      <c r="O1" s="3"/>
      <c r="P1" s="4"/>
      <c r="Q1" s="64"/>
      <c r="R1" s="64"/>
    </row>
    <row r="2" spans="1:18" ht="40.200000000000003" customHeight="1">
      <c r="A2" s="11" t="s">
        <v>0</v>
      </c>
      <c r="B2" s="11" t="s">
        <v>1</v>
      </c>
      <c r="C2" s="11" t="s">
        <v>2</v>
      </c>
      <c r="D2" s="11" t="s">
        <v>3</v>
      </c>
      <c r="E2" s="11" t="s">
        <v>4</v>
      </c>
      <c r="F2" s="12" t="s">
        <v>9</v>
      </c>
      <c r="G2" s="11" t="s">
        <v>10</v>
      </c>
      <c r="H2" s="11" t="s">
        <v>12</v>
      </c>
      <c r="I2" s="11" t="s">
        <v>13</v>
      </c>
      <c r="J2" s="11" t="s">
        <v>14</v>
      </c>
      <c r="K2" s="11" t="s">
        <v>15</v>
      </c>
    </row>
    <row r="3" spans="1:18" ht="149.25" customHeight="1">
      <c r="A3" s="13">
        <v>1</v>
      </c>
      <c r="B3" s="14" t="s">
        <v>30</v>
      </c>
      <c r="C3" s="15"/>
      <c r="D3" s="16" t="s">
        <v>5</v>
      </c>
      <c r="E3" s="17">
        <v>1000</v>
      </c>
      <c r="F3" s="18"/>
      <c r="G3" s="19">
        <f>E3*F3</f>
        <v>0</v>
      </c>
      <c r="H3" s="20"/>
      <c r="I3" s="19">
        <f>G3*1.08</f>
        <v>0</v>
      </c>
      <c r="J3" s="21"/>
      <c r="K3" s="21"/>
      <c r="L3" s="5"/>
    </row>
    <row r="4" spans="1:18" ht="117" customHeight="1">
      <c r="A4" s="65">
        <v>2</v>
      </c>
      <c r="B4" s="55" t="s">
        <v>17</v>
      </c>
      <c r="C4" s="22"/>
      <c r="D4" s="23"/>
      <c r="E4" s="23"/>
      <c r="F4" s="24"/>
      <c r="G4" s="23"/>
      <c r="H4" s="24"/>
      <c r="I4" s="24"/>
      <c r="J4" s="24"/>
      <c r="K4" s="24"/>
    </row>
    <row r="5" spans="1:18">
      <c r="A5" s="65"/>
      <c r="B5" s="56" t="s">
        <v>19</v>
      </c>
      <c r="C5" s="25"/>
      <c r="D5" s="26" t="s">
        <v>5</v>
      </c>
      <c r="E5" s="27">
        <v>15000</v>
      </c>
      <c r="F5" s="28"/>
      <c r="G5" s="19">
        <f>E5*F5</f>
        <v>0</v>
      </c>
      <c r="H5" s="20"/>
      <c r="I5" s="19">
        <f>G5*1.08</f>
        <v>0</v>
      </c>
      <c r="J5" s="21"/>
      <c r="K5" s="21"/>
    </row>
    <row r="6" spans="1:18">
      <c r="A6" s="65"/>
      <c r="B6" s="57" t="s">
        <v>20</v>
      </c>
      <c r="C6" s="29"/>
      <c r="D6" s="30" t="s">
        <v>5</v>
      </c>
      <c r="E6" s="31">
        <v>18000</v>
      </c>
      <c r="F6" s="28"/>
      <c r="G6" s="19">
        <f t="shared" ref="G6:G18" si="0">E6*F6</f>
        <v>0</v>
      </c>
      <c r="H6" s="20"/>
      <c r="I6" s="19">
        <f t="shared" ref="I6:I18" si="1">G6*1.08</f>
        <v>0</v>
      </c>
      <c r="J6" s="21"/>
      <c r="K6" s="21"/>
    </row>
    <row r="7" spans="1:18">
      <c r="A7" s="65"/>
      <c r="B7" s="57" t="s">
        <v>21</v>
      </c>
      <c r="C7" s="29"/>
      <c r="D7" s="30" t="s">
        <v>5</v>
      </c>
      <c r="E7" s="31">
        <v>1200</v>
      </c>
      <c r="F7" s="28"/>
      <c r="G7" s="19">
        <f t="shared" si="0"/>
        <v>0</v>
      </c>
      <c r="H7" s="20"/>
      <c r="I7" s="19">
        <f t="shared" si="1"/>
        <v>0</v>
      </c>
      <c r="J7" s="21"/>
      <c r="K7" s="21"/>
    </row>
    <row r="8" spans="1:18">
      <c r="A8" s="65"/>
      <c r="B8" s="57" t="s">
        <v>22</v>
      </c>
      <c r="C8" s="30"/>
      <c r="D8" s="30" t="s">
        <v>5</v>
      </c>
      <c r="E8" s="31">
        <v>200</v>
      </c>
      <c r="F8" s="28"/>
      <c r="G8" s="19">
        <f t="shared" si="0"/>
        <v>0</v>
      </c>
      <c r="H8" s="20"/>
      <c r="I8" s="19">
        <f t="shared" si="1"/>
        <v>0</v>
      </c>
      <c r="J8" s="21"/>
      <c r="K8" s="21"/>
    </row>
    <row r="9" spans="1:18" ht="10.5" customHeight="1">
      <c r="A9" s="65"/>
      <c r="B9" s="57" t="s">
        <v>23</v>
      </c>
      <c r="C9" s="30"/>
      <c r="D9" s="30" t="s">
        <v>5</v>
      </c>
      <c r="E9" s="31">
        <v>200</v>
      </c>
      <c r="F9" s="28"/>
      <c r="G9" s="19">
        <f t="shared" si="0"/>
        <v>0</v>
      </c>
      <c r="H9" s="20"/>
      <c r="I9" s="19">
        <f t="shared" si="1"/>
        <v>0</v>
      </c>
      <c r="J9" s="21"/>
      <c r="K9" s="21"/>
    </row>
    <row r="10" spans="1:18" ht="159" customHeight="1">
      <c r="A10" s="30">
        <v>3</v>
      </c>
      <c r="B10" s="57" t="s">
        <v>31</v>
      </c>
      <c r="C10" s="32"/>
      <c r="D10" s="33" t="s">
        <v>5</v>
      </c>
      <c r="E10" s="34">
        <v>21000</v>
      </c>
      <c r="F10" s="35"/>
      <c r="G10" s="19">
        <f t="shared" si="0"/>
        <v>0</v>
      </c>
      <c r="H10" s="20"/>
      <c r="I10" s="19">
        <f t="shared" si="1"/>
        <v>0</v>
      </c>
      <c r="J10" s="21"/>
      <c r="K10" s="21"/>
    </row>
    <row r="11" spans="1:18" ht="132">
      <c r="A11" s="30">
        <v>4</v>
      </c>
      <c r="B11" s="57" t="s">
        <v>32</v>
      </c>
      <c r="C11" s="33" t="s">
        <v>11</v>
      </c>
      <c r="D11" s="33" t="s">
        <v>6</v>
      </c>
      <c r="E11" s="34">
        <v>37000</v>
      </c>
      <c r="F11" s="35"/>
      <c r="G11" s="19">
        <f t="shared" si="0"/>
        <v>0</v>
      </c>
      <c r="H11" s="20"/>
      <c r="I11" s="19">
        <f t="shared" si="1"/>
        <v>0</v>
      </c>
      <c r="J11" s="21"/>
      <c r="K11" s="21"/>
    </row>
    <row r="12" spans="1:18" ht="173.4" customHeight="1">
      <c r="A12" s="30">
        <v>5</v>
      </c>
      <c r="B12" s="57" t="s">
        <v>33</v>
      </c>
      <c r="C12" s="33"/>
      <c r="D12" s="33" t="s">
        <v>5</v>
      </c>
      <c r="E12" s="34">
        <v>4500</v>
      </c>
      <c r="F12" s="35"/>
      <c r="G12" s="19">
        <f t="shared" si="0"/>
        <v>0</v>
      </c>
      <c r="H12" s="20"/>
      <c r="I12" s="19">
        <f t="shared" si="1"/>
        <v>0</v>
      </c>
      <c r="J12" s="21"/>
      <c r="K12" s="21"/>
    </row>
    <row r="13" spans="1:18" ht="176.25" customHeight="1">
      <c r="A13" s="30">
        <v>6</v>
      </c>
      <c r="B13" s="57" t="s">
        <v>35</v>
      </c>
      <c r="C13" s="36"/>
      <c r="D13" s="33" t="s">
        <v>5</v>
      </c>
      <c r="E13" s="34">
        <v>1500</v>
      </c>
      <c r="F13" s="35"/>
      <c r="G13" s="19">
        <f t="shared" si="0"/>
        <v>0</v>
      </c>
      <c r="H13" s="20"/>
      <c r="I13" s="19">
        <f t="shared" si="1"/>
        <v>0</v>
      </c>
      <c r="J13" s="21"/>
      <c r="K13" s="21"/>
    </row>
    <row r="14" spans="1:18" ht="180" customHeight="1">
      <c r="A14" s="37">
        <v>7</v>
      </c>
      <c r="B14" s="58" t="s">
        <v>24</v>
      </c>
      <c r="C14" s="38"/>
      <c r="D14" s="38" t="s">
        <v>7</v>
      </c>
      <c r="E14" s="39">
        <v>500</v>
      </c>
      <c r="F14" s="40"/>
      <c r="G14" s="19">
        <f t="shared" si="0"/>
        <v>0</v>
      </c>
      <c r="H14" s="20"/>
      <c r="I14" s="19">
        <f t="shared" si="1"/>
        <v>0</v>
      </c>
      <c r="J14" s="21"/>
      <c r="K14" s="21"/>
    </row>
    <row r="15" spans="1:18" ht="148.5" customHeight="1">
      <c r="A15" s="41">
        <v>8</v>
      </c>
      <c r="B15" s="59" t="s">
        <v>36</v>
      </c>
      <c r="C15" s="38"/>
      <c r="D15" s="42" t="s">
        <v>5</v>
      </c>
      <c r="E15" s="43">
        <v>38000</v>
      </c>
      <c r="F15" s="44"/>
      <c r="G15" s="19">
        <f t="shared" si="0"/>
        <v>0</v>
      </c>
      <c r="H15" s="20"/>
      <c r="I15" s="19">
        <f t="shared" si="1"/>
        <v>0</v>
      </c>
      <c r="J15" s="21"/>
      <c r="K15" s="21"/>
    </row>
    <row r="16" spans="1:18" ht="86.25" customHeight="1">
      <c r="A16" s="45">
        <v>9</v>
      </c>
      <c r="B16" s="60" t="s">
        <v>18</v>
      </c>
      <c r="C16" s="46"/>
      <c r="D16" s="46" t="s">
        <v>5</v>
      </c>
      <c r="E16" s="47">
        <v>600</v>
      </c>
      <c r="F16" s="48"/>
      <c r="G16" s="19">
        <f t="shared" si="0"/>
        <v>0</v>
      </c>
      <c r="H16" s="20"/>
      <c r="I16" s="19">
        <f t="shared" si="1"/>
        <v>0</v>
      </c>
      <c r="J16" s="21"/>
      <c r="K16" s="21"/>
    </row>
    <row r="17" spans="1:13" ht="249" customHeight="1">
      <c r="A17" s="45">
        <v>10</v>
      </c>
      <c r="B17" s="61" t="s">
        <v>25</v>
      </c>
      <c r="C17" s="49"/>
      <c r="D17" s="46" t="s">
        <v>5</v>
      </c>
      <c r="E17" s="47">
        <v>300</v>
      </c>
      <c r="F17" s="50"/>
      <c r="G17" s="19">
        <f t="shared" si="0"/>
        <v>0</v>
      </c>
      <c r="H17" s="20"/>
      <c r="I17" s="19">
        <f t="shared" si="1"/>
        <v>0</v>
      </c>
      <c r="J17" s="21"/>
      <c r="K17" s="21"/>
      <c r="L17" s="67"/>
      <c r="M17" s="67"/>
    </row>
    <row r="18" spans="1:13" ht="251.25" customHeight="1">
      <c r="A18" s="45">
        <v>11</v>
      </c>
      <c r="B18" s="62" t="s">
        <v>37</v>
      </c>
      <c r="C18" s="51"/>
      <c r="D18" s="46" t="s">
        <v>5</v>
      </c>
      <c r="E18" s="47">
        <v>400</v>
      </c>
      <c r="F18" s="48"/>
      <c r="G18" s="19">
        <f t="shared" si="0"/>
        <v>0</v>
      </c>
      <c r="H18" s="20"/>
      <c r="I18" s="19">
        <f t="shared" si="1"/>
        <v>0</v>
      </c>
      <c r="J18" s="21"/>
      <c r="K18" s="21"/>
    </row>
    <row r="19" spans="1:13">
      <c r="A19" s="66" t="s">
        <v>8</v>
      </c>
      <c r="B19" s="66"/>
      <c r="C19" s="66"/>
      <c r="D19" s="66"/>
      <c r="E19" s="66"/>
      <c r="F19" s="66"/>
      <c r="G19" s="52">
        <f>SUM(G3,G5,G6,G7,G8,G9,G10,G11,G12,G13,G14,G15,G16,G17,G18)</f>
        <v>0</v>
      </c>
      <c r="H19" s="53"/>
      <c r="I19" s="52">
        <f>SUM(I3,I5,I6,I7,I8,I9,I10,I11,I12,I13,I14,I15,I16,I17,I18)</f>
        <v>0</v>
      </c>
      <c r="J19" s="54"/>
      <c r="K19" s="54"/>
    </row>
    <row r="20" spans="1:13" s="75" customFormat="1" ht="71.400000000000006" customHeight="1">
      <c r="A20" s="76" t="s">
        <v>38</v>
      </c>
      <c r="B20" s="76"/>
      <c r="C20" s="71"/>
      <c r="D20" s="71"/>
      <c r="E20" s="71"/>
      <c r="F20" s="71"/>
      <c r="G20" s="72"/>
      <c r="H20" s="73"/>
      <c r="I20" s="72"/>
      <c r="J20" s="74"/>
      <c r="K20" s="74"/>
    </row>
    <row r="21" spans="1:13" ht="42.75" customHeight="1">
      <c r="A21" s="69" t="s">
        <v>26</v>
      </c>
      <c r="B21" s="69"/>
      <c r="C21" s="69"/>
      <c r="D21" s="69"/>
      <c r="E21" s="69"/>
      <c r="F21" s="69"/>
    </row>
    <row r="22" spans="1:13" ht="30" customHeight="1">
      <c r="A22" s="69" t="s">
        <v>27</v>
      </c>
      <c r="B22" s="69"/>
      <c r="C22" s="69"/>
      <c r="D22" s="69"/>
      <c r="E22" s="69"/>
      <c r="F22" s="69"/>
    </row>
    <row r="23" spans="1:13" ht="49.5" customHeight="1">
      <c r="A23" s="69" t="s">
        <v>28</v>
      </c>
      <c r="B23" s="69"/>
      <c r="C23" s="70"/>
      <c r="D23" s="70"/>
      <c r="E23" s="70"/>
      <c r="F23" s="8"/>
    </row>
    <row r="24" spans="1:13">
      <c r="A24" s="9"/>
      <c r="B24" s="10"/>
      <c r="C24" s="68" t="s">
        <v>29</v>
      </c>
      <c r="D24" s="68"/>
      <c r="E24" s="68"/>
      <c r="F24" s="10"/>
    </row>
    <row r="25" spans="1:13" ht="107.25" customHeight="1">
      <c r="K25" s="1"/>
    </row>
  </sheetData>
  <mergeCells count="11">
    <mergeCell ref="A20:B20"/>
    <mergeCell ref="C24:E24"/>
    <mergeCell ref="A21:F21"/>
    <mergeCell ref="A22:F22"/>
    <mergeCell ref="A23:B23"/>
    <mergeCell ref="C23:E23"/>
    <mergeCell ref="B1:G1"/>
    <mergeCell ref="Q1:R1"/>
    <mergeCell ref="A4:A9"/>
    <mergeCell ref="A19:F19"/>
    <mergeCell ref="L17:M17"/>
  </mergeCells>
  <pageMargins left="0.7" right="0.7" top="0.75" bottom="0.75" header="0.3" footer="0.3"/>
  <pageSetup paperSize="9" scale="51" fitToHeight="0" orientation="landscape" r:id="rId1"/>
  <rowBreaks count="1" manualBreakCount="1">
    <brk id="1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Pakiet 1</vt:lpstr>
      <vt:lpstr>'Pakiet 1'!Obszar_wydruku</vt:lpstr>
    </vt:vector>
  </TitlesOfParts>
  <Company>SKAMEX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Ilona Ryłek</dc:creator>
  <cp:lastModifiedBy>user</cp:lastModifiedBy>
  <cp:lastPrinted>2022-10-18T10:53:43Z</cp:lastPrinted>
  <dcterms:created xsi:type="dcterms:W3CDTF">2020-06-25T14:41:02Z</dcterms:created>
  <dcterms:modified xsi:type="dcterms:W3CDTF">2022-10-26T09:46:17Z</dcterms:modified>
</cp:coreProperties>
</file>