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kumenty\2023\Platforma zakupowa\DT 1012023 Szafy kartotekowe Poradnia Medycyny Pracy\otwarcie\"/>
    </mc:Choice>
  </mc:AlternateContent>
  <bookViews>
    <workbookView xWindow="0" yWindow="0" windowWidth="28965" windowHeight="113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 s="1"/>
  <c r="E22" i="1"/>
  <c r="F22" i="1" s="1"/>
  <c r="E27" i="1"/>
  <c r="F27" i="1" s="1"/>
  <c r="D27" i="1"/>
  <c r="E26" i="1"/>
  <c r="F26" i="1" s="1"/>
  <c r="D26" i="1"/>
  <c r="E25" i="1"/>
  <c r="F25" i="1" s="1"/>
  <c r="D25" i="1"/>
  <c r="E24" i="1"/>
  <c r="F24" i="1" s="1"/>
  <c r="D24" i="1"/>
  <c r="F23" i="1"/>
  <c r="D22" i="1"/>
  <c r="E21" i="1"/>
  <c r="F21" i="1" s="1"/>
  <c r="D21" i="1"/>
  <c r="E20" i="1"/>
  <c r="F20" i="1" s="1"/>
  <c r="D20" i="1"/>
  <c r="E11" i="1"/>
  <c r="F11" i="1" s="1"/>
  <c r="E15" i="1"/>
  <c r="F15" i="1" s="1"/>
  <c r="E14" i="1"/>
  <c r="E12" i="1"/>
  <c r="F12" i="1" s="1"/>
  <c r="E17" i="1"/>
  <c r="F17" i="1" s="1"/>
  <c r="E10" i="1"/>
  <c r="E19" i="1"/>
  <c r="F19" i="1" s="1"/>
  <c r="E18" i="1"/>
  <c r="F18" i="1" s="1"/>
  <c r="E13" i="1"/>
  <c r="F13" i="1" s="1"/>
  <c r="E16" i="1"/>
  <c r="D19" i="1"/>
  <c r="F14" i="1"/>
  <c r="D11" i="1"/>
  <c r="D15" i="1"/>
  <c r="D14" i="1"/>
  <c r="D12" i="1"/>
  <c r="D17" i="1"/>
  <c r="D10" i="1"/>
  <c r="D18" i="1"/>
  <c r="F10" i="1"/>
  <c r="D13" i="1"/>
  <c r="F16" i="1" l="1"/>
  <c r="D16" i="1"/>
</calcChain>
</file>

<file path=xl/sharedStrings.xml><?xml version="1.0" encoding="utf-8"?>
<sst xmlns="http://schemas.openxmlformats.org/spreadsheetml/2006/main" count="27" uniqueCount="27">
  <si>
    <t>Lp.</t>
  </si>
  <si>
    <t>Oferent</t>
  </si>
  <si>
    <t>Cena netto zł/szt.</t>
  </si>
  <si>
    <t>Cena brutto zł/szt.</t>
  </si>
  <si>
    <t>Wartość brutto zł/80szt.</t>
  </si>
  <si>
    <t xml:space="preserve"> dla potrzeb SP ZOZ MSWiA  w Łodzi przy ul. Północnej 42</t>
  </si>
  <si>
    <t>Wartość netto zł/80szt.</t>
  </si>
  <si>
    <t xml:space="preserve">na sprzedaż i dostawę 80 szt. szaf kartotekowych  </t>
  </si>
  <si>
    <t>Informacja z otwarcia ofert</t>
  </si>
  <si>
    <t>Tronus Polska Sp. z o.o. 
ul. Ordona 2A
01-237 Warszawa</t>
  </si>
  <si>
    <t>METAMEB Robert Polowy 
ul. Oleska 121, 45-231 Opole</t>
  </si>
  <si>
    <t>DRZEWIARZ-BIS Sp. z o.o.
ul. Kardynała Wyszyńskiego 46a
87-600 Lipno</t>
  </si>
  <si>
    <t>"POZMEBEL MATEUSZ GAWROŃSKI" SPÓŁKA JAWNA
ul. Starołęcka 18A
61-361 POZNAŃ</t>
  </si>
  <si>
    <t>SEMPRE MEBLE Marek Piotrowski
92-709 Łódź, ul. Rodzynkowa 27</t>
  </si>
  <si>
    <t>DOMI STYL Maciej Banaszek
21-007 Minkowice, 206</t>
  </si>
  <si>
    <t>Przedsiębiorstwo Produkcyjno-Usługowo-Handlowe MET-POL Ryszard Ossowski
 ul. Leśna 8, 83-212 BOBOWO</t>
  </si>
  <si>
    <t>IREKO Irena Kotowska, Jacek Kotowski Sp. jawna
 ul. Radzymińska 287
03-694 Warszawa</t>
  </si>
  <si>
    <t>F/X Kamińska, Cisowski 
spółka jawna, 
ul. Koszalińska 6, 
42-202 Częstochowa</t>
  </si>
  <si>
    <t>EMI PLUS SPÓŁKA JAWNA MACIEJ DOBROWOLSKI I MIROSŁAW TOPOLSKI
ul. Mariana Smoluchowskiego 2, 20-474 Lublin</t>
  </si>
  <si>
    <t>ALDUO Sp. z o. o.
Ul. Z. Miłkowskiego 3/301 , 
30-349 Kraków</t>
  </si>
  <si>
    <t>LOBBY MEBLE KATOWICE DARIUSZ TYMCZYSZYN, ul.Bałtycka 62G
40-778 Katowice</t>
  </si>
  <si>
    <t>TEZAP SPÓŁKA JAWNA I.T.JURGIEWICZ
UL. STASZICA 24A/1, 
58-200 DZIERŻONIÓW</t>
  </si>
  <si>
    <t>METALFACTOR SP. z o.o.
ul. Helikopterowa 4, 
62-006 Bogucin</t>
  </si>
  <si>
    <t>HURTOWNIA ART. ELEKTRYCZNYCH ELEKTRO-BIS WIESŁAWA DULAT
 ul. Morelowa 8, 
61-474 Poznań</t>
  </si>
  <si>
    <t>Maglo sp. z o.o.
Ul. Jana 2/73,
91-350 Łódź</t>
  </si>
  <si>
    <t>KART-MAP Krzysztof Łachacz Spółka Jawna
Nikielkowo ul. Parkowa 3,
10-376 Olsztyn</t>
  </si>
  <si>
    <t>CUTMETAL MICHAŁ SZUMLAK
ul. Pałacowa 4/1, 
89-100 Trzeciewnica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</si>
</sst>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" fontId="0" fillId="0" borderId="1" xfId="1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 wrapText="1"/>
    </xf>
    <xf numFmtId="4" fontId="4" fillId="0" borderId="1" xfId="1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8"/>
  <sheetViews>
    <sheetView tabSelected="1" zoomScaleNormal="100" workbookViewId="0">
      <selection activeCell="B21" sqref="B21"/>
    </sheetView>
  </sheetViews>
  <sheetFormatPr defaultRowHeight="15" x14ac:dyDescent="0.25"/>
  <cols>
    <col min="2" max="2" width="30.140625" customWidth="1"/>
    <col min="3" max="3" width="12.7109375" customWidth="1"/>
    <col min="4" max="4" width="13.7109375" customWidth="1"/>
    <col min="5" max="5" width="14" customWidth="1"/>
    <col min="6" max="6" width="17.42578125" customWidth="1"/>
  </cols>
  <sheetData>
    <row r="3" spans="1:6" s="3" customFormat="1" ht="17.25" x14ac:dyDescent="0.3">
      <c r="A3" s="2" t="s">
        <v>8</v>
      </c>
      <c r="B3" s="2"/>
      <c r="C3" s="2"/>
      <c r="D3" s="2"/>
      <c r="E3" s="2"/>
      <c r="F3" s="2"/>
    </row>
    <row r="4" spans="1:6" s="3" customFormat="1" ht="4.5" customHeight="1" x14ac:dyDescent="0.3"/>
    <row r="5" spans="1:6" s="3" customFormat="1" ht="15" customHeight="1" x14ac:dyDescent="0.3">
      <c r="A5" s="4" t="s">
        <v>7</v>
      </c>
      <c r="B5" s="4"/>
      <c r="C5" s="4"/>
      <c r="D5" s="4"/>
      <c r="E5" s="4"/>
      <c r="F5" s="4"/>
    </row>
    <row r="6" spans="1:6" s="3" customFormat="1" ht="15" customHeight="1" x14ac:dyDescent="0.3">
      <c r="A6" s="5" t="s">
        <v>5</v>
      </c>
      <c r="B6" s="5"/>
      <c r="C6" s="5"/>
      <c r="D6" s="5"/>
      <c r="E6" s="5"/>
      <c r="F6" s="5"/>
    </row>
    <row r="8" spans="1:6" s="7" customFormat="1" x14ac:dyDescent="0.25">
      <c r="A8" s="6" t="s">
        <v>0</v>
      </c>
      <c r="B8" s="6" t="s">
        <v>1</v>
      </c>
      <c r="C8" s="6" t="s">
        <v>2</v>
      </c>
      <c r="D8" s="6" t="s">
        <v>3</v>
      </c>
      <c r="E8" s="6" t="s">
        <v>6</v>
      </c>
      <c r="F8" s="6" t="s">
        <v>4</v>
      </c>
    </row>
    <row r="9" spans="1:6" s="7" customFormat="1" ht="20.25" customHeight="1" x14ac:dyDescent="0.25">
      <c r="A9" s="6"/>
      <c r="B9" s="6"/>
      <c r="C9" s="6"/>
      <c r="D9" s="6"/>
      <c r="E9" s="6"/>
      <c r="F9" s="6"/>
    </row>
    <row r="10" spans="1:6" s="7" customFormat="1" ht="78" customHeight="1" x14ac:dyDescent="0.25">
      <c r="A10" s="10">
        <v>1</v>
      </c>
      <c r="B10" s="8" t="s">
        <v>20</v>
      </c>
      <c r="C10" s="1">
        <v>1140</v>
      </c>
      <c r="D10" s="11">
        <f>C10*1.23</f>
        <v>1402.2</v>
      </c>
      <c r="E10" s="11">
        <f>C10*80</f>
        <v>91200</v>
      </c>
      <c r="F10" s="11">
        <f>E10*1.23</f>
        <v>112176</v>
      </c>
    </row>
    <row r="11" spans="1:6" s="7" customFormat="1" ht="78" customHeight="1" x14ac:dyDescent="0.25">
      <c r="A11" s="9">
        <v>2</v>
      </c>
      <c r="B11" s="8" t="s">
        <v>9</v>
      </c>
      <c r="C11" s="1">
        <v>1255</v>
      </c>
      <c r="D11" s="11">
        <f>C11*1.23</f>
        <v>1543.65</v>
      </c>
      <c r="E11" s="11">
        <f>C11*80</f>
        <v>100400</v>
      </c>
      <c r="F11" s="11">
        <f>E11*1.23</f>
        <v>123492</v>
      </c>
    </row>
    <row r="12" spans="1:6" s="7" customFormat="1" ht="78" customHeight="1" x14ac:dyDescent="0.25">
      <c r="A12" s="10">
        <v>3</v>
      </c>
      <c r="B12" s="8" t="s">
        <v>10</v>
      </c>
      <c r="C12" s="1">
        <v>1362.69</v>
      </c>
      <c r="D12" s="11">
        <f>C12*1.23</f>
        <v>1676.1087</v>
      </c>
      <c r="E12" s="11">
        <f>C12*80</f>
        <v>109015.20000000001</v>
      </c>
      <c r="F12" s="11">
        <f>E12*1.23</f>
        <v>134088.69600000003</v>
      </c>
    </row>
    <row r="13" spans="1:6" s="7" customFormat="1" ht="78" customHeight="1" x14ac:dyDescent="0.25">
      <c r="A13" s="9">
        <v>4</v>
      </c>
      <c r="B13" s="8" t="s">
        <v>11</v>
      </c>
      <c r="C13" s="1">
        <v>1162.5</v>
      </c>
      <c r="D13" s="11">
        <f>C13*1.23</f>
        <v>1429.875</v>
      </c>
      <c r="E13" s="11">
        <f>C13*80</f>
        <v>93000</v>
      </c>
      <c r="F13" s="11">
        <f>E13*1.23</f>
        <v>114390</v>
      </c>
    </row>
    <row r="14" spans="1:6" s="7" customFormat="1" ht="78" customHeight="1" x14ac:dyDescent="0.25">
      <c r="A14" s="9">
        <v>5</v>
      </c>
      <c r="B14" s="8" t="s">
        <v>12</v>
      </c>
      <c r="C14" s="1">
        <v>1112.4000000000001</v>
      </c>
      <c r="D14" s="11">
        <f>C14*1.23</f>
        <v>1368.2520000000002</v>
      </c>
      <c r="E14" s="11">
        <f>C14*80</f>
        <v>88992</v>
      </c>
      <c r="F14" s="11">
        <f>E14*1.23</f>
        <v>109460.16</v>
      </c>
    </row>
    <row r="15" spans="1:6" s="7" customFormat="1" ht="78" customHeight="1" x14ac:dyDescent="0.25">
      <c r="A15" s="10">
        <v>6</v>
      </c>
      <c r="B15" s="8" t="s">
        <v>13</v>
      </c>
      <c r="C15" s="1">
        <v>1278</v>
      </c>
      <c r="D15" s="11">
        <f>C15*1.23</f>
        <v>1571.94</v>
      </c>
      <c r="E15" s="11">
        <f>C15*80</f>
        <v>102240</v>
      </c>
      <c r="F15" s="11">
        <f>E15*1.23</f>
        <v>125755.2</v>
      </c>
    </row>
    <row r="16" spans="1:6" s="7" customFormat="1" ht="78" customHeight="1" x14ac:dyDescent="0.25">
      <c r="A16" s="10">
        <v>7</v>
      </c>
      <c r="B16" s="13" t="s">
        <v>14</v>
      </c>
      <c r="C16" s="11">
        <v>1590</v>
      </c>
      <c r="D16" s="11">
        <f>C16*1.23</f>
        <v>1955.7</v>
      </c>
      <c r="E16" s="11">
        <f>C16*80</f>
        <v>127200</v>
      </c>
      <c r="F16" s="11">
        <f>E16*1.23</f>
        <v>156456</v>
      </c>
    </row>
    <row r="17" spans="1:6" s="7" customFormat="1" ht="78" customHeight="1" x14ac:dyDescent="0.25">
      <c r="A17" s="9">
        <v>8</v>
      </c>
      <c r="B17" s="8" t="s">
        <v>15</v>
      </c>
      <c r="C17" s="1">
        <v>1140</v>
      </c>
      <c r="D17" s="11">
        <f>C17*1.23</f>
        <v>1402.2</v>
      </c>
      <c r="E17" s="11">
        <f>C17*80</f>
        <v>91200</v>
      </c>
      <c r="F17" s="11">
        <f>E17*1.23</f>
        <v>112176</v>
      </c>
    </row>
    <row r="18" spans="1:6" s="7" customFormat="1" ht="78" customHeight="1" x14ac:dyDescent="0.25">
      <c r="A18" s="10">
        <v>9</v>
      </c>
      <c r="B18" s="8" t="s">
        <v>16</v>
      </c>
      <c r="C18" s="1">
        <v>1490</v>
      </c>
      <c r="D18" s="11">
        <f>C18*1.23</f>
        <v>1832.7</v>
      </c>
      <c r="E18" s="11">
        <f>C18*80</f>
        <v>119200</v>
      </c>
      <c r="F18" s="11">
        <f>E18*1.23</f>
        <v>146616</v>
      </c>
    </row>
    <row r="19" spans="1:6" s="7" customFormat="1" ht="78" customHeight="1" x14ac:dyDescent="0.25">
      <c r="A19" s="9">
        <v>10</v>
      </c>
      <c r="B19" s="8" t="s">
        <v>25</v>
      </c>
      <c r="C19" s="1">
        <v>1091</v>
      </c>
      <c r="D19" s="11">
        <f>C19*1.23</f>
        <v>1341.93</v>
      </c>
      <c r="E19" s="11">
        <f>C19*80</f>
        <v>87280</v>
      </c>
      <c r="F19" s="11">
        <f>E19*1.23</f>
        <v>107354.4</v>
      </c>
    </row>
    <row r="20" spans="1:6" ht="78" customHeight="1" x14ac:dyDescent="0.25">
      <c r="A20" s="10">
        <v>11</v>
      </c>
      <c r="B20" s="8" t="s">
        <v>17</v>
      </c>
      <c r="C20" s="1">
        <v>999</v>
      </c>
      <c r="D20" s="11">
        <f>C20*1.23</f>
        <v>1228.77</v>
      </c>
      <c r="E20" s="12">
        <f>C20*80</f>
        <v>79920</v>
      </c>
      <c r="F20" s="12">
        <f>E20*1.23</f>
        <v>98301.6</v>
      </c>
    </row>
    <row r="21" spans="1:6" ht="78" customHeight="1" x14ac:dyDescent="0.25">
      <c r="A21" s="9">
        <v>12</v>
      </c>
      <c r="B21" s="8" t="s">
        <v>26</v>
      </c>
      <c r="C21" s="1">
        <v>1300</v>
      </c>
      <c r="D21" s="11">
        <f>C21*1.23</f>
        <v>1599</v>
      </c>
      <c r="E21" s="11">
        <f>C21*80</f>
        <v>104000</v>
      </c>
      <c r="F21" s="11">
        <f>E21*1.23</f>
        <v>127920</v>
      </c>
    </row>
    <row r="22" spans="1:6" ht="78" customHeight="1" x14ac:dyDescent="0.25">
      <c r="A22" s="10">
        <v>13</v>
      </c>
      <c r="B22" s="8" t="s">
        <v>24</v>
      </c>
      <c r="C22" s="1">
        <v>2349</v>
      </c>
      <c r="D22" s="11">
        <f>C22*1.23</f>
        <v>2889.27</v>
      </c>
      <c r="E22" s="11">
        <f>C22*80</f>
        <v>187920</v>
      </c>
      <c r="F22" s="11">
        <f>E22*1.23</f>
        <v>231141.6</v>
      </c>
    </row>
    <row r="23" spans="1:6" ht="78" customHeight="1" x14ac:dyDescent="0.25">
      <c r="A23" s="9">
        <v>14</v>
      </c>
      <c r="B23" s="8" t="s">
        <v>23</v>
      </c>
      <c r="C23" s="1">
        <f>E23/80</f>
        <v>1691.125</v>
      </c>
      <c r="D23" s="11">
        <f>C23*1.23</f>
        <v>2080.0837499999998</v>
      </c>
      <c r="E23" s="11">
        <v>135290</v>
      </c>
      <c r="F23" s="11">
        <f>E23*1.23</f>
        <v>166406.70000000001</v>
      </c>
    </row>
    <row r="24" spans="1:6" ht="78" customHeight="1" x14ac:dyDescent="0.25">
      <c r="A24" s="10">
        <v>15</v>
      </c>
      <c r="B24" s="8" t="s">
        <v>19</v>
      </c>
      <c r="C24" s="1">
        <v>1750</v>
      </c>
      <c r="D24" s="11">
        <f>C24*1.23</f>
        <v>2152.5</v>
      </c>
      <c r="E24" s="11">
        <f>C24*80</f>
        <v>140000</v>
      </c>
      <c r="F24" s="11">
        <f>E24*1.23</f>
        <v>172200</v>
      </c>
    </row>
    <row r="25" spans="1:6" ht="78" customHeight="1" x14ac:dyDescent="0.25">
      <c r="A25" s="9">
        <v>16</v>
      </c>
      <c r="B25" s="8" t="s">
        <v>18</v>
      </c>
      <c r="C25" s="1">
        <v>1130</v>
      </c>
      <c r="D25" s="11">
        <f>C25*1.23</f>
        <v>1389.9</v>
      </c>
      <c r="E25" s="11">
        <f>C25*80</f>
        <v>90400</v>
      </c>
      <c r="F25" s="11">
        <f>E25*1.23</f>
        <v>111192</v>
      </c>
    </row>
    <row r="26" spans="1:6" ht="78" customHeight="1" x14ac:dyDescent="0.25">
      <c r="A26" s="10">
        <v>17</v>
      </c>
      <c r="B26" s="13" t="s">
        <v>21</v>
      </c>
      <c r="C26" s="11">
        <v>1198.75</v>
      </c>
      <c r="D26" s="11">
        <f>C26*1.23</f>
        <v>1474.4625000000001</v>
      </c>
      <c r="E26" s="11">
        <f>C26*80</f>
        <v>95900</v>
      </c>
      <c r="F26" s="11">
        <f>E26*1.23</f>
        <v>117957</v>
      </c>
    </row>
    <row r="27" spans="1:6" ht="78" customHeight="1" x14ac:dyDescent="0.25">
      <c r="A27" s="9">
        <v>18</v>
      </c>
      <c r="B27" s="8" t="s">
        <v>22</v>
      </c>
      <c r="C27" s="1">
        <v>1323</v>
      </c>
      <c r="D27" s="11">
        <f>C27*1.23</f>
        <v>1627.29</v>
      </c>
      <c r="E27" s="11">
        <f>C27*80</f>
        <v>105840</v>
      </c>
      <c r="F27" s="11">
        <f>E27*1.23</f>
        <v>130183.2</v>
      </c>
    </row>
    <row r="28" spans="1:6" x14ac:dyDescent="0.25">
      <c r="A28" s="14"/>
      <c r="B28" s="14"/>
      <c r="C28" s="14"/>
      <c r="D28" s="14"/>
      <c r="E28" s="14"/>
      <c r="F28" s="14"/>
    </row>
  </sheetData>
  <sortState ref="A10:F27">
    <sortCondition ref="A10:A19"/>
  </sortState>
  <mergeCells count="9">
    <mergeCell ref="A3:F3"/>
    <mergeCell ref="A5:F5"/>
    <mergeCell ref="A6:F6"/>
    <mergeCell ref="A8:A9"/>
    <mergeCell ref="B8:B9"/>
    <mergeCell ref="C8:C9"/>
    <mergeCell ref="D8:D9"/>
    <mergeCell ref="F8:F9"/>
    <mergeCell ref="E8:E9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2023-02-07T11:09:46Z</cp:lastPrinted>
  <dcterms:created xsi:type="dcterms:W3CDTF">2023-02-07T09:11:13Z</dcterms:created>
  <dcterms:modified xsi:type="dcterms:W3CDTF">2023-02-07T11:09:49Z</dcterms:modified>
</cp:coreProperties>
</file>