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zmpgnas\zespol_przetargow\PRZETARGI_2024\049 - ZIL - PN - AB + PN - utrzymanie infrastr. kolejowej\2_Materiały robocze\SWZ + Załączniki_wersja ostateczna\"/>
    </mc:Choice>
  </mc:AlternateContent>
  <xr:revisionPtr revIDLastSave="0" documentId="13_ncr:1_{3DF709E7-8DFD-4745-B958-61EDA95CDF4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Arkusz1!$A$1:$H$40</definedName>
    <definedName name="_xlnm.Print_Titles" localSheetId="0">Arkusz1!$12:$12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H35" i="1" s="1"/>
  <c r="F34" i="1"/>
  <c r="H34" i="1" s="1"/>
  <c r="F33" i="1"/>
  <c r="H33" i="1" s="1"/>
  <c r="H36" i="1" l="1"/>
  <c r="F24" i="1"/>
  <c r="H24" i="1" s="1"/>
  <c r="F20" i="1"/>
  <c r="H20" i="1" s="1"/>
  <c r="F16" i="1"/>
  <c r="H16" i="1" s="1"/>
  <c r="F31" i="1"/>
  <c r="H31" i="1" s="1"/>
  <c r="F26" i="1"/>
  <c r="H26" i="1" s="1"/>
  <c r="H37" i="1" l="1"/>
  <c r="F23" i="1"/>
  <c r="H23" i="1" l="1"/>
  <c r="H25" i="1" s="1"/>
  <c r="F14" i="1"/>
  <c r="F15" i="1"/>
  <c r="F19" i="1"/>
  <c r="H14" i="1" l="1"/>
  <c r="H15" i="1"/>
  <c r="H17" i="1" l="1"/>
  <c r="H19" i="1"/>
  <c r="H21" i="1" s="1"/>
  <c r="H27" i="1" l="1"/>
  <c r="H38" i="1" s="1"/>
</calcChain>
</file>

<file path=xl/sharedStrings.xml><?xml version="1.0" encoding="utf-8"?>
<sst xmlns="http://schemas.openxmlformats.org/spreadsheetml/2006/main" count="75" uniqueCount="55">
  <si>
    <t>rozjazd zwyczajny</t>
  </si>
  <si>
    <t>mb</t>
  </si>
  <si>
    <t>1-a)</t>
  </si>
  <si>
    <t>1-b)</t>
  </si>
  <si>
    <t>2-a)</t>
  </si>
  <si>
    <t>3-a)</t>
  </si>
  <si>
    <t>* -</t>
  </si>
  <si>
    <t>kpl.</t>
  </si>
  <si>
    <t>rbg</t>
  </si>
  <si>
    <t>1-c)</t>
  </si>
  <si>
    <t>rozjazd podwójny</t>
  </si>
  <si>
    <t>tor S49</t>
  </si>
  <si>
    <t>tor S 42/49E1</t>
  </si>
  <si>
    <t>2-b)</t>
  </si>
  <si>
    <t>tor S 49/49E1</t>
  </si>
  <si>
    <t>3-b)</t>
  </si>
  <si>
    <t>6-a)</t>
  </si>
  <si>
    <t>6-b)</t>
  </si>
  <si>
    <t>rozjazd krzyżowy podwójny</t>
  </si>
  <si>
    <t>6-c)</t>
  </si>
  <si>
    <t xml:space="preserve">Załącznik nr 2A do SWZ </t>
  </si>
  <si>
    <t xml:space="preserve">……………….…………………
nazwa i adres Wykonawcy	</t>
  </si>
  <si>
    <t>FORMULARZ CENOWY</t>
  </si>
  <si>
    <t>nazwa i adres Wykonawcy</t>
  </si>
  <si>
    <t>Postępowanie nr OPC/ZIL/2024/049</t>
  </si>
  <si>
    <t>Obsługa i utrzymanie w sprawności eksploatacyjnej nawierzchni kolejowych oraz urządzeń sterowania ruchem kolejowym na terenie Portu Gdańsk</t>
  </si>
  <si>
    <t>ZAKRES  ROZLICZANY  RYCZAŁTOWO:</t>
  </si>
  <si>
    <t>Lp.</t>
  </si>
  <si>
    <t>Zakres</t>
  </si>
  <si>
    <t>Jedn. miary</t>
  </si>
  <si>
    <t>szt.</t>
  </si>
  <si>
    <t>Ilość miesięcy</t>
  </si>
  <si>
    <t xml:space="preserve">Tory w rejonie Nabrzeża WOC   </t>
  </si>
  <si>
    <t>RAZEM:</t>
  </si>
  <si>
    <r>
      <t>Tory w rejonie Nabrzeża Oliwskiego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</si>
  <si>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Tory w rejonie Nabrzeży Szczecińskiego i Wiślanego 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</si>
  <si>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Gotowość do wykonania oczyszczania żłobków szynowych w przejazdach kolejowo-drogowych</t>
  </si>
  <si>
    <t>Rzeczywiste wykonanie oczyszczania żłobków - założenie pracy przez 26h w miesiącu</t>
  </si>
  <si>
    <t>Ilość jedn.</t>
  </si>
  <si>
    <t>Zakładana ilość jedn. w okresie 1-go miesiąca</t>
  </si>
  <si>
    <t>Inne tory wg bieżących potrzeb Zamawiajacego</t>
  </si>
  <si>
    <t xml:space="preserve">** - </t>
  </si>
  <si>
    <t>Wykonawca zobowiązany jest wpisać zaoferowane ceny jednostkowe w pola oznaczone kolorem, podsumowania zostaną przeliczone automatycznie przez formuły arkusza kalkulacyjengo:</t>
  </si>
  <si>
    <t>……………………………….................................................……………………...
Dokument należy podpisać kwalifikowanym podpisem elektronicznym lub podpisem zaufanym lub podpisem osobistym – zgodnie z treścią SWZ</t>
  </si>
  <si>
    <t>Cena jednostkowa netto* (PLN)</t>
  </si>
  <si>
    <t>Wartość netto*             za okres 1-go miesiąca (PLN)</t>
  </si>
  <si>
    <t>ŁĄCZNA WARTOŚĆ RYCZAŁTOWA NETTO:</t>
  </si>
  <si>
    <r>
      <t>ZAKRES  ROZLICZANY  KOSZTORYSOWO:**</t>
    </r>
    <r>
      <rPr>
        <sz val="11"/>
        <rFont val="Calibri"/>
        <family val="2"/>
        <charset val="238"/>
        <scheme val="minor"/>
      </rPr>
      <t xml:space="preserve">                                    </t>
    </r>
  </si>
  <si>
    <t>Cena jednostkowa netto* PLN</t>
  </si>
  <si>
    <t>ŁĄCZNA WARTOŚĆ KOSZTORYSOWA NETTO:</t>
  </si>
  <si>
    <t>Wartość netto* za cały okres realizacji zamówienia (PLN)</t>
  </si>
  <si>
    <t xml:space="preserve">Podane w formularzu cenowym dla zakresu rozliczanego kosztorysowo ilości zostały podane przez Zamawiającego w celu oceny ofert i nie mogą stanowić jakichkolwiek roszczeń Wykonawcy. Wynagrodzenie za zakres rozliczany kosztorysowo będzie ustalane na podstatwie zatwierdzonego przez Zamawiającego kosztorysu powykonawczego z zastosowaniem faktycznych ilości wykonanych prac (iloczyn ilości wykonanych prac i zaoferowanych cen jednostkowych). </t>
  </si>
  <si>
    <t xml:space="preserve">    tor S 49/49E1</t>
  </si>
  <si>
    <t>Ceny jednostkowe i wartości muszą obejmować wykonanie wszystkich części składowych zamówienia i wszystkich obowiązków wynikających z Umowy.</t>
  </si>
  <si>
    <r>
      <t xml:space="preserve">OGÓŁEM NETTO ZAKRES ROZLICZANY RYCZAŁTOWO + KOSZTORYSOWO
</t>
    </r>
    <r>
      <rPr>
        <sz val="11"/>
        <rFont val="Calibri"/>
        <family val="2"/>
        <charset val="238"/>
        <scheme val="minor"/>
      </rPr>
      <t>(łączna cena za cały okres realizacji zamówienia)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</si>
</sst>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right" vertical="center" indent="1"/>
    </xf>
    <xf numFmtId="4" fontId="8" fillId="0" borderId="2" xfId="0" applyNumberFormat="1" applyFont="1" applyBorder="1" applyAlignment="1">
      <alignment horizontal="right" vertical="center" indent="1"/>
    </xf>
    <xf numFmtId="3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indent="1"/>
    </xf>
    <xf numFmtId="4" fontId="8" fillId="2" borderId="3" xfId="0" applyNumberFormat="1" applyFont="1" applyFill="1" applyBorder="1" applyAlignment="1">
      <alignment horizontal="right" vertical="center" indent="1"/>
    </xf>
    <xf numFmtId="0" fontId="8" fillId="0" borderId="7" xfId="0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" fontId="8" fillId="2" borderId="6" xfId="0" applyNumberFormat="1" applyFont="1" applyFill="1" applyBorder="1" applyAlignment="1">
      <alignment horizontal="right" vertical="center" indent="1"/>
    </xf>
    <xf numFmtId="0" fontId="8" fillId="0" borderId="6" xfId="0" applyFont="1" applyBorder="1" applyAlignment="1">
      <alignment horizontal="left" vertical="center" wrapText="1" indent="1"/>
    </xf>
    <xf numFmtId="3" fontId="8" fillId="0" borderId="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 indent="1"/>
    </xf>
    <xf numFmtId="4" fontId="8" fillId="2" borderId="7" xfId="0" applyNumberFormat="1" applyFont="1" applyFill="1" applyBorder="1" applyAlignment="1">
      <alignment horizontal="right" vertical="center" indent="1"/>
    </xf>
    <xf numFmtId="4" fontId="8" fillId="0" borderId="1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8" fillId="0" borderId="9" xfId="0" applyFont="1" applyBorder="1" applyAlignment="1">
      <alignment horizontal="right" vertical="center" indent="1"/>
    </xf>
    <xf numFmtId="0" fontId="8" fillId="0" borderId="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 indent="1"/>
    </xf>
    <xf numFmtId="3" fontId="8" fillId="0" borderId="12" xfId="0" applyNumberFormat="1" applyFont="1" applyBorder="1" applyAlignment="1">
      <alignment horizontal="center" vertical="center"/>
    </xf>
    <xf numFmtId="4" fontId="8" fillId="2" borderId="12" xfId="0" applyNumberFormat="1" applyFont="1" applyFill="1" applyBorder="1" applyAlignment="1">
      <alignment horizontal="right" vertical="center" inden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right" vertical="center"/>
    </xf>
    <xf numFmtId="4" fontId="6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4" fontId="10" fillId="0" borderId="14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indent="1"/>
    </xf>
    <xf numFmtId="0" fontId="13" fillId="0" borderId="0" xfId="0" quotePrefix="1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9" xfId="0" quotePrefix="1" applyFont="1" applyBorder="1" applyAlignment="1">
      <alignment horizontal="left" vertical="center" wrapText="1"/>
    </xf>
    <xf numFmtId="0" fontId="13" fillId="0" borderId="0" xfId="0" quotePrefix="1" applyFont="1" applyAlignment="1">
      <alignment horizontal="left" vertical="center" wrapText="1"/>
    </xf>
    <xf numFmtId="0" fontId="7" fillId="0" borderId="10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0" fontId="11" fillId="0" borderId="9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9" fillId="0" borderId="0" xfId="0" quotePrefix="1" applyFont="1" applyAlignment="1">
      <alignment horizontal="right" wrapText="1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topLeftCell="A30" zoomScale="115" zoomScaleNormal="115" workbookViewId="0">
      <selection activeCell="B40" sqref="B40:H40"/>
    </sheetView>
  </sheetViews>
  <sheetFormatPr defaultColWidth="9.140625" defaultRowHeight="15.75" x14ac:dyDescent="0.25"/>
  <cols>
    <col min="1" max="1" width="6.5703125" style="1" customWidth="1"/>
    <col min="2" max="2" width="30.5703125" style="1" customWidth="1"/>
    <col min="3" max="3" width="13.28515625" style="5" customWidth="1"/>
    <col min="4" max="4" width="16.5703125" style="6" customWidth="1"/>
    <col min="5" max="5" width="18.42578125" style="2" customWidth="1"/>
    <col min="6" max="6" width="18.28515625" style="2" customWidth="1"/>
    <col min="7" max="7" width="21" style="6" customWidth="1"/>
    <col min="8" max="8" width="18.5703125" style="2" customWidth="1"/>
    <col min="9" max="16384" width="9.140625" style="1"/>
  </cols>
  <sheetData>
    <row r="1" spans="1:11" x14ac:dyDescent="0.25">
      <c r="A1"/>
      <c r="B1"/>
      <c r="C1"/>
      <c r="D1"/>
      <c r="E1" s="84" t="s">
        <v>20</v>
      </c>
      <c r="F1" s="84"/>
      <c r="G1" s="84"/>
      <c r="H1" s="84"/>
    </row>
    <row r="2" spans="1:11" x14ac:dyDescent="0.25">
      <c r="A2"/>
      <c r="B2"/>
      <c r="C2"/>
      <c r="D2"/>
      <c r="E2" s="84" t="s">
        <v>24</v>
      </c>
      <c r="F2" s="84"/>
      <c r="G2" s="84"/>
      <c r="H2" s="84"/>
    </row>
    <row r="3" spans="1:11" s="4" customFormat="1" x14ac:dyDescent="0.25">
      <c r="A3" s="70" t="s">
        <v>21</v>
      </c>
      <c r="B3" s="71"/>
      <c r="C3"/>
      <c r="D3"/>
      <c r="E3"/>
      <c r="F3"/>
      <c r="G3"/>
      <c r="H3" s="3"/>
    </row>
    <row r="4" spans="1:11" s="4" customFormat="1" x14ac:dyDescent="0.25">
      <c r="A4" s="71" t="s">
        <v>23</v>
      </c>
      <c r="B4" s="71"/>
      <c r="C4"/>
      <c r="D4"/>
      <c r="E4"/>
      <c r="F4"/>
      <c r="G4"/>
      <c r="H4" s="3"/>
    </row>
    <row r="5" spans="1:11" ht="21.75" customHeight="1" x14ac:dyDescent="0.25">
      <c r="A5" s="69" t="s">
        <v>22</v>
      </c>
      <c r="B5" s="69"/>
      <c r="C5" s="69"/>
      <c r="D5" s="69"/>
      <c r="E5" s="69"/>
      <c r="F5" s="69"/>
      <c r="G5" s="69"/>
      <c r="H5" s="69"/>
    </row>
    <row r="6" spans="1:11" ht="19.5" customHeight="1" x14ac:dyDescent="0.25">
      <c r="C6" s="1"/>
      <c r="D6" s="1"/>
      <c r="E6" s="1"/>
      <c r="F6" s="1"/>
      <c r="G6"/>
    </row>
    <row r="7" spans="1:11" ht="27" customHeight="1" x14ac:dyDescent="0.25">
      <c r="B7" s="91" t="s">
        <v>42</v>
      </c>
      <c r="C7" s="92"/>
      <c r="D7" s="92"/>
      <c r="E7" s="92"/>
      <c r="F7" s="18"/>
      <c r="G7"/>
    </row>
    <row r="8" spans="1:11" ht="14.25" customHeight="1" x14ac:dyDescent="0.25">
      <c r="C8" s="1"/>
      <c r="D8" s="1"/>
      <c r="E8" s="1"/>
      <c r="F8" s="1"/>
      <c r="G8" s="1"/>
      <c r="H8" s="1"/>
    </row>
    <row r="9" spans="1:11" ht="18.75" customHeight="1" x14ac:dyDescent="0.25">
      <c r="A9" s="83" t="s">
        <v>25</v>
      </c>
      <c r="B9" s="70"/>
      <c r="C9" s="70"/>
      <c r="D9" s="70"/>
      <c r="E9" s="70"/>
      <c r="F9" s="70"/>
      <c r="G9" s="70"/>
      <c r="H9" s="70"/>
      <c r="I9" s="57"/>
    </row>
    <row r="10" spans="1:11" ht="13.5" customHeight="1" x14ac:dyDescent="0.25">
      <c r="A10" s="11"/>
      <c r="B10" s="11"/>
      <c r="C10" s="11"/>
      <c r="D10" s="11"/>
      <c r="E10" s="11"/>
      <c r="F10" s="11"/>
      <c r="G10" s="11"/>
      <c r="H10" s="11"/>
    </row>
    <row r="11" spans="1:11" ht="19.5" customHeight="1" x14ac:dyDescent="0.25">
      <c r="A11" s="90" t="s">
        <v>26</v>
      </c>
      <c r="B11" s="90"/>
      <c r="C11" s="90"/>
      <c r="D11" s="90"/>
      <c r="E11" s="90"/>
      <c r="F11" s="90"/>
      <c r="G11" s="90"/>
      <c r="H11" s="90"/>
    </row>
    <row r="12" spans="1:11" s="5" customFormat="1" ht="38.25" x14ac:dyDescent="0.25">
      <c r="A12" s="48" t="s">
        <v>27</v>
      </c>
      <c r="B12" s="49" t="s">
        <v>28</v>
      </c>
      <c r="C12" s="50" t="s">
        <v>29</v>
      </c>
      <c r="D12" s="51" t="s">
        <v>38</v>
      </c>
      <c r="E12" s="58" t="s">
        <v>44</v>
      </c>
      <c r="F12" s="59" t="s">
        <v>45</v>
      </c>
      <c r="G12" s="60" t="s">
        <v>31</v>
      </c>
      <c r="H12" s="59" t="s">
        <v>50</v>
      </c>
    </row>
    <row r="13" spans="1:11" s="4" customFormat="1" ht="19.5" customHeight="1" x14ac:dyDescent="0.25">
      <c r="A13" s="26">
        <v>1</v>
      </c>
      <c r="B13" s="87" t="s">
        <v>32</v>
      </c>
      <c r="C13" s="88"/>
      <c r="D13" s="88"/>
      <c r="E13" s="88"/>
      <c r="F13" s="88"/>
      <c r="G13" s="88"/>
      <c r="H13" s="89"/>
      <c r="K13" s="1"/>
    </row>
    <row r="14" spans="1:11" x14ac:dyDescent="0.25">
      <c r="A14" s="14" t="s">
        <v>2</v>
      </c>
      <c r="B14" s="15" t="s">
        <v>11</v>
      </c>
      <c r="C14" s="16" t="s">
        <v>1</v>
      </c>
      <c r="D14" s="17">
        <v>3709</v>
      </c>
      <c r="E14" s="18"/>
      <c r="F14" s="19" t="str">
        <f>IF(ISNUMBER(E14)=TRUE,D14*E14,"")</f>
        <v/>
      </c>
      <c r="G14" s="20">
        <v>26</v>
      </c>
      <c r="H14" s="39" t="str">
        <f>IF(ISNUMBER(F14)=TRUE,F14*G14,"")</f>
        <v/>
      </c>
      <c r="J14" s="8"/>
    </row>
    <row r="15" spans="1:11" x14ac:dyDescent="0.25">
      <c r="A15" s="14" t="s">
        <v>3</v>
      </c>
      <c r="B15" s="15" t="s">
        <v>0</v>
      </c>
      <c r="C15" s="16" t="s">
        <v>30</v>
      </c>
      <c r="D15" s="17">
        <v>9</v>
      </c>
      <c r="E15" s="18"/>
      <c r="F15" s="19" t="str">
        <f>IF(ISNUMBER(E15)=TRUE,D15*E15,"")</f>
        <v/>
      </c>
      <c r="G15" s="20">
        <v>26</v>
      </c>
      <c r="H15" s="40" t="str">
        <f>IF(ISNUMBER(F15)=TRUE,F15*G15,"")</f>
        <v/>
      </c>
      <c r="I15" s="41"/>
      <c r="J15" s="8"/>
    </row>
    <row r="16" spans="1:11" x14ac:dyDescent="0.25">
      <c r="A16" s="21" t="s">
        <v>9</v>
      </c>
      <c r="B16" s="22" t="s">
        <v>10</v>
      </c>
      <c r="C16" s="16" t="s">
        <v>30</v>
      </c>
      <c r="D16" s="17">
        <v>1</v>
      </c>
      <c r="E16" s="23"/>
      <c r="F16" s="19" t="str">
        <f>IF(ISNUMBER(E16)=TRUE,D16*E16,"")</f>
        <v/>
      </c>
      <c r="G16" s="20">
        <v>26</v>
      </c>
      <c r="H16" s="39" t="str">
        <f>IF(ISNUMBER(F16)=TRUE,F16*G16,"")</f>
        <v/>
      </c>
      <c r="J16" s="8"/>
    </row>
    <row r="17" spans="1:11" x14ac:dyDescent="0.25">
      <c r="A17" s="74" t="s">
        <v>33</v>
      </c>
      <c r="B17" s="75"/>
      <c r="C17" s="75"/>
      <c r="D17" s="75"/>
      <c r="E17" s="75"/>
      <c r="F17" s="75"/>
      <c r="G17" s="76"/>
      <c r="H17" s="39">
        <f>SUM(H14:H16)</f>
        <v>0</v>
      </c>
      <c r="J17" s="8"/>
    </row>
    <row r="18" spans="1:11" s="4" customFormat="1" ht="17.25" customHeight="1" x14ac:dyDescent="0.25">
      <c r="A18" s="12">
        <v>2</v>
      </c>
      <c r="B18" s="87" t="s">
        <v>34</v>
      </c>
      <c r="C18" s="88"/>
      <c r="D18" s="88"/>
      <c r="E18" s="88"/>
      <c r="F18" s="88"/>
      <c r="G18" s="88"/>
      <c r="H18" s="89"/>
      <c r="J18" s="9"/>
      <c r="K18" s="1"/>
    </row>
    <row r="19" spans="1:11" x14ac:dyDescent="0.25">
      <c r="A19" s="14" t="s">
        <v>4</v>
      </c>
      <c r="B19" s="15" t="s">
        <v>12</v>
      </c>
      <c r="C19" s="16" t="s">
        <v>1</v>
      </c>
      <c r="D19" s="17">
        <v>4723</v>
      </c>
      <c r="E19" s="18"/>
      <c r="F19" s="19" t="str">
        <f>IF(ISNUMBER(E19)=TRUE,D19*E19,"")</f>
        <v/>
      </c>
      <c r="G19" s="20">
        <v>26</v>
      </c>
      <c r="H19" s="39" t="str">
        <f>IF(ISNUMBER(F19)=TRUE,F19*G19,"")</f>
        <v/>
      </c>
      <c r="J19" s="8"/>
    </row>
    <row r="20" spans="1:11" x14ac:dyDescent="0.25">
      <c r="A20" s="21" t="s">
        <v>13</v>
      </c>
      <c r="B20" s="22" t="s">
        <v>0</v>
      </c>
      <c r="C20" s="16" t="s">
        <v>30</v>
      </c>
      <c r="D20" s="17">
        <v>16</v>
      </c>
      <c r="E20" s="23"/>
      <c r="F20" s="19" t="str">
        <f>IF(ISNUMBER(E20)=TRUE,D20*E20,"")</f>
        <v/>
      </c>
      <c r="G20" s="20">
        <v>26</v>
      </c>
      <c r="H20" s="39" t="str">
        <f>IF(ISNUMBER(F20)=TRUE,F20*G20,"")</f>
        <v/>
      </c>
      <c r="J20" s="8"/>
    </row>
    <row r="21" spans="1:11" x14ac:dyDescent="0.25">
      <c r="A21" s="74" t="s">
        <v>33</v>
      </c>
      <c r="B21" s="75"/>
      <c r="C21" s="75"/>
      <c r="D21" s="75"/>
      <c r="E21" s="75"/>
      <c r="F21" s="75"/>
      <c r="G21" s="76"/>
      <c r="H21" s="39">
        <f>SUM(H19:H20)</f>
        <v>0</v>
      </c>
      <c r="J21" s="8"/>
    </row>
    <row r="22" spans="1:11" s="4" customFormat="1" ht="15.75" customHeight="1" x14ac:dyDescent="0.25">
      <c r="A22" s="12">
        <v>3</v>
      </c>
      <c r="B22" s="87" t="s">
        <v>35</v>
      </c>
      <c r="C22" s="88"/>
      <c r="D22" s="88"/>
      <c r="E22" s="88"/>
      <c r="F22" s="88"/>
      <c r="G22" s="88"/>
      <c r="H22" s="89"/>
      <c r="J22" s="9"/>
      <c r="K22" s="1"/>
    </row>
    <row r="23" spans="1:11" x14ac:dyDescent="0.25">
      <c r="A23" s="14" t="s">
        <v>5</v>
      </c>
      <c r="B23" s="15" t="s">
        <v>14</v>
      </c>
      <c r="C23" s="16" t="s">
        <v>1</v>
      </c>
      <c r="D23" s="17">
        <v>5628</v>
      </c>
      <c r="E23" s="18"/>
      <c r="F23" s="19" t="str">
        <f>IF(ISNUMBER(E23)=TRUE,D23*E23,"")</f>
        <v/>
      </c>
      <c r="G23" s="20">
        <v>26</v>
      </c>
      <c r="H23" s="39" t="str">
        <f>IF(ISNUMBER(F23)=TRUE,F23*G23,"")</f>
        <v/>
      </c>
      <c r="J23" s="8"/>
    </row>
    <row r="24" spans="1:11" x14ac:dyDescent="0.25">
      <c r="A24" s="21" t="s">
        <v>15</v>
      </c>
      <c r="B24" s="15" t="s">
        <v>0</v>
      </c>
      <c r="C24" s="24" t="s">
        <v>30</v>
      </c>
      <c r="D24" s="25">
        <v>15</v>
      </c>
      <c r="E24" s="23"/>
      <c r="F24" s="19" t="str">
        <f>IF(ISNUMBER(E24)=TRUE,D24*E24,"")</f>
        <v/>
      </c>
      <c r="G24" s="20">
        <v>26</v>
      </c>
      <c r="H24" s="39" t="str">
        <f>IF(ISNUMBER(F24)=TRUE,F24*G24,"")</f>
        <v/>
      </c>
      <c r="J24" s="8"/>
    </row>
    <row r="25" spans="1:11" x14ac:dyDescent="0.25">
      <c r="A25" s="74" t="s">
        <v>33</v>
      </c>
      <c r="B25" s="75"/>
      <c r="C25" s="75"/>
      <c r="D25" s="75"/>
      <c r="E25" s="75"/>
      <c r="F25" s="75"/>
      <c r="G25" s="76"/>
      <c r="H25" s="39">
        <f>SUM(H23:H24)</f>
        <v>0</v>
      </c>
      <c r="J25" s="8"/>
    </row>
    <row r="26" spans="1:11" ht="64.5" customHeight="1" x14ac:dyDescent="0.25">
      <c r="A26" s="12">
        <v>4</v>
      </c>
      <c r="B26" s="43" t="s">
        <v>36</v>
      </c>
      <c r="C26" s="36" t="s">
        <v>7</v>
      </c>
      <c r="D26" s="31">
        <v>1</v>
      </c>
      <c r="E26" s="29"/>
      <c r="F26" s="54" t="str">
        <f>IF(ISNUMBER(E26)=TRUE,D26*E26,"")</f>
        <v/>
      </c>
      <c r="G26" s="37">
        <v>26</v>
      </c>
      <c r="H26" s="55" t="str">
        <f>IF(ISNUMBER(F26)=TRUE,F26*G26,"")</f>
        <v/>
      </c>
      <c r="J26" s="8"/>
    </row>
    <row r="27" spans="1:11" ht="33" customHeight="1" x14ac:dyDescent="0.25">
      <c r="A27" s="80" t="s">
        <v>46</v>
      </c>
      <c r="B27" s="81"/>
      <c r="C27" s="81"/>
      <c r="D27" s="81"/>
      <c r="E27" s="81"/>
      <c r="F27" s="81"/>
      <c r="G27" s="82"/>
      <c r="H27" s="61">
        <f>SUM(H17,H21,H25,H26)</f>
        <v>0</v>
      </c>
      <c r="J27" s="8"/>
    </row>
    <row r="28" spans="1:11" x14ac:dyDescent="0.25">
      <c r="A28" s="85" t="s">
        <v>47</v>
      </c>
      <c r="B28" s="85"/>
      <c r="C28" s="85"/>
      <c r="D28" s="85"/>
      <c r="E28" s="85"/>
      <c r="F28" s="85"/>
      <c r="G28" s="85"/>
      <c r="H28" s="85"/>
      <c r="J28" s="8"/>
    </row>
    <row r="29" spans="1:11" ht="11.25" customHeight="1" x14ac:dyDescent="0.25">
      <c r="A29" s="86"/>
      <c r="B29" s="86"/>
      <c r="C29" s="86"/>
      <c r="D29" s="86"/>
      <c r="E29" s="86"/>
      <c r="F29" s="86"/>
      <c r="G29" s="86"/>
      <c r="H29" s="86"/>
      <c r="J29" s="10"/>
    </row>
    <row r="30" spans="1:11" ht="57" customHeight="1" x14ac:dyDescent="0.25">
      <c r="A30" s="62" t="s">
        <v>27</v>
      </c>
      <c r="B30" s="62" t="s">
        <v>28</v>
      </c>
      <c r="C30" s="62" t="s">
        <v>29</v>
      </c>
      <c r="D30" s="63" t="s">
        <v>39</v>
      </c>
      <c r="E30" s="59" t="s">
        <v>48</v>
      </c>
      <c r="F30" s="59" t="s">
        <v>45</v>
      </c>
      <c r="G30" s="60" t="s">
        <v>31</v>
      </c>
      <c r="H30" s="59" t="s">
        <v>50</v>
      </c>
      <c r="J30" s="10"/>
    </row>
    <row r="31" spans="1:11" ht="38.25" x14ac:dyDescent="0.25">
      <c r="A31" s="44">
        <v>5</v>
      </c>
      <c r="B31" s="45" t="s">
        <v>37</v>
      </c>
      <c r="C31" s="38" t="s">
        <v>8</v>
      </c>
      <c r="D31" s="46">
        <v>26</v>
      </c>
      <c r="E31" s="47"/>
      <c r="F31" s="53" t="str">
        <f>IF(ISNUMBER(E31)=TRUE,D31*E31,"")</f>
        <v/>
      </c>
      <c r="G31" s="46">
        <v>26</v>
      </c>
      <c r="H31" s="52" t="str">
        <f>IF(ISNUMBER(F31)=TRUE,F31*G31,"")</f>
        <v/>
      </c>
      <c r="J31" s="10"/>
    </row>
    <row r="32" spans="1:11" ht="21" customHeight="1" x14ac:dyDescent="0.25">
      <c r="A32" s="26">
        <v>6</v>
      </c>
      <c r="B32" s="87" t="s">
        <v>40</v>
      </c>
      <c r="C32" s="88"/>
      <c r="D32" s="88"/>
      <c r="E32" s="88"/>
      <c r="F32" s="88"/>
      <c r="G32" s="88"/>
      <c r="H32" s="89"/>
      <c r="J32" s="10"/>
    </row>
    <row r="33" spans="1:10" x14ac:dyDescent="0.25">
      <c r="A33" s="21" t="s">
        <v>16</v>
      </c>
      <c r="B33" s="28" t="s">
        <v>52</v>
      </c>
      <c r="C33" s="24" t="s">
        <v>1</v>
      </c>
      <c r="D33" s="27">
        <v>4822</v>
      </c>
      <c r="E33" s="29"/>
      <c r="F33" s="19" t="str">
        <f>IF(ISNUMBER(E33)=TRUE,D33*E33,"")</f>
        <v/>
      </c>
      <c r="G33" s="31">
        <v>26</v>
      </c>
      <c r="H33" s="39" t="str">
        <f>IF(ISNUMBER(F33)=TRUE,F33*G33,"")</f>
        <v/>
      </c>
      <c r="J33" s="10"/>
    </row>
    <row r="34" spans="1:10" x14ac:dyDescent="0.25">
      <c r="A34" s="21" t="s">
        <v>17</v>
      </c>
      <c r="B34" s="30" t="s">
        <v>0</v>
      </c>
      <c r="C34" s="16" t="s">
        <v>30</v>
      </c>
      <c r="D34" s="31">
        <v>19</v>
      </c>
      <c r="E34" s="29"/>
      <c r="F34" s="19" t="str">
        <f>IF(ISNUMBER(E34)=TRUE,D34*E34,"")</f>
        <v/>
      </c>
      <c r="G34" s="31">
        <v>26</v>
      </c>
      <c r="H34" s="39" t="str">
        <f>IF(ISNUMBER(F34)=TRUE,F34*G34,"")</f>
        <v/>
      </c>
      <c r="J34" s="10"/>
    </row>
    <row r="35" spans="1:10" x14ac:dyDescent="0.25">
      <c r="A35" s="32" t="s">
        <v>19</v>
      </c>
      <c r="B35" s="33" t="s">
        <v>18</v>
      </c>
      <c r="C35" s="16" t="s">
        <v>30</v>
      </c>
      <c r="D35" s="25">
        <v>1</v>
      </c>
      <c r="E35" s="34"/>
      <c r="F35" s="35" t="str">
        <f>IF(ISNUMBER(E35)=TRUE,D35*E35,"")</f>
        <v/>
      </c>
      <c r="G35" s="25">
        <v>26</v>
      </c>
      <c r="H35" s="39" t="str">
        <f>IF(ISNUMBER(F35)=TRUE,F35*G35,"")</f>
        <v/>
      </c>
      <c r="J35" s="10"/>
    </row>
    <row r="36" spans="1:10" x14ac:dyDescent="0.25">
      <c r="A36" s="74" t="s">
        <v>33</v>
      </c>
      <c r="B36" s="75"/>
      <c r="C36" s="75"/>
      <c r="D36" s="75"/>
      <c r="E36" s="75"/>
      <c r="F36" s="75"/>
      <c r="G36" s="76"/>
      <c r="H36" s="39">
        <f>SUM(H33:H35)</f>
        <v>0</v>
      </c>
      <c r="J36" s="10"/>
    </row>
    <row r="37" spans="1:10" ht="30" customHeight="1" x14ac:dyDescent="0.25">
      <c r="A37" s="80" t="s">
        <v>49</v>
      </c>
      <c r="B37" s="81"/>
      <c r="C37" s="81"/>
      <c r="D37" s="81"/>
      <c r="E37" s="81"/>
      <c r="F37" s="81"/>
      <c r="G37" s="82"/>
      <c r="H37" s="13">
        <f>SUM(H31,H36)</f>
        <v>0</v>
      </c>
      <c r="J37" s="10"/>
    </row>
    <row r="38" spans="1:10" s="7" customFormat="1" ht="49.5" customHeight="1" x14ac:dyDescent="0.25">
      <c r="A38" s="77" t="s">
        <v>54</v>
      </c>
      <c r="B38" s="78"/>
      <c r="C38" s="78"/>
      <c r="D38" s="78"/>
      <c r="E38" s="78"/>
      <c r="F38" s="78"/>
      <c r="G38" s="79"/>
      <c r="H38" s="56">
        <f>SUM(H27,H31,H36)</f>
        <v>0</v>
      </c>
    </row>
    <row r="39" spans="1:10" ht="27.75" customHeight="1" x14ac:dyDescent="0.25">
      <c r="A39" s="42" t="s">
        <v>6</v>
      </c>
      <c r="B39" s="72" t="s">
        <v>53</v>
      </c>
      <c r="C39" s="72"/>
      <c r="D39" s="72"/>
      <c r="E39" s="72"/>
      <c r="F39" s="72"/>
      <c r="G39" s="72"/>
      <c r="H39" s="72"/>
    </row>
    <row r="40" spans="1:10" s="66" customFormat="1" ht="51.75" customHeight="1" x14ac:dyDescent="0.25">
      <c r="A40" s="64" t="s">
        <v>41</v>
      </c>
      <c r="B40" s="73" t="s">
        <v>51</v>
      </c>
      <c r="C40" s="73"/>
      <c r="D40" s="73"/>
      <c r="E40" s="73"/>
      <c r="F40" s="73"/>
      <c r="G40" s="73"/>
      <c r="H40" s="73"/>
    </row>
    <row r="41" spans="1:10" s="66" customFormat="1" ht="19.5" customHeight="1" x14ac:dyDescent="0.25">
      <c r="A41" s="64"/>
      <c r="B41" s="65"/>
      <c r="C41" s="65"/>
      <c r="D41" s="65"/>
      <c r="E41" s="65"/>
      <c r="F41" s="65"/>
      <c r="G41" s="65"/>
      <c r="H41" s="65"/>
    </row>
    <row r="42" spans="1:10" ht="33.75" customHeight="1" x14ac:dyDescent="0.25">
      <c r="F42" s="67" t="s">
        <v>43</v>
      </c>
      <c r="G42" s="68"/>
      <c r="H42" s="68"/>
    </row>
    <row r="43" spans="1:10" ht="27.75" customHeight="1" x14ac:dyDescent="0.25">
      <c r="F43" s="68"/>
      <c r="G43" s="68"/>
      <c r="H43" s="68"/>
    </row>
  </sheetData>
  <mergeCells count="23">
    <mergeCell ref="E1:H1"/>
    <mergeCell ref="E2:H2"/>
    <mergeCell ref="A27:G27"/>
    <mergeCell ref="A28:H29"/>
    <mergeCell ref="B32:H32"/>
    <mergeCell ref="A17:G17"/>
    <mergeCell ref="B18:H18"/>
    <mergeCell ref="A21:G21"/>
    <mergeCell ref="B22:H22"/>
    <mergeCell ref="A25:G25"/>
    <mergeCell ref="A11:H11"/>
    <mergeCell ref="B13:H13"/>
    <mergeCell ref="B7:E7"/>
    <mergeCell ref="F42:H43"/>
    <mergeCell ref="A5:H5"/>
    <mergeCell ref="A3:B3"/>
    <mergeCell ref="A4:B4"/>
    <mergeCell ref="B39:H39"/>
    <mergeCell ref="B40:H40"/>
    <mergeCell ref="A36:G36"/>
    <mergeCell ref="A38:G38"/>
    <mergeCell ref="A37:G37"/>
    <mergeCell ref="A9:H9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65" orientation="landscape" r:id="rId1"/>
  <headerFooter>
    <oddFooter>Strona &amp;P z &amp;N</oddFooter>
  </headerFooter>
  <ignoredErrors>
    <ignoredError sqref="H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Żarski</dc:creator>
  <cp:lastModifiedBy>Anna Borzęcka</cp:lastModifiedBy>
  <cp:lastPrinted>2021-06-16T13:03:54Z</cp:lastPrinted>
  <dcterms:created xsi:type="dcterms:W3CDTF">2014-05-13T06:51:37Z</dcterms:created>
  <dcterms:modified xsi:type="dcterms:W3CDTF">2024-11-15T07:29:05Z</dcterms:modified>
</cp:coreProperties>
</file>