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8205"/>
  </bookViews>
  <sheets>
    <sheet name="Ilości towaru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9" l="1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AT12" i="9"/>
  <c r="AU12" i="9"/>
  <c r="AV12" i="9"/>
  <c r="AW12" i="9"/>
  <c r="AX12" i="9"/>
  <c r="AY12" i="9"/>
  <c r="AZ12" i="9"/>
  <c r="BA12" i="9"/>
  <c r="BB12" i="9"/>
  <c r="BC12" i="9"/>
  <c r="BD12" i="9"/>
  <c r="BE12" i="9"/>
  <c r="BF12" i="9"/>
  <c r="BG12" i="9"/>
  <c r="BH12" i="9"/>
  <c r="BI12" i="9"/>
  <c r="BJ12" i="9"/>
  <c r="BK12" i="9"/>
  <c r="BL12" i="9"/>
  <c r="BM12" i="9"/>
  <c r="BN12" i="9"/>
  <c r="BO12" i="9"/>
  <c r="BP12" i="9"/>
  <c r="BQ12" i="9"/>
  <c r="BR12" i="9"/>
  <c r="BS12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AV13" i="9"/>
  <c r="AW13" i="9"/>
  <c r="AX13" i="9"/>
  <c r="AY13" i="9"/>
  <c r="AZ13" i="9"/>
  <c r="BA13" i="9"/>
  <c r="BB13" i="9"/>
  <c r="BC13" i="9"/>
  <c r="BD13" i="9"/>
  <c r="BE13" i="9"/>
  <c r="BF13" i="9"/>
  <c r="BG13" i="9"/>
  <c r="BH13" i="9"/>
  <c r="BI13" i="9"/>
  <c r="BJ13" i="9"/>
  <c r="BK13" i="9"/>
  <c r="BL13" i="9"/>
  <c r="BM13" i="9"/>
  <c r="BN13" i="9"/>
  <c r="BO13" i="9"/>
  <c r="BP13" i="9"/>
  <c r="BQ13" i="9"/>
  <c r="BR13" i="9"/>
  <c r="BS13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BB14" i="9"/>
  <c r="BC14" i="9"/>
  <c r="BD14" i="9"/>
  <c r="BE14" i="9"/>
  <c r="BF14" i="9"/>
  <c r="BG14" i="9"/>
  <c r="BH14" i="9"/>
  <c r="BI14" i="9"/>
  <c r="BJ14" i="9"/>
  <c r="BK14" i="9"/>
  <c r="BL14" i="9"/>
  <c r="BM14" i="9"/>
  <c r="BN14" i="9"/>
  <c r="BO14" i="9"/>
  <c r="BP14" i="9"/>
  <c r="BQ14" i="9"/>
  <c r="BR14" i="9"/>
  <c r="BS14" i="9"/>
  <c r="D13" i="9"/>
  <c r="D14" i="9"/>
  <c r="D12" i="9"/>
  <c r="S11" i="9"/>
  <c r="R11" i="9"/>
  <c r="E15" i="9" l="1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AV15" i="9"/>
  <c r="AW15" i="9"/>
  <c r="AX15" i="9"/>
  <c r="AY15" i="9"/>
  <c r="AZ15" i="9"/>
  <c r="BA15" i="9"/>
  <c r="BB15" i="9"/>
  <c r="BC15" i="9"/>
  <c r="BD15" i="9"/>
  <c r="BE15" i="9"/>
  <c r="BF15" i="9"/>
  <c r="BG15" i="9"/>
  <c r="BH15" i="9"/>
  <c r="BI15" i="9"/>
  <c r="BJ15" i="9"/>
  <c r="BK15" i="9"/>
  <c r="BL15" i="9"/>
  <c r="BM15" i="9"/>
  <c r="BN15" i="9"/>
  <c r="BO15" i="9"/>
  <c r="BP15" i="9"/>
  <c r="BQ15" i="9"/>
  <c r="BR15" i="9"/>
  <c r="BS15" i="9"/>
  <c r="D15" i="9"/>
  <c r="BF11" i="9"/>
  <c r="BG11" i="9"/>
  <c r="BH11" i="9"/>
  <c r="BH16" i="9" s="1"/>
  <c r="BI11" i="9"/>
  <c r="BJ11" i="9"/>
  <c r="BK11" i="9"/>
  <c r="BL11" i="9"/>
  <c r="BM11" i="9"/>
  <c r="BN11" i="9"/>
  <c r="BO11" i="9"/>
  <c r="BP11" i="9"/>
  <c r="BQ11" i="9"/>
  <c r="BR11" i="9"/>
  <c r="BS11" i="9"/>
  <c r="BO16" i="9" l="1"/>
  <c r="BI16" i="9"/>
  <c r="BS16" i="9"/>
  <c r="BG16" i="9"/>
  <c r="BF16" i="9"/>
  <c r="BN16" i="9"/>
  <c r="BM16" i="9"/>
  <c r="BJ16" i="9"/>
  <c r="BR16" i="9"/>
  <c r="BL16" i="9"/>
  <c r="BQ16" i="9"/>
  <c r="BK16" i="9"/>
  <c r="BP16" i="9"/>
  <c r="D11" i="9"/>
  <c r="E11" i="9"/>
  <c r="E16" i="9" s="1"/>
  <c r="F11" i="9"/>
  <c r="F16" i="9" s="1"/>
  <c r="G11" i="9"/>
  <c r="G16" i="9" s="1"/>
  <c r="H11" i="9"/>
  <c r="H16" i="9" s="1"/>
  <c r="I11" i="9"/>
  <c r="I16" i="9" s="1"/>
  <c r="D16" i="9" l="1"/>
  <c r="J11" i="9"/>
  <c r="J16" i="9" s="1"/>
  <c r="K11" i="9"/>
  <c r="K16" i="9" s="1"/>
  <c r="L11" i="9"/>
  <c r="L16" i="9" s="1"/>
  <c r="M11" i="9"/>
  <c r="M16" i="9" s="1"/>
  <c r="N11" i="9"/>
  <c r="N16" i="9" s="1"/>
  <c r="O11" i="9"/>
  <c r="O16" i="9" s="1"/>
  <c r="P11" i="9"/>
  <c r="P16" i="9" s="1"/>
  <c r="Q11" i="9"/>
  <c r="Q16" i="9" s="1"/>
  <c r="R16" i="9"/>
  <c r="S16" i="9"/>
  <c r="T11" i="9"/>
  <c r="T16" i="9" s="1"/>
  <c r="U11" i="9"/>
  <c r="U16" i="9" s="1"/>
  <c r="V11" i="9"/>
  <c r="V16" i="9" s="1"/>
  <c r="W11" i="9"/>
  <c r="W16" i="9" s="1"/>
  <c r="X11" i="9"/>
  <c r="X16" i="9" s="1"/>
  <c r="Y11" i="9"/>
  <c r="Y16" i="9" s="1"/>
  <c r="Z11" i="9"/>
  <c r="Z16" i="9" s="1"/>
  <c r="AA11" i="9"/>
  <c r="AA16" i="9" s="1"/>
  <c r="AB11" i="9"/>
  <c r="AB16" i="9" s="1"/>
  <c r="AC11" i="9"/>
  <c r="AC16" i="9" s="1"/>
  <c r="AD11" i="9"/>
  <c r="AD16" i="9" s="1"/>
  <c r="AE11" i="9"/>
  <c r="AE16" i="9" s="1"/>
  <c r="AF11" i="9"/>
  <c r="AF16" i="9" s="1"/>
  <c r="AG11" i="9"/>
  <c r="AG16" i="9" s="1"/>
  <c r="AH11" i="9"/>
  <c r="AH16" i="9" s="1"/>
  <c r="AI11" i="9"/>
  <c r="AI16" i="9" s="1"/>
  <c r="AJ11" i="9"/>
  <c r="AJ16" i="9" s="1"/>
  <c r="AK11" i="9"/>
  <c r="AK16" i="9" s="1"/>
  <c r="AL11" i="9"/>
  <c r="AL16" i="9" s="1"/>
  <c r="AM11" i="9"/>
  <c r="AM16" i="9" s="1"/>
  <c r="AN11" i="9"/>
  <c r="AN16" i="9" s="1"/>
  <c r="AO11" i="9"/>
  <c r="AO16" i="9" s="1"/>
  <c r="AP11" i="9"/>
  <c r="AP16" i="9" s="1"/>
  <c r="AQ11" i="9"/>
  <c r="AQ16" i="9" s="1"/>
  <c r="AR11" i="9"/>
  <c r="AR16" i="9" s="1"/>
  <c r="AS11" i="9"/>
  <c r="AS16" i="9" s="1"/>
  <c r="AT11" i="9"/>
  <c r="AT16" i="9" s="1"/>
  <c r="AU11" i="9"/>
  <c r="AU16" i="9" s="1"/>
  <c r="AV11" i="9"/>
  <c r="AV16" i="9" s="1"/>
  <c r="AW11" i="9"/>
  <c r="AW16" i="9" s="1"/>
  <c r="AX11" i="9"/>
  <c r="AX16" i="9" s="1"/>
  <c r="AY11" i="9"/>
  <c r="AY16" i="9" s="1"/>
  <c r="AZ11" i="9"/>
  <c r="AZ16" i="9" s="1"/>
  <c r="BA11" i="9"/>
  <c r="BA16" i="9" s="1"/>
  <c r="BB11" i="9"/>
  <c r="BB16" i="9" s="1"/>
  <c r="BC11" i="9"/>
  <c r="BC16" i="9" s="1"/>
  <c r="BD11" i="9"/>
  <c r="BD16" i="9" s="1"/>
  <c r="BE11" i="9"/>
  <c r="BE16" i="9" s="1"/>
</calcChain>
</file>

<file path=xl/comments1.xml><?xml version="1.0" encoding="utf-8"?>
<comments xmlns="http://schemas.openxmlformats.org/spreadsheetml/2006/main">
  <authors>
    <author>Autor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<sst xmlns="http://schemas.openxmlformats.org/spreadsheetml/2006/main" count="88" uniqueCount="83">
  <si>
    <t>Lp.</t>
  </si>
  <si>
    <t>Nr FAX-u</t>
  </si>
  <si>
    <t>Adres dostawy</t>
  </si>
  <si>
    <t>1.</t>
  </si>
  <si>
    <t>2.</t>
  </si>
  <si>
    <t>3.</t>
  </si>
  <si>
    <t>Łomża 18- 400, ul. Aleja Legionów  133 – Magazyn Grupy Zabezpieczenia Łomża</t>
  </si>
  <si>
    <t>Hajnówka17-200, Nieznany Bór 4 – obiekt Składu Materiałowego w  Hajnówce</t>
  </si>
  <si>
    <t>ILOŚĆ W ZAMÓWIENIU OPCJONALNYM</t>
  </si>
  <si>
    <t xml:space="preserve">Białystok 15-325, ul. Kawaleryjska 70 – Magazyn Stołówki Wojskowej 25 WOG </t>
  </si>
  <si>
    <t>Białystok 15-325, ul. Kawaleryjska 70 – Magazyn Stołówki Wojskowej 25.WOG</t>
  </si>
  <si>
    <t xml:space="preserve">ZAŁĄCZNIK NR 3 </t>
  </si>
  <si>
    <t>Ziemniaki jadalne</t>
  </si>
  <si>
    <t>Ziemniaki czesne</t>
  </si>
  <si>
    <t>Buraki ćwikłowe</t>
  </si>
  <si>
    <t>Marchew</t>
  </si>
  <si>
    <t>Pietruszka korzeniowa</t>
  </si>
  <si>
    <t>Seler korzeniowy</t>
  </si>
  <si>
    <t>Ceula</t>
  </si>
  <si>
    <t>Cebula czerwona</t>
  </si>
  <si>
    <t>Por</t>
  </si>
  <si>
    <t>Kapusta biała</t>
  </si>
  <si>
    <t>Kapusta czerwona</t>
  </si>
  <si>
    <t>Kapusta kwaszona</t>
  </si>
  <si>
    <t>Czarna rzepa</t>
  </si>
  <si>
    <t>Fasola szparagowa</t>
  </si>
  <si>
    <t>Pparykasłodka</t>
  </si>
  <si>
    <t>Pomidory</t>
  </si>
  <si>
    <t>Pomidory cherry</t>
  </si>
  <si>
    <t>Ogórki</t>
  </si>
  <si>
    <t>Sałata</t>
  </si>
  <si>
    <t>Salata lodowa</t>
  </si>
  <si>
    <t>Sałata karbowana</t>
  </si>
  <si>
    <t>Salat a rzymska</t>
  </si>
  <si>
    <t>Roszponka</t>
  </si>
  <si>
    <t>Cykoria</t>
  </si>
  <si>
    <t>Ruloa</t>
  </si>
  <si>
    <t>Brokuły</t>
  </si>
  <si>
    <t>Kapusta włoska</t>
  </si>
  <si>
    <t>Kapusta pekińska</t>
  </si>
  <si>
    <t>Kapusta brukselska</t>
  </si>
  <si>
    <t>Kalafior</t>
  </si>
  <si>
    <t>Rzodkiewka</t>
  </si>
  <si>
    <t>Rabarbar</t>
  </si>
  <si>
    <t>Natka pietruszki</t>
  </si>
  <si>
    <t>Koperek zieloby</t>
  </si>
  <si>
    <t>Mieta świeża cięta</t>
  </si>
  <si>
    <t>Bazylia świeża cięta</t>
  </si>
  <si>
    <t>Szczypiorek</t>
  </si>
  <si>
    <t>Kiełki rzodkiewki</t>
  </si>
  <si>
    <t>Cukinia</t>
  </si>
  <si>
    <t>Szparagi</t>
  </si>
  <si>
    <t>Banany</t>
  </si>
  <si>
    <t>Cytryny</t>
  </si>
  <si>
    <t>Pomarańcze</t>
  </si>
  <si>
    <t>Mandarynki</t>
  </si>
  <si>
    <t>Arbuz</t>
  </si>
  <si>
    <t>Kiwi</t>
  </si>
  <si>
    <t>Truskawki</t>
  </si>
  <si>
    <t>Wiogrona</t>
  </si>
  <si>
    <t>Jabłka</t>
  </si>
  <si>
    <t>Gruszki</t>
  </si>
  <si>
    <t>Awokado</t>
  </si>
  <si>
    <t>Limonka</t>
  </si>
  <si>
    <t>Wiśnie</t>
  </si>
  <si>
    <t>Śliwki</t>
  </si>
  <si>
    <t>Grejpfruty</t>
  </si>
  <si>
    <t>Morele</t>
  </si>
  <si>
    <t>Brzoskwinie</t>
  </si>
  <si>
    <t>Mango</t>
  </si>
  <si>
    <t>Ananas</t>
  </si>
  <si>
    <t>Nektarynki</t>
  </si>
  <si>
    <t>Ogórki kwaszone</t>
  </si>
  <si>
    <t>Ogórki małosolne</t>
  </si>
  <si>
    <t>Seler naciowy</t>
  </si>
  <si>
    <t>Bkłazan</t>
  </si>
  <si>
    <t>Botwina</t>
  </si>
  <si>
    <t>Szpinak świeży</t>
  </si>
  <si>
    <t>Czosnek</t>
  </si>
  <si>
    <t>Pieczarki</t>
  </si>
  <si>
    <t xml:space="preserve">RODZAJ I ILOŚĆ DOSTARCZANYCH PRODUKTÓW/ASORTYMENTU- ZIEMNIAKI, WARZYWA, OWOCE GR. I i II             ZAŁĄCZNIK NR 2 </t>
  </si>
  <si>
    <t xml:space="preserve">ILOŚĆ W ZAMÓWIENIU PODSTAWOWYM </t>
  </si>
  <si>
    <t>RAZEM /PODSTAWA+OPCJA/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</si>
</sst>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415]General"/>
    <numFmt numFmtId="165" formatCode="&quot; &quot;#,##0.00&quot; zł &quot;;&quot;-&quot;#,##0.00&quot; zł &quot;;&quot; -&quot;#&quot; zł &quot;;@&quot; &quot;"/>
    <numFmt numFmtId="167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2060"/>
      <name val="Arial"/>
      <family val="2"/>
      <charset val="238"/>
    </font>
    <font>
      <b/>
      <sz val="10"/>
      <color rgb="FF002060"/>
      <name val="Calibri"/>
      <family val="2"/>
      <charset val="238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164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4" fontId="2" fillId="0" borderId="0" applyBorder="0" applyProtection="0"/>
    <xf numFmtId="0" fontId="2" fillId="0" borderId="0" applyNumberFormat="0" applyBorder="0" applyProtection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  <xf numFmtId="0" fontId="1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Border="1"/>
    <xf numFmtId="0" fontId="3" fillId="0" borderId="0" xfId="0" applyFont="1" applyFill="1" applyBorder="1"/>
    <xf numFmtId="0" fontId="6" fillId="0" borderId="11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167" fontId="9" fillId="0" borderId="3" xfId="11" applyNumberFormat="1" applyFont="1" applyBorder="1" applyAlignment="1">
      <alignment horizontal="center" vertical="center"/>
    </xf>
    <xf numFmtId="167" fontId="10" fillId="0" borderId="3" xfId="11" applyNumberFormat="1" applyFont="1" applyBorder="1" applyAlignment="1">
      <alignment horizontal="center" vertical="center"/>
    </xf>
    <xf numFmtId="167" fontId="10" fillId="0" borderId="3" xfId="11" applyNumberFormat="1" applyFont="1" applyBorder="1" applyAlignment="1">
      <alignment horizontal="center" vertical="center" wrapText="1"/>
    </xf>
    <xf numFmtId="167" fontId="11" fillId="0" borderId="1" xfId="11" applyNumberFormat="1" applyFont="1" applyBorder="1" applyAlignment="1">
      <alignment horizontal="right" textRotation="90" wrapText="1"/>
    </xf>
    <xf numFmtId="167" fontId="11" fillId="0" borderId="1" xfId="11" applyNumberFormat="1" applyFont="1" applyBorder="1" applyAlignment="1">
      <alignment horizontal="center" textRotation="90" wrapText="1"/>
    </xf>
    <xf numFmtId="167" fontId="11" fillId="0" borderId="1" xfId="11" applyNumberFormat="1" applyFont="1" applyBorder="1" applyAlignment="1">
      <alignment horizontal="right" textRotation="90"/>
    </xf>
    <xf numFmtId="167" fontId="11" fillId="0" borderId="6" xfId="11" applyNumberFormat="1" applyFont="1" applyFill="1" applyBorder="1" applyAlignment="1">
      <alignment horizontal="right" textRotation="90"/>
    </xf>
    <xf numFmtId="167" fontId="11" fillId="4" borderId="1" xfId="11" applyNumberFormat="1" applyFont="1" applyFill="1" applyBorder="1" applyAlignment="1">
      <alignment horizontal="right" textRotation="90"/>
    </xf>
    <xf numFmtId="167" fontId="11" fillId="4" borderId="6" xfId="11" applyNumberFormat="1" applyFont="1" applyFill="1" applyBorder="1" applyAlignment="1">
      <alignment horizontal="right" textRotation="90"/>
    </xf>
    <xf numFmtId="167" fontId="9" fillId="0" borderId="4" xfId="11" applyNumberFormat="1" applyFont="1" applyBorder="1" applyAlignment="1">
      <alignment horizontal="center" vertical="center"/>
    </xf>
    <xf numFmtId="167" fontId="10" fillId="0" borderId="4" xfId="11" applyNumberFormat="1" applyFont="1" applyBorder="1" applyAlignment="1">
      <alignment horizontal="center" vertical="center"/>
    </xf>
    <xf numFmtId="167" fontId="10" fillId="0" borderId="4" xfId="11" applyNumberFormat="1" applyFont="1" applyBorder="1" applyAlignment="1">
      <alignment horizontal="center" vertical="center" wrapText="1"/>
    </xf>
    <xf numFmtId="167" fontId="11" fillId="0" borderId="1" xfId="11" applyNumberFormat="1" applyFont="1" applyBorder="1" applyAlignment="1">
      <alignment horizontal="right" textRotation="255" wrapText="1"/>
    </xf>
    <xf numFmtId="167" fontId="11" fillId="0" borderId="1" xfId="11" applyNumberFormat="1" applyFont="1" applyBorder="1" applyAlignment="1">
      <alignment horizontal="right" textRotation="255"/>
    </xf>
    <xf numFmtId="167" fontId="11" fillId="0" borderId="1" xfId="11" applyNumberFormat="1" applyFont="1" applyBorder="1" applyAlignment="1">
      <alignment horizontal="right" wrapText="1"/>
    </xf>
    <xf numFmtId="167" fontId="11" fillId="0" borderId="1" xfId="11" applyNumberFormat="1" applyFont="1" applyBorder="1" applyAlignment="1">
      <alignment horizontal="right"/>
    </xf>
    <xf numFmtId="167" fontId="10" fillId="0" borderId="1" xfId="11" applyNumberFormat="1" applyFont="1" applyBorder="1" applyAlignment="1">
      <alignment horizontal="center"/>
    </xf>
    <xf numFmtId="167" fontId="9" fillId="0" borderId="1" xfId="11" applyNumberFormat="1" applyFont="1" applyBorder="1"/>
    <xf numFmtId="167" fontId="11" fillId="0" borderId="1" xfId="11" applyNumberFormat="1" applyFont="1" applyBorder="1" applyAlignment="1">
      <alignment vertical="center" wrapText="1"/>
    </xf>
    <xf numFmtId="167" fontId="9" fillId="0" borderId="1" xfId="11" applyNumberFormat="1" applyFont="1" applyBorder="1" applyAlignment="1">
      <alignment vertical="center"/>
    </xf>
    <xf numFmtId="167" fontId="9" fillId="4" borderId="1" xfId="11" applyNumberFormat="1" applyFont="1" applyFill="1" applyBorder="1" applyAlignment="1">
      <alignment vertical="center"/>
    </xf>
    <xf numFmtId="167" fontId="10" fillId="0" borderId="3" xfId="11" applyNumberFormat="1" applyFont="1" applyBorder="1" applyAlignment="1">
      <alignment horizontal="center"/>
    </xf>
    <xf numFmtId="167" fontId="9" fillId="0" borderId="3" xfId="11" applyNumberFormat="1" applyFont="1" applyBorder="1"/>
    <xf numFmtId="167" fontId="11" fillId="0" borderId="3" xfId="11" applyNumberFormat="1" applyFont="1" applyBorder="1" applyAlignment="1">
      <alignment vertical="center" wrapText="1"/>
    </xf>
    <xf numFmtId="167" fontId="9" fillId="0" borderId="6" xfId="11" applyNumberFormat="1" applyFont="1" applyFill="1" applyBorder="1" applyAlignment="1">
      <alignment vertical="center"/>
    </xf>
    <xf numFmtId="167" fontId="8" fillId="3" borderId="7" xfId="11" applyNumberFormat="1" applyFont="1" applyFill="1" applyBorder="1" applyAlignment="1">
      <alignment horizontal="center" vertical="center" wrapText="1"/>
    </xf>
    <xf numFmtId="167" fontId="8" fillId="3" borderId="8" xfId="11" applyNumberFormat="1" applyFont="1" applyFill="1" applyBorder="1" applyAlignment="1">
      <alignment horizontal="center" vertical="center" wrapText="1"/>
    </xf>
    <xf numFmtId="167" fontId="8" fillId="3" borderId="9" xfId="11" applyNumberFormat="1" applyFont="1" applyFill="1" applyBorder="1" applyAlignment="1">
      <alignment horizontal="center" vertical="center" wrapText="1"/>
    </xf>
    <xf numFmtId="167" fontId="9" fillId="3" borderId="10" xfId="11" applyNumberFormat="1" applyFont="1" applyFill="1" applyBorder="1" applyAlignment="1">
      <alignment vertical="center"/>
    </xf>
    <xf numFmtId="167" fontId="9" fillId="3" borderId="8" xfId="11" applyNumberFormat="1" applyFont="1" applyFill="1" applyBorder="1" applyAlignment="1">
      <alignment vertical="center"/>
    </xf>
    <xf numFmtId="167" fontId="12" fillId="3" borderId="8" xfId="11" applyNumberFormat="1" applyFont="1" applyFill="1" applyBorder="1" applyAlignment="1">
      <alignment vertical="center"/>
    </xf>
    <xf numFmtId="167" fontId="8" fillId="0" borderId="4" xfId="11" applyNumberFormat="1" applyFont="1" applyFill="1" applyBorder="1" applyAlignment="1">
      <alignment horizontal="center" vertical="center" wrapText="1"/>
    </xf>
    <xf numFmtId="167" fontId="11" fillId="0" borderId="4" xfId="11" applyNumberFormat="1" applyFont="1" applyBorder="1" applyAlignment="1">
      <alignment vertical="center" wrapText="1"/>
    </xf>
    <xf numFmtId="167" fontId="9" fillId="0" borderId="4" xfId="11" applyNumberFormat="1" applyFont="1" applyBorder="1" applyAlignment="1">
      <alignment vertical="center"/>
    </xf>
    <xf numFmtId="167" fontId="8" fillId="0" borderId="1" xfId="11" applyNumberFormat="1" applyFont="1" applyFill="1" applyBorder="1" applyAlignment="1">
      <alignment horizontal="center" vertical="center" wrapText="1"/>
    </xf>
    <xf numFmtId="167" fontId="8" fillId="0" borderId="3" xfId="11" applyNumberFormat="1" applyFont="1" applyFill="1" applyBorder="1" applyAlignment="1">
      <alignment horizontal="center" vertical="center" wrapText="1"/>
    </xf>
    <xf numFmtId="167" fontId="8" fillId="3" borderId="1" xfId="11" applyNumberFormat="1" applyFont="1" applyFill="1" applyBorder="1" applyAlignment="1">
      <alignment horizontal="center" vertical="center" wrapText="1"/>
    </xf>
    <xf numFmtId="167" fontId="13" fillId="3" borderId="1" xfId="11" applyNumberFormat="1" applyFont="1" applyFill="1" applyBorder="1" applyAlignment="1">
      <alignment vertical="center"/>
    </xf>
    <xf numFmtId="167" fontId="12" fillId="3" borderId="1" xfId="11" applyNumberFormat="1" applyFont="1" applyFill="1" applyBorder="1" applyAlignment="1">
      <alignment vertical="center"/>
    </xf>
    <xf numFmtId="167" fontId="14" fillId="2" borderId="1" xfId="11" applyNumberFormat="1" applyFont="1" applyFill="1" applyBorder="1" applyAlignment="1">
      <alignment horizontal="center" vertical="center"/>
    </xf>
    <xf numFmtId="167" fontId="15" fillId="2" borderId="1" xfId="11" applyNumberFormat="1" applyFont="1" applyFill="1" applyBorder="1" applyAlignment="1">
      <alignment vertical="center"/>
    </xf>
    <xf numFmtId="167" fontId="16" fillId="2" borderId="1" xfId="11" applyNumberFormat="1" applyFont="1" applyFill="1" applyBorder="1" applyAlignment="1">
      <alignment vertical="center"/>
    </xf>
  </cellXfs>
  <cellStyles count="12">
    <cellStyle name="Dziesiętny" xfId="11" builtinId="3"/>
    <cellStyle name="Excel Built-in Currency" xfId="2"/>
    <cellStyle name="Excel Built-in Normal" xfId="1"/>
    <cellStyle name="Normalny" xfId="0" builtinId="0"/>
    <cellStyle name="Normalny 2" xfId="6"/>
    <cellStyle name="Normalny 2 4" xfId="8"/>
    <cellStyle name="Normalny 2 5" xfId="7"/>
    <cellStyle name="Normalny 3" xfId="4"/>
    <cellStyle name="Normalny 4" xfId="9"/>
    <cellStyle name="Normalny 5" xfId="10"/>
    <cellStyle name="Normalny 6" xfId="5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26"/>
  <sheetViews>
    <sheetView tabSelected="1" topLeftCell="AT11" zoomScaleNormal="100" workbookViewId="0">
      <selection activeCell="N24" sqref="N24"/>
    </sheetView>
  </sheetViews>
  <sheetFormatPr defaultRowHeight="15" x14ac:dyDescent="0.25"/>
  <cols>
    <col min="1" max="1" width="4.140625" customWidth="1"/>
    <col min="2" max="2" width="15.42578125" customWidth="1"/>
    <col min="3" max="3" width="19.5703125" customWidth="1"/>
    <col min="4" max="71" width="10" customWidth="1"/>
  </cols>
  <sheetData>
    <row r="1" spans="1:71" ht="6" customHeight="1" x14ac:dyDescent="0.25"/>
    <row r="2" spans="1:71" hidden="1" x14ac:dyDescent="0.25"/>
    <row r="3" spans="1:71" ht="8.25" customHeight="1" x14ac:dyDescent="0.25"/>
    <row r="4" spans="1:71" ht="15.75" hidden="1" x14ac:dyDescent="0.25">
      <c r="AG4" s="3" t="s">
        <v>11</v>
      </c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</row>
    <row r="5" spans="1:71" ht="37.5" customHeight="1" x14ac:dyDescent="0.3">
      <c r="A5" s="4" t="s">
        <v>80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</row>
    <row r="6" spans="1:71" ht="140.25" customHeight="1" x14ac:dyDescent="0.25">
      <c r="A6" s="6" t="s">
        <v>0</v>
      </c>
      <c r="B6" s="7" t="s">
        <v>1</v>
      </c>
      <c r="C6" s="8" t="s">
        <v>2</v>
      </c>
      <c r="D6" s="9" t="s">
        <v>12</v>
      </c>
      <c r="E6" s="9" t="s">
        <v>13</v>
      </c>
      <c r="F6" s="10" t="s">
        <v>14</v>
      </c>
      <c r="G6" s="11" t="s">
        <v>15</v>
      </c>
      <c r="H6" s="11" t="s">
        <v>16</v>
      </c>
      <c r="I6" s="11" t="s">
        <v>17</v>
      </c>
      <c r="J6" s="11" t="s">
        <v>18</v>
      </c>
      <c r="K6" s="11" t="s">
        <v>19</v>
      </c>
      <c r="L6" s="11" t="s">
        <v>20</v>
      </c>
      <c r="M6" s="11" t="s">
        <v>21</v>
      </c>
      <c r="N6" s="11" t="s">
        <v>22</v>
      </c>
      <c r="O6" s="11" t="s">
        <v>23</v>
      </c>
      <c r="P6" s="11" t="s">
        <v>24</v>
      </c>
      <c r="Q6" s="11" t="s">
        <v>25</v>
      </c>
      <c r="R6" s="11" t="s">
        <v>26</v>
      </c>
      <c r="S6" s="11" t="s">
        <v>27</v>
      </c>
      <c r="T6" s="9" t="s">
        <v>28</v>
      </c>
      <c r="U6" s="11" t="s">
        <v>29</v>
      </c>
      <c r="V6" s="11" t="s">
        <v>30</v>
      </c>
      <c r="W6" s="11" t="s">
        <v>31</v>
      </c>
      <c r="X6" s="11" t="s">
        <v>32</v>
      </c>
      <c r="Y6" s="11" t="s">
        <v>33</v>
      </c>
      <c r="Z6" s="11" t="s">
        <v>34</v>
      </c>
      <c r="AA6" s="11" t="s">
        <v>35</v>
      </c>
      <c r="AB6" s="11" t="s">
        <v>36</v>
      </c>
      <c r="AC6" s="11" t="s">
        <v>37</v>
      </c>
      <c r="AD6" s="11" t="s">
        <v>38</v>
      </c>
      <c r="AE6" s="11" t="s">
        <v>39</v>
      </c>
      <c r="AF6" s="11" t="s">
        <v>40</v>
      </c>
      <c r="AG6" s="11" t="s">
        <v>41</v>
      </c>
      <c r="AH6" s="11" t="s">
        <v>42</v>
      </c>
      <c r="AI6" s="11" t="s">
        <v>43</v>
      </c>
      <c r="AJ6" s="11" t="s">
        <v>44</v>
      </c>
      <c r="AK6" s="12" t="s">
        <v>45</v>
      </c>
      <c r="AL6" s="11" t="s">
        <v>46</v>
      </c>
      <c r="AM6" s="11" t="s">
        <v>47</v>
      </c>
      <c r="AN6" s="11" t="s">
        <v>48</v>
      </c>
      <c r="AO6" s="11" t="s">
        <v>76</v>
      </c>
      <c r="AP6" s="11" t="s">
        <v>49</v>
      </c>
      <c r="AQ6" s="11" t="s">
        <v>77</v>
      </c>
      <c r="AR6" s="11" t="s">
        <v>78</v>
      </c>
      <c r="AS6" s="11" t="s">
        <v>79</v>
      </c>
      <c r="AT6" s="11" t="s">
        <v>50</v>
      </c>
      <c r="AU6" s="11" t="s">
        <v>51</v>
      </c>
      <c r="AV6" s="11" t="s">
        <v>72</v>
      </c>
      <c r="AW6" s="11" t="s">
        <v>73</v>
      </c>
      <c r="AX6" s="11" t="s">
        <v>74</v>
      </c>
      <c r="AY6" s="11" t="s">
        <v>75</v>
      </c>
      <c r="AZ6" s="13" t="s">
        <v>52</v>
      </c>
      <c r="BA6" s="13" t="s">
        <v>53</v>
      </c>
      <c r="BB6" s="13" t="s">
        <v>54</v>
      </c>
      <c r="BC6" s="13" t="s">
        <v>55</v>
      </c>
      <c r="BD6" s="13" t="s">
        <v>56</v>
      </c>
      <c r="BE6" s="13" t="s">
        <v>57</v>
      </c>
      <c r="BF6" s="13" t="s">
        <v>59</v>
      </c>
      <c r="BG6" s="13" t="s">
        <v>60</v>
      </c>
      <c r="BH6" s="14" t="s">
        <v>61</v>
      </c>
      <c r="BI6" s="14" t="s">
        <v>62</v>
      </c>
      <c r="BJ6" s="14" t="s">
        <v>63</v>
      </c>
      <c r="BK6" s="14" t="s">
        <v>64</v>
      </c>
      <c r="BL6" s="13" t="s">
        <v>65</v>
      </c>
      <c r="BM6" s="13" t="s">
        <v>58</v>
      </c>
      <c r="BN6" s="13" t="s">
        <v>66</v>
      </c>
      <c r="BO6" s="14" t="s">
        <v>67</v>
      </c>
      <c r="BP6" s="14" t="s">
        <v>68</v>
      </c>
      <c r="BQ6" s="14" t="s">
        <v>69</v>
      </c>
      <c r="BR6" s="14" t="s">
        <v>70</v>
      </c>
      <c r="BS6" s="14" t="s">
        <v>71</v>
      </c>
    </row>
    <row r="7" spans="1:71" ht="15.75" customHeight="1" x14ac:dyDescent="0.25">
      <c r="A7" s="15"/>
      <c r="B7" s="16"/>
      <c r="C7" s="17"/>
      <c r="D7" s="18">
        <v>1</v>
      </c>
      <c r="E7" s="18">
        <v>2</v>
      </c>
      <c r="F7" s="18">
        <v>3</v>
      </c>
      <c r="G7" s="19">
        <v>4</v>
      </c>
      <c r="H7" s="19">
        <v>5</v>
      </c>
      <c r="I7" s="19">
        <v>6</v>
      </c>
      <c r="J7" s="19">
        <v>7</v>
      </c>
      <c r="K7" s="19">
        <v>8</v>
      </c>
      <c r="L7" s="19">
        <v>9</v>
      </c>
      <c r="M7" s="20">
        <v>10</v>
      </c>
      <c r="N7" s="20">
        <v>11</v>
      </c>
      <c r="O7" s="20">
        <v>12</v>
      </c>
      <c r="P7" s="21">
        <v>13</v>
      </c>
      <c r="Q7" s="21">
        <v>14</v>
      </c>
      <c r="R7" s="21">
        <v>15</v>
      </c>
      <c r="S7" s="20">
        <v>16</v>
      </c>
      <c r="T7" s="20">
        <v>17</v>
      </c>
      <c r="U7" s="21">
        <v>18</v>
      </c>
      <c r="V7" s="21">
        <v>19</v>
      </c>
      <c r="W7" s="21">
        <v>20</v>
      </c>
      <c r="X7" s="20">
        <v>21</v>
      </c>
      <c r="Y7" s="20">
        <v>22</v>
      </c>
      <c r="Z7" s="21">
        <v>23</v>
      </c>
      <c r="AA7" s="21">
        <v>24</v>
      </c>
      <c r="AB7" s="21">
        <v>25</v>
      </c>
      <c r="AC7" s="20">
        <v>26</v>
      </c>
      <c r="AD7" s="20">
        <v>27</v>
      </c>
      <c r="AE7" s="21">
        <v>28</v>
      </c>
      <c r="AF7" s="21">
        <v>29</v>
      </c>
      <c r="AG7" s="21">
        <v>30</v>
      </c>
      <c r="AH7" s="20">
        <v>31</v>
      </c>
      <c r="AI7" s="20">
        <v>32</v>
      </c>
      <c r="AJ7" s="21">
        <v>33</v>
      </c>
      <c r="AK7" s="21">
        <v>34</v>
      </c>
      <c r="AL7" s="21">
        <v>35</v>
      </c>
      <c r="AM7" s="20">
        <v>36</v>
      </c>
      <c r="AN7" s="20">
        <v>37</v>
      </c>
      <c r="AO7" s="21">
        <v>38</v>
      </c>
      <c r="AP7" s="21">
        <v>39</v>
      </c>
      <c r="AQ7" s="21">
        <v>40</v>
      </c>
      <c r="AR7" s="20">
        <v>41</v>
      </c>
      <c r="AS7" s="20">
        <v>42</v>
      </c>
      <c r="AT7" s="21">
        <v>43</v>
      </c>
      <c r="AU7" s="21">
        <v>44</v>
      </c>
      <c r="AV7" s="21">
        <v>45</v>
      </c>
      <c r="AW7" s="20">
        <v>46</v>
      </c>
      <c r="AX7" s="20">
        <v>47</v>
      </c>
      <c r="AY7" s="21">
        <v>48</v>
      </c>
      <c r="AZ7" s="21">
        <v>49</v>
      </c>
      <c r="BA7" s="21">
        <v>50</v>
      </c>
      <c r="BB7" s="20">
        <v>51</v>
      </c>
      <c r="BC7" s="20">
        <v>52</v>
      </c>
      <c r="BD7" s="21">
        <v>53</v>
      </c>
      <c r="BE7" s="21">
        <v>54</v>
      </c>
      <c r="BF7" s="21">
        <v>55</v>
      </c>
      <c r="BG7" s="20">
        <v>56</v>
      </c>
      <c r="BH7" s="20">
        <v>57</v>
      </c>
      <c r="BI7" s="21">
        <v>58</v>
      </c>
      <c r="BJ7" s="21">
        <v>59</v>
      </c>
      <c r="BK7" s="21">
        <v>60</v>
      </c>
      <c r="BL7" s="20">
        <v>61</v>
      </c>
      <c r="BM7" s="20">
        <v>62</v>
      </c>
      <c r="BN7" s="21">
        <v>63</v>
      </c>
      <c r="BO7" s="21">
        <v>64</v>
      </c>
      <c r="BP7" s="21">
        <v>65</v>
      </c>
      <c r="BQ7" s="20">
        <v>66</v>
      </c>
      <c r="BR7" s="20">
        <v>67</v>
      </c>
      <c r="BS7" s="21">
        <v>68</v>
      </c>
    </row>
    <row r="8" spans="1:71" ht="51" x14ac:dyDescent="0.25">
      <c r="A8" s="22" t="s">
        <v>3</v>
      </c>
      <c r="B8" s="23"/>
      <c r="C8" s="24" t="s">
        <v>9</v>
      </c>
      <c r="D8" s="25">
        <v>30000</v>
      </c>
      <c r="E8" s="25">
        <v>18000</v>
      </c>
      <c r="F8" s="25">
        <v>3500</v>
      </c>
      <c r="G8" s="25">
        <v>10000</v>
      </c>
      <c r="H8" s="25">
        <v>9000</v>
      </c>
      <c r="I8" s="25">
        <v>4500</v>
      </c>
      <c r="J8" s="25">
        <v>10000</v>
      </c>
      <c r="K8" s="25">
        <v>6500</v>
      </c>
      <c r="L8" s="25">
        <v>3000</v>
      </c>
      <c r="M8" s="25">
        <v>900</v>
      </c>
      <c r="N8" s="25">
        <v>900</v>
      </c>
      <c r="O8" s="25">
        <v>900</v>
      </c>
      <c r="P8" s="25">
        <v>200</v>
      </c>
      <c r="Q8" s="25">
        <v>1000</v>
      </c>
      <c r="R8" s="25">
        <v>2000</v>
      </c>
      <c r="S8" s="25">
        <v>3000</v>
      </c>
      <c r="T8" s="25">
        <v>4500</v>
      </c>
      <c r="U8" s="25">
        <v>3000</v>
      </c>
      <c r="V8" s="25">
        <v>900</v>
      </c>
      <c r="W8" s="25">
        <v>900</v>
      </c>
      <c r="X8" s="25">
        <v>900</v>
      </c>
      <c r="Y8" s="25">
        <v>900</v>
      </c>
      <c r="Z8" s="25">
        <v>900</v>
      </c>
      <c r="AA8" s="25">
        <v>900</v>
      </c>
      <c r="AB8" s="25">
        <v>900</v>
      </c>
      <c r="AC8" s="25">
        <v>900</v>
      </c>
      <c r="AD8" s="25">
        <v>600</v>
      </c>
      <c r="AE8" s="25">
        <v>600</v>
      </c>
      <c r="AF8" s="25">
        <v>900</v>
      </c>
      <c r="AG8" s="25">
        <v>900</v>
      </c>
      <c r="AH8" s="25">
        <v>900</v>
      </c>
      <c r="AI8" s="25">
        <v>200</v>
      </c>
      <c r="AJ8" s="25">
        <v>900</v>
      </c>
      <c r="AK8" s="25">
        <v>900</v>
      </c>
      <c r="AL8" s="25">
        <v>200</v>
      </c>
      <c r="AM8" s="25">
        <v>300</v>
      </c>
      <c r="AN8" s="25">
        <v>600</v>
      </c>
      <c r="AO8" s="25">
        <v>600</v>
      </c>
      <c r="AP8" s="25">
        <v>50</v>
      </c>
      <c r="AQ8" s="25">
        <v>400</v>
      </c>
      <c r="AR8" s="25">
        <v>400</v>
      </c>
      <c r="AS8" s="25">
        <v>1200</v>
      </c>
      <c r="AT8" s="25">
        <v>400</v>
      </c>
      <c r="AU8" s="25">
        <v>200</v>
      </c>
      <c r="AV8" s="25">
        <v>400</v>
      </c>
      <c r="AW8" s="25">
        <v>1000</v>
      </c>
      <c r="AX8" s="25">
        <v>400</v>
      </c>
      <c r="AY8" s="25">
        <v>400</v>
      </c>
      <c r="AZ8" s="25">
        <v>1200</v>
      </c>
      <c r="BA8" s="25">
        <v>400</v>
      </c>
      <c r="BB8" s="25">
        <v>4000</v>
      </c>
      <c r="BC8" s="25">
        <v>4000</v>
      </c>
      <c r="BD8" s="26">
        <v>2000</v>
      </c>
      <c r="BE8" s="25">
        <v>4000</v>
      </c>
      <c r="BF8" s="25">
        <v>3000</v>
      </c>
      <c r="BG8" s="25">
        <v>4000</v>
      </c>
      <c r="BH8" s="25">
        <v>4000</v>
      </c>
      <c r="BI8" s="25">
        <v>400</v>
      </c>
      <c r="BJ8" s="25">
        <v>400</v>
      </c>
      <c r="BK8" s="25">
        <v>400</v>
      </c>
      <c r="BL8" s="26">
        <v>2000</v>
      </c>
      <c r="BM8" s="26">
        <v>2000</v>
      </c>
      <c r="BN8" s="25">
        <v>400</v>
      </c>
      <c r="BO8" s="26">
        <v>2000</v>
      </c>
      <c r="BP8" s="26">
        <v>2000</v>
      </c>
      <c r="BQ8" s="25">
        <v>300</v>
      </c>
      <c r="BR8" s="25">
        <v>400</v>
      </c>
      <c r="BS8" s="26">
        <v>2000</v>
      </c>
    </row>
    <row r="9" spans="1:71" ht="76.5" customHeight="1" x14ac:dyDescent="0.25">
      <c r="A9" s="22" t="s">
        <v>4</v>
      </c>
      <c r="B9" s="23"/>
      <c r="C9" s="24" t="s">
        <v>6</v>
      </c>
      <c r="D9" s="25">
        <v>15000</v>
      </c>
      <c r="E9" s="25">
        <v>5000</v>
      </c>
      <c r="F9" s="25">
        <v>1000</v>
      </c>
      <c r="G9" s="25">
        <v>5000</v>
      </c>
      <c r="H9" s="25">
        <v>3000</v>
      </c>
      <c r="I9" s="25">
        <v>1500</v>
      </c>
      <c r="J9" s="25">
        <v>5000</v>
      </c>
      <c r="K9" s="25">
        <v>3000</v>
      </c>
      <c r="L9" s="25">
        <v>1200</v>
      </c>
      <c r="M9" s="25">
        <v>300</v>
      </c>
      <c r="N9" s="25">
        <v>300</v>
      </c>
      <c r="O9" s="25">
        <v>300</v>
      </c>
      <c r="P9" s="25">
        <v>100</v>
      </c>
      <c r="Q9" s="25">
        <v>500</v>
      </c>
      <c r="R9" s="25">
        <v>1000</v>
      </c>
      <c r="S9" s="25">
        <v>2000</v>
      </c>
      <c r="T9" s="25">
        <v>1500</v>
      </c>
      <c r="U9" s="25">
        <v>2000</v>
      </c>
      <c r="V9" s="25">
        <v>300</v>
      </c>
      <c r="W9" s="25">
        <v>300</v>
      </c>
      <c r="X9" s="25">
        <v>300</v>
      </c>
      <c r="Y9" s="25">
        <v>300</v>
      </c>
      <c r="Z9" s="25">
        <v>300</v>
      </c>
      <c r="AA9" s="25">
        <v>300</v>
      </c>
      <c r="AB9" s="25">
        <v>300</v>
      </c>
      <c r="AC9" s="25">
        <v>300</v>
      </c>
      <c r="AD9" s="25">
        <v>300</v>
      </c>
      <c r="AE9" s="25">
        <v>300</v>
      </c>
      <c r="AF9" s="25">
        <v>300</v>
      </c>
      <c r="AG9" s="25">
        <v>300</v>
      </c>
      <c r="AH9" s="25">
        <v>300</v>
      </c>
      <c r="AI9" s="25">
        <v>100</v>
      </c>
      <c r="AJ9" s="25">
        <v>300</v>
      </c>
      <c r="AK9" s="25">
        <v>300</v>
      </c>
      <c r="AL9" s="25">
        <v>100</v>
      </c>
      <c r="AM9" s="25">
        <v>200</v>
      </c>
      <c r="AN9" s="25">
        <v>300</v>
      </c>
      <c r="AO9" s="25">
        <v>300</v>
      </c>
      <c r="AP9" s="25">
        <v>20</v>
      </c>
      <c r="AQ9" s="25">
        <v>200</v>
      </c>
      <c r="AR9" s="25">
        <v>200</v>
      </c>
      <c r="AS9" s="25">
        <v>600</v>
      </c>
      <c r="AT9" s="25">
        <v>200</v>
      </c>
      <c r="AU9" s="25">
        <v>100</v>
      </c>
      <c r="AV9" s="25">
        <v>200</v>
      </c>
      <c r="AW9" s="25">
        <v>500</v>
      </c>
      <c r="AX9" s="25">
        <v>200</v>
      </c>
      <c r="AY9" s="25">
        <v>200</v>
      </c>
      <c r="AZ9" s="25">
        <v>600</v>
      </c>
      <c r="BA9" s="25">
        <v>200</v>
      </c>
      <c r="BB9" s="25">
        <v>2000</v>
      </c>
      <c r="BC9" s="25">
        <v>2000</v>
      </c>
      <c r="BD9" s="26">
        <v>1000</v>
      </c>
      <c r="BE9" s="25">
        <v>2000</v>
      </c>
      <c r="BF9" s="25">
        <v>2000</v>
      </c>
      <c r="BG9" s="25">
        <v>2000</v>
      </c>
      <c r="BH9" s="25">
        <v>2000</v>
      </c>
      <c r="BI9" s="25">
        <v>200</v>
      </c>
      <c r="BJ9" s="25">
        <v>200</v>
      </c>
      <c r="BK9" s="25">
        <v>200</v>
      </c>
      <c r="BL9" s="26">
        <v>1000</v>
      </c>
      <c r="BM9" s="26">
        <v>1000</v>
      </c>
      <c r="BN9" s="25">
        <v>200</v>
      </c>
      <c r="BO9" s="26">
        <v>1000</v>
      </c>
      <c r="BP9" s="26">
        <v>1000</v>
      </c>
      <c r="BQ9" s="25">
        <v>100</v>
      </c>
      <c r="BR9" s="25">
        <v>200</v>
      </c>
      <c r="BS9" s="26">
        <v>1000</v>
      </c>
    </row>
    <row r="10" spans="1:71" ht="87.75" customHeight="1" thickBot="1" x14ac:dyDescent="0.3">
      <c r="A10" s="27" t="s">
        <v>5</v>
      </c>
      <c r="B10" s="28"/>
      <c r="C10" s="29" t="s">
        <v>7</v>
      </c>
      <c r="D10" s="25">
        <v>25000</v>
      </c>
      <c r="E10" s="25">
        <v>17000</v>
      </c>
      <c r="F10" s="25">
        <v>3500</v>
      </c>
      <c r="G10" s="25">
        <v>10000</v>
      </c>
      <c r="H10" s="25">
        <v>8000</v>
      </c>
      <c r="I10" s="25">
        <v>4000</v>
      </c>
      <c r="J10" s="25">
        <v>10000</v>
      </c>
      <c r="K10" s="25">
        <v>5500</v>
      </c>
      <c r="L10" s="25">
        <v>2800</v>
      </c>
      <c r="M10" s="25">
        <v>800</v>
      </c>
      <c r="N10" s="25">
        <v>800</v>
      </c>
      <c r="O10" s="25">
        <v>800</v>
      </c>
      <c r="P10" s="25">
        <v>200</v>
      </c>
      <c r="Q10" s="25">
        <v>1000</v>
      </c>
      <c r="R10" s="25">
        <v>2000</v>
      </c>
      <c r="S10" s="30">
        <v>3000</v>
      </c>
      <c r="T10" s="25">
        <v>4000</v>
      </c>
      <c r="U10" s="30">
        <v>3000</v>
      </c>
      <c r="V10" s="25">
        <v>800</v>
      </c>
      <c r="W10" s="25">
        <v>800</v>
      </c>
      <c r="X10" s="25">
        <v>800</v>
      </c>
      <c r="Y10" s="25">
        <v>800</v>
      </c>
      <c r="Z10" s="25">
        <v>800</v>
      </c>
      <c r="AA10" s="25">
        <v>800</v>
      </c>
      <c r="AB10" s="25">
        <v>800</v>
      </c>
      <c r="AC10" s="25">
        <v>800</v>
      </c>
      <c r="AD10" s="25">
        <v>600</v>
      </c>
      <c r="AE10" s="25">
        <v>600</v>
      </c>
      <c r="AF10" s="25">
        <v>800</v>
      </c>
      <c r="AG10" s="25">
        <v>800</v>
      </c>
      <c r="AH10" s="25">
        <v>800</v>
      </c>
      <c r="AI10" s="25">
        <v>200</v>
      </c>
      <c r="AJ10" s="25">
        <v>800</v>
      </c>
      <c r="AK10" s="25">
        <v>800</v>
      </c>
      <c r="AL10" s="25">
        <v>200</v>
      </c>
      <c r="AM10" s="25">
        <v>300</v>
      </c>
      <c r="AN10" s="25">
        <v>600</v>
      </c>
      <c r="AO10" s="25">
        <v>600</v>
      </c>
      <c r="AP10" s="25">
        <v>30</v>
      </c>
      <c r="AQ10" s="25">
        <v>400</v>
      </c>
      <c r="AR10" s="25">
        <v>400</v>
      </c>
      <c r="AS10" s="25">
        <v>1200</v>
      </c>
      <c r="AT10" s="25">
        <v>400</v>
      </c>
      <c r="AU10" s="25">
        <v>200</v>
      </c>
      <c r="AV10" s="25">
        <v>400</v>
      </c>
      <c r="AW10" s="25">
        <v>1000</v>
      </c>
      <c r="AX10" s="25">
        <v>400</v>
      </c>
      <c r="AY10" s="25">
        <v>400</v>
      </c>
      <c r="AZ10" s="25">
        <v>1200</v>
      </c>
      <c r="BA10" s="25">
        <v>400</v>
      </c>
      <c r="BB10" s="25">
        <v>4000</v>
      </c>
      <c r="BC10" s="25">
        <v>4000</v>
      </c>
      <c r="BD10" s="26">
        <v>2000</v>
      </c>
      <c r="BE10" s="25">
        <v>4000</v>
      </c>
      <c r="BF10" s="25">
        <v>3000</v>
      </c>
      <c r="BG10" s="25">
        <v>4000</v>
      </c>
      <c r="BH10" s="25">
        <v>4000</v>
      </c>
      <c r="BI10" s="25">
        <v>400</v>
      </c>
      <c r="BJ10" s="25">
        <v>400</v>
      </c>
      <c r="BK10" s="25">
        <v>400</v>
      </c>
      <c r="BL10" s="26">
        <v>2000</v>
      </c>
      <c r="BM10" s="26">
        <v>2000</v>
      </c>
      <c r="BN10" s="25">
        <v>400</v>
      </c>
      <c r="BO10" s="26">
        <v>2000</v>
      </c>
      <c r="BP10" s="26">
        <v>2000</v>
      </c>
      <c r="BQ10" s="25">
        <v>200</v>
      </c>
      <c r="BR10" s="25">
        <v>400</v>
      </c>
      <c r="BS10" s="26">
        <v>2000</v>
      </c>
    </row>
    <row r="11" spans="1:71" ht="36" customHeight="1" thickBot="1" x14ac:dyDescent="0.3">
      <c r="A11" s="31" t="s">
        <v>81</v>
      </c>
      <c r="B11" s="32"/>
      <c r="C11" s="33"/>
      <c r="D11" s="34">
        <f>SUM(D8:D10)</f>
        <v>70000</v>
      </c>
      <c r="E11" s="35">
        <f>SUM(E8:E10)</f>
        <v>40000</v>
      </c>
      <c r="F11" s="35">
        <f>SUM(F8:F10)</f>
        <v>8000</v>
      </c>
      <c r="G11" s="35">
        <f>SUM(G8:G10)</f>
        <v>25000</v>
      </c>
      <c r="H11" s="35">
        <f>SUM(H8:H10)</f>
        <v>20000</v>
      </c>
      <c r="I11" s="35">
        <f>I8+I9+I10</f>
        <v>10000</v>
      </c>
      <c r="J11" s="35">
        <f t="shared" ref="J11:BS11" si="0">SUM(J8:J10)</f>
        <v>25000</v>
      </c>
      <c r="K11" s="35">
        <f t="shared" si="0"/>
        <v>15000</v>
      </c>
      <c r="L11" s="35">
        <f t="shared" si="0"/>
        <v>7000</v>
      </c>
      <c r="M11" s="35">
        <f t="shared" si="0"/>
        <v>2000</v>
      </c>
      <c r="N11" s="35">
        <f t="shared" si="0"/>
        <v>2000</v>
      </c>
      <c r="O11" s="35">
        <f t="shared" si="0"/>
        <v>2000</v>
      </c>
      <c r="P11" s="35">
        <f t="shared" si="0"/>
        <v>500</v>
      </c>
      <c r="Q11" s="35">
        <f t="shared" si="0"/>
        <v>2500</v>
      </c>
      <c r="R11" s="35">
        <f>R8+R9+R10</f>
        <v>5000</v>
      </c>
      <c r="S11" s="35">
        <f>SUM(S8:S10)</f>
        <v>8000</v>
      </c>
      <c r="T11" s="35">
        <f t="shared" si="0"/>
        <v>10000</v>
      </c>
      <c r="U11" s="35">
        <f t="shared" si="0"/>
        <v>8000</v>
      </c>
      <c r="V11" s="35">
        <f t="shared" si="0"/>
        <v>2000</v>
      </c>
      <c r="W11" s="35">
        <f t="shared" si="0"/>
        <v>2000</v>
      </c>
      <c r="X11" s="35">
        <f t="shared" si="0"/>
        <v>2000</v>
      </c>
      <c r="Y11" s="35">
        <f t="shared" si="0"/>
        <v>2000</v>
      </c>
      <c r="Z11" s="35">
        <f t="shared" si="0"/>
        <v>2000</v>
      </c>
      <c r="AA11" s="35">
        <f t="shared" si="0"/>
        <v>2000</v>
      </c>
      <c r="AB11" s="35">
        <f t="shared" si="0"/>
        <v>2000</v>
      </c>
      <c r="AC11" s="35">
        <f t="shared" si="0"/>
        <v>2000</v>
      </c>
      <c r="AD11" s="35">
        <f t="shared" si="0"/>
        <v>1500</v>
      </c>
      <c r="AE11" s="35">
        <f t="shared" si="0"/>
        <v>1500</v>
      </c>
      <c r="AF11" s="35">
        <f t="shared" si="0"/>
        <v>2000</v>
      </c>
      <c r="AG11" s="35">
        <f t="shared" si="0"/>
        <v>2000</v>
      </c>
      <c r="AH11" s="35">
        <f t="shared" si="0"/>
        <v>2000</v>
      </c>
      <c r="AI11" s="35">
        <f t="shared" si="0"/>
        <v>500</v>
      </c>
      <c r="AJ11" s="35">
        <f t="shared" si="0"/>
        <v>2000</v>
      </c>
      <c r="AK11" s="35">
        <f t="shared" si="0"/>
        <v>2000</v>
      </c>
      <c r="AL11" s="35">
        <f t="shared" si="0"/>
        <v>500</v>
      </c>
      <c r="AM11" s="35">
        <f t="shared" si="0"/>
        <v>800</v>
      </c>
      <c r="AN11" s="35">
        <f t="shared" si="0"/>
        <v>1500</v>
      </c>
      <c r="AO11" s="35">
        <f t="shared" si="0"/>
        <v>1500</v>
      </c>
      <c r="AP11" s="35">
        <f t="shared" si="0"/>
        <v>100</v>
      </c>
      <c r="AQ11" s="35">
        <f t="shared" si="0"/>
        <v>1000</v>
      </c>
      <c r="AR11" s="35">
        <f t="shared" si="0"/>
        <v>1000</v>
      </c>
      <c r="AS11" s="35">
        <f t="shared" si="0"/>
        <v>3000</v>
      </c>
      <c r="AT11" s="35">
        <f t="shared" si="0"/>
        <v>1000</v>
      </c>
      <c r="AU11" s="36">
        <f t="shared" si="0"/>
        <v>500</v>
      </c>
      <c r="AV11" s="35">
        <f t="shared" si="0"/>
        <v>1000</v>
      </c>
      <c r="AW11" s="35">
        <f t="shared" si="0"/>
        <v>2500</v>
      </c>
      <c r="AX11" s="35">
        <f t="shared" si="0"/>
        <v>1000</v>
      </c>
      <c r="AY11" s="35">
        <f t="shared" si="0"/>
        <v>1000</v>
      </c>
      <c r="AZ11" s="35">
        <f t="shared" si="0"/>
        <v>3000</v>
      </c>
      <c r="BA11" s="35">
        <f t="shared" si="0"/>
        <v>1000</v>
      </c>
      <c r="BB11" s="35">
        <f t="shared" si="0"/>
        <v>10000</v>
      </c>
      <c r="BC11" s="35">
        <f t="shared" si="0"/>
        <v>10000</v>
      </c>
      <c r="BD11" s="35">
        <f t="shared" si="0"/>
        <v>5000</v>
      </c>
      <c r="BE11" s="35">
        <f t="shared" si="0"/>
        <v>10000</v>
      </c>
      <c r="BF11" s="35">
        <f t="shared" si="0"/>
        <v>8000</v>
      </c>
      <c r="BG11" s="35">
        <f t="shared" si="0"/>
        <v>10000</v>
      </c>
      <c r="BH11" s="35">
        <f t="shared" si="0"/>
        <v>10000</v>
      </c>
      <c r="BI11" s="35">
        <f t="shared" si="0"/>
        <v>1000</v>
      </c>
      <c r="BJ11" s="35">
        <f t="shared" si="0"/>
        <v>1000</v>
      </c>
      <c r="BK11" s="35">
        <f t="shared" si="0"/>
        <v>1000</v>
      </c>
      <c r="BL11" s="35">
        <f t="shared" si="0"/>
        <v>5000</v>
      </c>
      <c r="BM11" s="35">
        <f t="shared" si="0"/>
        <v>5000</v>
      </c>
      <c r="BN11" s="35">
        <f t="shared" si="0"/>
        <v>1000</v>
      </c>
      <c r="BO11" s="35">
        <f t="shared" si="0"/>
        <v>5000</v>
      </c>
      <c r="BP11" s="35">
        <f t="shared" si="0"/>
        <v>5000</v>
      </c>
      <c r="BQ11" s="35">
        <f t="shared" si="0"/>
        <v>600</v>
      </c>
      <c r="BR11" s="35">
        <f t="shared" si="0"/>
        <v>1000</v>
      </c>
      <c r="BS11" s="35">
        <f t="shared" si="0"/>
        <v>5000</v>
      </c>
    </row>
    <row r="12" spans="1:71" ht="74.25" customHeight="1" x14ac:dyDescent="0.25">
      <c r="A12" s="37" t="s">
        <v>3</v>
      </c>
      <c r="B12" s="37"/>
      <c r="C12" s="38" t="s">
        <v>10</v>
      </c>
      <c r="D12" s="39">
        <f>D8*25</f>
        <v>750000</v>
      </c>
      <c r="E12" s="39">
        <f t="shared" ref="E12:BP13" si="1">E8*25</f>
        <v>450000</v>
      </c>
      <c r="F12" s="39">
        <f t="shared" si="1"/>
        <v>87500</v>
      </c>
      <c r="G12" s="39">
        <f t="shared" si="1"/>
        <v>250000</v>
      </c>
      <c r="H12" s="39">
        <f t="shared" si="1"/>
        <v>225000</v>
      </c>
      <c r="I12" s="39">
        <f t="shared" si="1"/>
        <v>112500</v>
      </c>
      <c r="J12" s="39">
        <f t="shared" si="1"/>
        <v>250000</v>
      </c>
      <c r="K12" s="39">
        <f t="shared" si="1"/>
        <v>162500</v>
      </c>
      <c r="L12" s="39">
        <f t="shared" si="1"/>
        <v>75000</v>
      </c>
      <c r="M12" s="39">
        <f t="shared" si="1"/>
        <v>22500</v>
      </c>
      <c r="N12" s="39">
        <f t="shared" si="1"/>
        <v>22500</v>
      </c>
      <c r="O12" s="39">
        <f t="shared" si="1"/>
        <v>22500</v>
      </c>
      <c r="P12" s="39">
        <f t="shared" si="1"/>
        <v>5000</v>
      </c>
      <c r="Q12" s="39">
        <f t="shared" si="1"/>
        <v>25000</v>
      </c>
      <c r="R12" s="39">
        <f t="shared" si="1"/>
        <v>50000</v>
      </c>
      <c r="S12" s="39">
        <f t="shared" si="1"/>
        <v>75000</v>
      </c>
      <c r="T12" s="39">
        <f t="shared" si="1"/>
        <v>112500</v>
      </c>
      <c r="U12" s="39">
        <f t="shared" si="1"/>
        <v>75000</v>
      </c>
      <c r="V12" s="39">
        <f t="shared" si="1"/>
        <v>22500</v>
      </c>
      <c r="W12" s="39">
        <f t="shared" si="1"/>
        <v>22500</v>
      </c>
      <c r="X12" s="39">
        <f t="shared" si="1"/>
        <v>22500</v>
      </c>
      <c r="Y12" s="39">
        <f t="shared" si="1"/>
        <v>22500</v>
      </c>
      <c r="Z12" s="39">
        <f t="shared" si="1"/>
        <v>22500</v>
      </c>
      <c r="AA12" s="39">
        <f t="shared" si="1"/>
        <v>22500</v>
      </c>
      <c r="AB12" s="39">
        <f t="shared" si="1"/>
        <v>22500</v>
      </c>
      <c r="AC12" s="39">
        <f t="shared" si="1"/>
        <v>22500</v>
      </c>
      <c r="AD12" s="39">
        <f t="shared" si="1"/>
        <v>15000</v>
      </c>
      <c r="AE12" s="39">
        <f t="shared" si="1"/>
        <v>15000</v>
      </c>
      <c r="AF12" s="39">
        <f t="shared" si="1"/>
        <v>22500</v>
      </c>
      <c r="AG12" s="39">
        <f t="shared" si="1"/>
        <v>22500</v>
      </c>
      <c r="AH12" s="39">
        <f t="shared" si="1"/>
        <v>22500</v>
      </c>
      <c r="AI12" s="39">
        <f t="shared" si="1"/>
        <v>5000</v>
      </c>
      <c r="AJ12" s="39">
        <f t="shared" si="1"/>
        <v>22500</v>
      </c>
      <c r="AK12" s="39">
        <f t="shared" si="1"/>
        <v>22500</v>
      </c>
      <c r="AL12" s="39">
        <f t="shared" si="1"/>
        <v>5000</v>
      </c>
      <c r="AM12" s="39">
        <f t="shared" si="1"/>
        <v>7500</v>
      </c>
      <c r="AN12" s="39">
        <f t="shared" si="1"/>
        <v>15000</v>
      </c>
      <c r="AO12" s="39">
        <f t="shared" si="1"/>
        <v>15000</v>
      </c>
      <c r="AP12" s="39">
        <f t="shared" si="1"/>
        <v>1250</v>
      </c>
      <c r="AQ12" s="39">
        <f t="shared" si="1"/>
        <v>10000</v>
      </c>
      <c r="AR12" s="39">
        <f t="shared" si="1"/>
        <v>10000</v>
      </c>
      <c r="AS12" s="39">
        <f t="shared" si="1"/>
        <v>30000</v>
      </c>
      <c r="AT12" s="39">
        <f t="shared" si="1"/>
        <v>10000</v>
      </c>
      <c r="AU12" s="39">
        <f t="shared" si="1"/>
        <v>5000</v>
      </c>
      <c r="AV12" s="39">
        <f t="shared" si="1"/>
        <v>10000</v>
      </c>
      <c r="AW12" s="39">
        <f t="shared" si="1"/>
        <v>25000</v>
      </c>
      <c r="AX12" s="39">
        <f t="shared" si="1"/>
        <v>10000</v>
      </c>
      <c r="AY12" s="39">
        <f t="shared" si="1"/>
        <v>10000</v>
      </c>
      <c r="AZ12" s="39">
        <f t="shared" si="1"/>
        <v>30000</v>
      </c>
      <c r="BA12" s="39">
        <f t="shared" si="1"/>
        <v>10000</v>
      </c>
      <c r="BB12" s="39">
        <f t="shared" si="1"/>
        <v>100000</v>
      </c>
      <c r="BC12" s="39">
        <f t="shared" si="1"/>
        <v>100000</v>
      </c>
      <c r="BD12" s="39">
        <f t="shared" si="1"/>
        <v>50000</v>
      </c>
      <c r="BE12" s="39">
        <f t="shared" si="1"/>
        <v>100000</v>
      </c>
      <c r="BF12" s="39">
        <f t="shared" si="1"/>
        <v>75000</v>
      </c>
      <c r="BG12" s="39">
        <f t="shared" si="1"/>
        <v>100000</v>
      </c>
      <c r="BH12" s="39">
        <f t="shared" si="1"/>
        <v>100000</v>
      </c>
      <c r="BI12" s="39">
        <f t="shared" si="1"/>
        <v>10000</v>
      </c>
      <c r="BJ12" s="39">
        <f t="shared" si="1"/>
        <v>10000</v>
      </c>
      <c r="BK12" s="39">
        <f t="shared" si="1"/>
        <v>10000</v>
      </c>
      <c r="BL12" s="39">
        <f t="shared" si="1"/>
        <v>50000</v>
      </c>
      <c r="BM12" s="39">
        <f t="shared" si="1"/>
        <v>50000</v>
      </c>
      <c r="BN12" s="39">
        <f t="shared" si="1"/>
        <v>10000</v>
      </c>
      <c r="BO12" s="39">
        <f t="shared" si="1"/>
        <v>50000</v>
      </c>
      <c r="BP12" s="39">
        <f t="shared" si="1"/>
        <v>50000</v>
      </c>
      <c r="BQ12" s="39">
        <f t="shared" ref="BQ12:BS14" si="2">BQ8*25</f>
        <v>7500</v>
      </c>
      <c r="BR12" s="39">
        <f t="shared" si="2"/>
        <v>10000</v>
      </c>
      <c r="BS12" s="39">
        <f t="shared" si="2"/>
        <v>50000</v>
      </c>
    </row>
    <row r="13" spans="1:71" ht="51" x14ac:dyDescent="0.25">
      <c r="A13" s="40" t="s">
        <v>4</v>
      </c>
      <c r="B13" s="40"/>
      <c r="C13" s="24" t="s">
        <v>6</v>
      </c>
      <c r="D13" s="39">
        <f t="shared" ref="D13:S14" si="3">D9*25</f>
        <v>375000</v>
      </c>
      <c r="E13" s="39">
        <f t="shared" si="3"/>
        <v>125000</v>
      </c>
      <c r="F13" s="39">
        <f t="shared" si="3"/>
        <v>25000</v>
      </c>
      <c r="G13" s="39">
        <f t="shared" si="3"/>
        <v>125000</v>
      </c>
      <c r="H13" s="39">
        <f t="shared" si="3"/>
        <v>75000</v>
      </c>
      <c r="I13" s="39">
        <f t="shared" si="3"/>
        <v>37500</v>
      </c>
      <c r="J13" s="39">
        <f t="shared" si="3"/>
        <v>125000</v>
      </c>
      <c r="K13" s="39">
        <f t="shared" si="3"/>
        <v>75000</v>
      </c>
      <c r="L13" s="39">
        <f t="shared" si="3"/>
        <v>30000</v>
      </c>
      <c r="M13" s="39">
        <f t="shared" si="3"/>
        <v>7500</v>
      </c>
      <c r="N13" s="39">
        <f t="shared" si="3"/>
        <v>7500</v>
      </c>
      <c r="O13" s="39">
        <f t="shared" si="3"/>
        <v>7500</v>
      </c>
      <c r="P13" s="39">
        <f t="shared" si="3"/>
        <v>2500</v>
      </c>
      <c r="Q13" s="39">
        <f t="shared" si="3"/>
        <v>12500</v>
      </c>
      <c r="R13" s="39">
        <f t="shared" si="3"/>
        <v>25000</v>
      </c>
      <c r="S13" s="39">
        <f t="shared" si="3"/>
        <v>50000</v>
      </c>
      <c r="T13" s="39">
        <f t="shared" si="1"/>
        <v>37500</v>
      </c>
      <c r="U13" s="39">
        <f t="shared" si="1"/>
        <v>50000</v>
      </c>
      <c r="V13" s="39">
        <f t="shared" si="1"/>
        <v>7500</v>
      </c>
      <c r="W13" s="39">
        <f t="shared" si="1"/>
        <v>7500</v>
      </c>
      <c r="X13" s="39">
        <f t="shared" si="1"/>
        <v>7500</v>
      </c>
      <c r="Y13" s="39">
        <f t="shared" si="1"/>
        <v>7500</v>
      </c>
      <c r="Z13" s="39">
        <f t="shared" si="1"/>
        <v>7500</v>
      </c>
      <c r="AA13" s="39">
        <f t="shared" si="1"/>
        <v>7500</v>
      </c>
      <c r="AB13" s="39">
        <f t="shared" si="1"/>
        <v>7500</v>
      </c>
      <c r="AC13" s="39">
        <f t="shared" si="1"/>
        <v>7500</v>
      </c>
      <c r="AD13" s="39">
        <f t="shared" si="1"/>
        <v>7500</v>
      </c>
      <c r="AE13" s="39">
        <f t="shared" si="1"/>
        <v>7500</v>
      </c>
      <c r="AF13" s="39">
        <f t="shared" si="1"/>
        <v>7500</v>
      </c>
      <c r="AG13" s="39">
        <f t="shared" si="1"/>
        <v>7500</v>
      </c>
      <c r="AH13" s="39">
        <f t="shared" si="1"/>
        <v>7500</v>
      </c>
      <c r="AI13" s="39">
        <f t="shared" si="1"/>
        <v>2500</v>
      </c>
      <c r="AJ13" s="39">
        <f t="shared" si="1"/>
        <v>7500</v>
      </c>
      <c r="AK13" s="39">
        <f t="shared" si="1"/>
        <v>7500</v>
      </c>
      <c r="AL13" s="39">
        <f t="shared" si="1"/>
        <v>2500</v>
      </c>
      <c r="AM13" s="39">
        <f t="shared" si="1"/>
        <v>5000</v>
      </c>
      <c r="AN13" s="39">
        <f t="shared" si="1"/>
        <v>7500</v>
      </c>
      <c r="AO13" s="39">
        <f t="shared" si="1"/>
        <v>7500</v>
      </c>
      <c r="AP13" s="39">
        <f t="shared" si="1"/>
        <v>500</v>
      </c>
      <c r="AQ13" s="39">
        <f t="shared" si="1"/>
        <v>5000</v>
      </c>
      <c r="AR13" s="39">
        <f t="shared" si="1"/>
        <v>5000</v>
      </c>
      <c r="AS13" s="39">
        <f t="shared" si="1"/>
        <v>15000</v>
      </c>
      <c r="AT13" s="39">
        <f t="shared" si="1"/>
        <v>5000</v>
      </c>
      <c r="AU13" s="39">
        <f t="shared" si="1"/>
        <v>2500</v>
      </c>
      <c r="AV13" s="39">
        <f t="shared" si="1"/>
        <v>5000</v>
      </c>
      <c r="AW13" s="39">
        <f t="shared" si="1"/>
        <v>12500</v>
      </c>
      <c r="AX13" s="39">
        <f t="shared" si="1"/>
        <v>5000</v>
      </c>
      <c r="AY13" s="39">
        <f t="shared" si="1"/>
        <v>5000</v>
      </c>
      <c r="AZ13" s="39">
        <f t="shared" si="1"/>
        <v>15000</v>
      </c>
      <c r="BA13" s="39">
        <f t="shared" si="1"/>
        <v>5000</v>
      </c>
      <c r="BB13" s="39">
        <f t="shared" si="1"/>
        <v>50000</v>
      </c>
      <c r="BC13" s="39">
        <f t="shared" si="1"/>
        <v>50000</v>
      </c>
      <c r="BD13" s="39">
        <f t="shared" si="1"/>
        <v>25000</v>
      </c>
      <c r="BE13" s="39">
        <f t="shared" si="1"/>
        <v>50000</v>
      </c>
      <c r="BF13" s="39">
        <f t="shared" si="1"/>
        <v>50000</v>
      </c>
      <c r="BG13" s="39">
        <f t="shared" si="1"/>
        <v>50000</v>
      </c>
      <c r="BH13" s="39">
        <f t="shared" si="1"/>
        <v>50000</v>
      </c>
      <c r="BI13" s="39">
        <f t="shared" si="1"/>
        <v>5000</v>
      </c>
      <c r="BJ13" s="39">
        <f t="shared" si="1"/>
        <v>5000</v>
      </c>
      <c r="BK13" s="39">
        <f t="shared" si="1"/>
        <v>5000</v>
      </c>
      <c r="BL13" s="39">
        <f t="shared" si="1"/>
        <v>25000</v>
      </c>
      <c r="BM13" s="39">
        <f t="shared" si="1"/>
        <v>25000</v>
      </c>
      <c r="BN13" s="39">
        <f t="shared" si="1"/>
        <v>5000</v>
      </c>
      <c r="BO13" s="39">
        <f t="shared" si="1"/>
        <v>25000</v>
      </c>
      <c r="BP13" s="39">
        <f t="shared" si="1"/>
        <v>25000</v>
      </c>
      <c r="BQ13" s="39">
        <f t="shared" si="2"/>
        <v>2500</v>
      </c>
      <c r="BR13" s="39">
        <f t="shared" si="2"/>
        <v>5000</v>
      </c>
      <c r="BS13" s="39">
        <f t="shared" si="2"/>
        <v>25000</v>
      </c>
    </row>
    <row r="14" spans="1:71" ht="73.5" customHeight="1" x14ac:dyDescent="0.25">
      <c r="A14" s="41" t="s">
        <v>5</v>
      </c>
      <c r="B14" s="41"/>
      <c r="C14" s="29" t="s">
        <v>7</v>
      </c>
      <c r="D14" s="39">
        <f t="shared" si="3"/>
        <v>625000</v>
      </c>
      <c r="E14" s="39">
        <f t="shared" ref="E14:BP14" si="4">E10*25</f>
        <v>425000</v>
      </c>
      <c r="F14" s="39">
        <f t="shared" si="4"/>
        <v>87500</v>
      </c>
      <c r="G14" s="39">
        <f t="shared" si="4"/>
        <v>250000</v>
      </c>
      <c r="H14" s="39">
        <f t="shared" si="4"/>
        <v>200000</v>
      </c>
      <c r="I14" s="39">
        <f t="shared" si="4"/>
        <v>100000</v>
      </c>
      <c r="J14" s="39">
        <f t="shared" si="4"/>
        <v>250000</v>
      </c>
      <c r="K14" s="39">
        <f t="shared" si="4"/>
        <v>137500</v>
      </c>
      <c r="L14" s="39">
        <f t="shared" si="4"/>
        <v>70000</v>
      </c>
      <c r="M14" s="39">
        <f t="shared" si="4"/>
        <v>20000</v>
      </c>
      <c r="N14" s="39">
        <f t="shared" si="4"/>
        <v>20000</v>
      </c>
      <c r="O14" s="39">
        <f t="shared" si="4"/>
        <v>20000</v>
      </c>
      <c r="P14" s="39">
        <f t="shared" si="4"/>
        <v>5000</v>
      </c>
      <c r="Q14" s="39">
        <f t="shared" si="4"/>
        <v>25000</v>
      </c>
      <c r="R14" s="39">
        <f t="shared" si="4"/>
        <v>50000</v>
      </c>
      <c r="S14" s="39">
        <f t="shared" si="4"/>
        <v>75000</v>
      </c>
      <c r="T14" s="39">
        <f t="shared" si="4"/>
        <v>100000</v>
      </c>
      <c r="U14" s="39">
        <f t="shared" si="4"/>
        <v>75000</v>
      </c>
      <c r="V14" s="39">
        <f t="shared" si="4"/>
        <v>20000</v>
      </c>
      <c r="W14" s="39">
        <f t="shared" si="4"/>
        <v>20000</v>
      </c>
      <c r="X14" s="39">
        <f t="shared" si="4"/>
        <v>20000</v>
      </c>
      <c r="Y14" s="39">
        <f t="shared" si="4"/>
        <v>20000</v>
      </c>
      <c r="Z14" s="39">
        <f t="shared" si="4"/>
        <v>20000</v>
      </c>
      <c r="AA14" s="39">
        <f t="shared" si="4"/>
        <v>20000</v>
      </c>
      <c r="AB14" s="39">
        <f t="shared" si="4"/>
        <v>20000</v>
      </c>
      <c r="AC14" s="39">
        <f t="shared" si="4"/>
        <v>20000</v>
      </c>
      <c r="AD14" s="39">
        <f t="shared" si="4"/>
        <v>15000</v>
      </c>
      <c r="AE14" s="39">
        <f t="shared" si="4"/>
        <v>15000</v>
      </c>
      <c r="AF14" s="39">
        <f t="shared" si="4"/>
        <v>20000</v>
      </c>
      <c r="AG14" s="39">
        <f t="shared" si="4"/>
        <v>20000</v>
      </c>
      <c r="AH14" s="39">
        <f t="shared" si="4"/>
        <v>20000</v>
      </c>
      <c r="AI14" s="39">
        <f t="shared" si="4"/>
        <v>5000</v>
      </c>
      <c r="AJ14" s="39">
        <f t="shared" si="4"/>
        <v>20000</v>
      </c>
      <c r="AK14" s="39">
        <f t="shared" si="4"/>
        <v>20000</v>
      </c>
      <c r="AL14" s="39">
        <f t="shared" si="4"/>
        <v>5000</v>
      </c>
      <c r="AM14" s="39">
        <f t="shared" si="4"/>
        <v>7500</v>
      </c>
      <c r="AN14" s="39">
        <f t="shared" si="4"/>
        <v>15000</v>
      </c>
      <c r="AO14" s="39">
        <f t="shared" si="4"/>
        <v>15000</v>
      </c>
      <c r="AP14" s="39">
        <f t="shared" si="4"/>
        <v>750</v>
      </c>
      <c r="AQ14" s="39">
        <f t="shared" si="4"/>
        <v>10000</v>
      </c>
      <c r="AR14" s="39">
        <f t="shared" si="4"/>
        <v>10000</v>
      </c>
      <c r="AS14" s="39">
        <f t="shared" si="4"/>
        <v>30000</v>
      </c>
      <c r="AT14" s="39">
        <f t="shared" si="4"/>
        <v>10000</v>
      </c>
      <c r="AU14" s="39">
        <f t="shared" si="4"/>
        <v>5000</v>
      </c>
      <c r="AV14" s="39">
        <f t="shared" si="4"/>
        <v>10000</v>
      </c>
      <c r="AW14" s="39">
        <f t="shared" si="4"/>
        <v>25000</v>
      </c>
      <c r="AX14" s="39">
        <f t="shared" si="4"/>
        <v>10000</v>
      </c>
      <c r="AY14" s="39">
        <f t="shared" si="4"/>
        <v>10000</v>
      </c>
      <c r="AZ14" s="39">
        <f t="shared" si="4"/>
        <v>30000</v>
      </c>
      <c r="BA14" s="39">
        <f t="shared" si="4"/>
        <v>10000</v>
      </c>
      <c r="BB14" s="39">
        <f t="shared" si="4"/>
        <v>100000</v>
      </c>
      <c r="BC14" s="39">
        <f t="shared" si="4"/>
        <v>100000</v>
      </c>
      <c r="BD14" s="39">
        <f t="shared" si="4"/>
        <v>50000</v>
      </c>
      <c r="BE14" s="39">
        <f t="shared" si="4"/>
        <v>100000</v>
      </c>
      <c r="BF14" s="39">
        <f t="shared" si="4"/>
        <v>75000</v>
      </c>
      <c r="BG14" s="39">
        <f t="shared" si="4"/>
        <v>100000</v>
      </c>
      <c r="BH14" s="39">
        <f t="shared" si="4"/>
        <v>100000</v>
      </c>
      <c r="BI14" s="39">
        <f t="shared" si="4"/>
        <v>10000</v>
      </c>
      <c r="BJ14" s="39">
        <f t="shared" si="4"/>
        <v>10000</v>
      </c>
      <c r="BK14" s="39">
        <f t="shared" si="4"/>
        <v>10000</v>
      </c>
      <c r="BL14" s="39">
        <f t="shared" si="4"/>
        <v>50000</v>
      </c>
      <c r="BM14" s="39">
        <f t="shared" si="4"/>
        <v>50000</v>
      </c>
      <c r="BN14" s="39">
        <f t="shared" si="4"/>
        <v>10000</v>
      </c>
      <c r="BO14" s="39">
        <f t="shared" si="4"/>
        <v>50000</v>
      </c>
      <c r="BP14" s="39">
        <f t="shared" si="4"/>
        <v>50000</v>
      </c>
      <c r="BQ14" s="39">
        <f t="shared" si="2"/>
        <v>5000</v>
      </c>
      <c r="BR14" s="39">
        <f t="shared" si="2"/>
        <v>10000</v>
      </c>
      <c r="BS14" s="39">
        <f t="shared" si="2"/>
        <v>50000</v>
      </c>
    </row>
    <row r="15" spans="1:71" ht="48" customHeight="1" x14ac:dyDescent="0.25">
      <c r="A15" s="42" t="s">
        <v>8</v>
      </c>
      <c r="B15" s="42"/>
      <c r="C15" s="42"/>
      <c r="D15" s="43">
        <f>D12+D13+D14</f>
        <v>1750000</v>
      </c>
      <c r="E15" s="43">
        <f>E12+E13+E14</f>
        <v>1000000</v>
      </c>
      <c r="F15" s="43">
        <f t="shared" ref="F15:BP15" si="5">F12+F13+F14</f>
        <v>200000</v>
      </c>
      <c r="G15" s="43">
        <f t="shared" si="5"/>
        <v>625000</v>
      </c>
      <c r="H15" s="43">
        <f t="shared" si="5"/>
        <v>500000</v>
      </c>
      <c r="I15" s="43">
        <f t="shared" si="5"/>
        <v>250000</v>
      </c>
      <c r="J15" s="43">
        <f t="shared" si="5"/>
        <v>625000</v>
      </c>
      <c r="K15" s="43">
        <f t="shared" si="5"/>
        <v>375000</v>
      </c>
      <c r="L15" s="43">
        <f t="shared" si="5"/>
        <v>175000</v>
      </c>
      <c r="M15" s="43">
        <f t="shared" si="5"/>
        <v>50000</v>
      </c>
      <c r="N15" s="43">
        <f t="shared" si="5"/>
        <v>50000</v>
      </c>
      <c r="O15" s="43">
        <f t="shared" si="5"/>
        <v>50000</v>
      </c>
      <c r="P15" s="43">
        <f t="shared" si="5"/>
        <v>12500</v>
      </c>
      <c r="Q15" s="43">
        <f t="shared" si="5"/>
        <v>62500</v>
      </c>
      <c r="R15" s="43">
        <f t="shared" si="5"/>
        <v>125000</v>
      </c>
      <c r="S15" s="43">
        <f t="shared" si="5"/>
        <v>200000</v>
      </c>
      <c r="T15" s="43">
        <f t="shared" si="5"/>
        <v>250000</v>
      </c>
      <c r="U15" s="43">
        <f t="shared" si="5"/>
        <v>200000</v>
      </c>
      <c r="V15" s="43">
        <f t="shared" si="5"/>
        <v>50000</v>
      </c>
      <c r="W15" s="43">
        <f t="shared" si="5"/>
        <v>50000</v>
      </c>
      <c r="X15" s="43">
        <f t="shared" si="5"/>
        <v>50000</v>
      </c>
      <c r="Y15" s="43">
        <f t="shared" si="5"/>
        <v>50000</v>
      </c>
      <c r="Z15" s="43">
        <f t="shared" si="5"/>
        <v>50000</v>
      </c>
      <c r="AA15" s="43">
        <f t="shared" si="5"/>
        <v>50000</v>
      </c>
      <c r="AB15" s="43">
        <f t="shared" si="5"/>
        <v>50000</v>
      </c>
      <c r="AC15" s="43">
        <f t="shared" si="5"/>
        <v>50000</v>
      </c>
      <c r="AD15" s="43">
        <f t="shared" si="5"/>
        <v>37500</v>
      </c>
      <c r="AE15" s="43">
        <f t="shared" si="5"/>
        <v>37500</v>
      </c>
      <c r="AF15" s="43">
        <f t="shared" si="5"/>
        <v>50000</v>
      </c>
      <c r="AG15" s="43">
        <f t="shared" si="5"/>
        <v>50000</v>
      </c>
      <c r="AH15" s="43">
        <f t="shared" si="5"/>
        <v>50000</v>
      </c>
      <c r="AI15" s="43">
        <f t="shared" si="5"/>
        <v>12500</v>
      </c>
      <c r="AJ15" s="43">
        <f t="shared" si="5"/>
        <v>50000</v>
      </c>
      <c r="AK15" s="43">
        <f t="shared" si="5"/>
        <v>50000</v>
      </c>
      <c r="AL15" s="43">
        <f t="shared" si="5"/>
        <v>12500</v>
      </c>
      <c r="AM15" s="43">
        <f t="shared" si="5"/>
        <v>20000</v>
      </c>
      <c r="AN15" s="43">
        <f t="shared" si="5"/>
        <v>37500</v>
      </c>
      <c r="AO15" s="43">
        <f t="shared" si="5"/>
        <v>37500</v>
      </c>
      <c r="AP15" s="43">
        <f t="shared" si="5"/>
        <v>2500</v>
      </c>
      <c r="AQ15" s="43">
        <f t="shared" si="5"/>
        <v>25000</v>
      </c>
      <c r="AR15" s="43">
        <f t="shared" si="5"/>
        <v>25000</v>
      </c>
      <c r="AS15" s="43">
        <f t="shared" si="5"/>
        <v>75000</v>
      </c>
      <c r="AT15" s="43">
        <f t="shared" si="5"/>
        <v>25000</v>
      </c>
      <c r="AU15" s="44">
        <f t="shared" si="5"/>
        <v>12500</v>
      </c>
      <c r="AV15" s="43">
        <f t="shared" si="5"/>
        <v>25000</v>
      </c>
      <c r="AW15" s="43">
        <f t="shared" si="5"/>
        <v>62500</v>
      </c>
      <c r="AX15" s="43">
        <f t="shared" si="5"/>
        <v>25000</v>
      </c>
      <c r="AY15" s="43">
        <f t="shared" si="5"/>
        <v>25000</v>
      </c>
      <c r="AZ15" s="43">
        <f t="shared" si="5"/>
        <v>75000</v>
      </c>
      <c r="BA15" s="43">
        <f t="shared" si="5"/>
        <v>25000</v>
      </c>
      <c r="BB15" s="43">
        <f t="shared" si="5"/>
        <v>250000</v>
      </c>
      <c r="BC15" s="43">
        <f t="shared" si="5"/>
        <v>250000</v>
      </c>
      <c r="BD15" s="43">
        <f t="shared" si="5"/>
        <v>125000</v>
      </c>
      <c r="BE15" s="43">
        <f t="shared" si="5"/>
        <v>250000</v>
      </c>
      <c r="BF15" s="43">
        <f t="shared" si="5"/>
        <v>200000</v>
      </c>
      <c r="BG15" s="43">
        <f t="shared" si="5"/>
        <v>250000</v>
      </c>
      <c r="BH15" s="43">
        <f t="shared" si="5"/>
        <v>250000</v>
      </c>
      <c r="BI15" s="43">
        <f t="shared" si="5"/>
        <v>25000</v>
      </c>
      <c r="BJ15" s="43">
        <f t="shared" si="5"/>
        <v>25000</v>
      </c>
      <c r="BK15" s="43">
        <f t="shared" si="5"/>
        <v>25000</v>
      </c>
      <c r="BL15" s="43">
        <f t="shared" si="5"/>
        <v>125000</v>
      </c>
      <c r="BM15" s="43">
        <f t="shared" si="5"/>
        <v>125000</v>
      </c>
      <c r="BN15" s="43">
        <f t="shared" si="5"/>
        <v>25000</v>
      </c>
      <c r="BO15" s="43">
        <f t="shared" si="5"/>
        <v>125000</v>
      </c>
      <c r="BP15" s="43">
        <f t="shared" si="5"/>
        <v>125000</v>
      </c>
      <c r="BQ15" s="43">
        <f t="shared" ref="BQ15:BS15" si="6">BQ12+BQ13+BQ14</f>
        <v>15000</v>
      </c>
      <c r="BR15" s="43">
        <f t="shared" si="6"/>
        <v>25000</v>
      </c>
      <c r="BS15" s="43">
        <f t="shared" si="6"/>
        <v>125000</v>
      </c>
    </row>
    <row r="16" spans="1:71" ht="63" customHeight="1" x14ac:dyDescent="0.25">
      <c r="A16" s="45" t="s">
        <v>82</v>
      </c>
      <c r="B16" s="45"/>
      <c r="C16" s="45"/>
      <c r="D16" s="46">
        <f>D11+D15</f>
        <v>1820000</v>
      </c>
      <c r="E16" s="46">
        <f t="shared" ref="E16:BP16" si="7">E11+E15</f>
        <v>1040000</v>
      </c>
      <c r="F16" s="46">
        <f t="shared" si="7"/>
        <v>208000</v>
      </c>
      <c r="G16" s="46">
        <f t="shared" si="7"/>
        <v>650000</v>
      </c>
      <c r="H16" s="46">
        <f t="shared" si="7"/>
        <v>520000</v>
      </c>
      <c r="I16" s="46">
        <f t="shared" si="7"/>
        <v>260000</v>
      </c>
      <c r="J16" s="46">
        <f t="shared" si="7"/>
        <v>650000</v>
      </c>
      <c r="K16" s="46">
        <f t="shared" si="7"/>
        <v>390000</v>
      </c>
      <c r="L16" s="46">
        <f t="shared" si="7"/>
        <v>182000</v>
      </c>
      <c r="M16" s="46">
        <f t="shared" si="7"/>
        <v>52000</v>
      </c>
      <c r="N16" s="46">
        <f t="shared" si="7"/>
        <v>52000</v>
      </c>
      <c r="O16" s="46">
        <f t="shared" si="7"/>
        <v>52000</v>
      </c>
      <c r="P16" s="46">
        <f t="shared" si="7"/>
        <v>13000</v>
      </c>
      <c r="Q16" s="46">
        <f t="shared" si="7"/>
        <v>65000</v>
      </c>
      <c r="R16" s="46">
        <f t="shared" si="7"/>
        <v>130000</v>
      </c>
      <c r="S16" s="46">
        <f t="shared" si="7"/>
        <v>208000</v>
      </c>
      <c r="T16" s="46">
        <f t="shared" si="7"/>
        <v>260000</v>
      </c>
      <c r="U16" s="46">
        <f t="shared" si="7"/>
        <v>208000</v>
      </c>
      <c r="V16" s="46">
        <f t="shared" si="7"/>
        <v>52000</v>
      </c>
      <c r="W16" s="46">
        <f t="shared" si="7"/>
        <v>52000</v>
      </c>
      <c r="X16" s="46">
        <f t="shared" si="7"/>
        <v>52000</v>
      </c>
      <c r="Y16" s="46">
        <f t="shared" si="7"/>
        <v>52000</v>
      </c>
      <c r="Z16" s="46">
        <f t="shared" si="7"/>
        <v>52000</v>
      </c>
      <c r="AA16" s="46">
        <f t="shared" si="7"/>
        <v>52000</v>
      </c>
      <c r="AB16" s="46">
        <f t="shared" si="7"/>
        <v>52000</v>
      </c>
      <c r="AC16" s="46">
        <f t="shared" si="7"/>
        <v>52000</v>
      </c>
      <c r="AD16" s="46">
        <f t="shared" si="7"/>
        <v>39000</v>
      </c>
      <c r="AE16" s="46">
        <f t="shared" si="7"/>
        <v>39000</v>
      </c>
      <c r="AF16" s="46">
        <f t="shared" si="7"/>
        <v>52000</v>
      </c>
      <c r="AG16" s="46">
        <f t="shared" si="7"/>
        <v>52000</v>
      </c>
      <c r="AH16" s="46">
        <f t="shared" si="7"/>
        <v>52000</v>
      </c>
      <c r="AI16" s="46">
        <f t="shared" si="7"/>
        <v>13000</v>
      </c>
      <c r="AJ16" s="46">
        <f t="shared" si="7"/>
        <v>52000</v>
      </c>
      <c r="AK16" s="46">
        <f t="shared" si="7"/>
        <v>52000</v>
      </c>
      <c r="AL16" s="46">
        <f t="shared" si="7"/>
        <v>13000</v>
      </c>
      <c r="AM16" s="46">
        <f t="shared" si="7"/>
        <v>20800</v>
      </c>
      <c r="AN16" s="46">
        <f t="shared" si="7"/>
        <v>39000</v>
      </c>
      <c r="AO16" s="46">
        <f t="shared" si="7"/>
        <v>39000</v>
      </c>
      <c r="AP16" s="46">
        <f t="shared" si="7"/>
        <v>2600</v>
      </c>
      <c r="AQ16" s="46">
        <f t="shared" si="7"/>
        <v>26000</v>
      </c>
      <c r="AR16" s="46">
        <f t="shared" si="7"/>
        <v>26000</v>
      </c>
      <c r="AS16" s="46">
        <f t="shared" si="7"/>
        <v>78000</v>
      </c>
      <c r="AT16" s="46">
        <f t="shared" si="7"/>
        <v>26000</v>
      </c>
      <c r="AU16" s="47">
        <f t="shared" si="7"/>
        <v>13000</v>
      </c>
      <c r="AV16" s="46">
        <f t="shared" si="7"/>
        <v>26000</v>
      </c>
      <c r="AW16" s="46">
        <f t="shared" si="7"/>
        <v>65000</v>
      </c>
      <c r="AX16" s="46">
        <f t="shared" si="7"/>
        <v>26000</v>
      </c>
      <c r="AY16" s="46">
        <f t="shared" si="7"/>
        <v>26000</v>
      </c>
      <c r="AZ16" s="46">
        <f t="shared" si="7"/>
        <v>78000</v>
      </c>
      <c r="BA16" s="46">
        <f t="shared" si="7"/>
        <v>26000</v>
      </c>
      <c r="BB16" s="46">
        <f t="shared" si="7"/>
        <v>260000</v>
      </c>
      <c r="BC16" s="46">
        <f t="shared" si="7"/>
        <v>260000</v>
      </c>
      <c r="BD16" s="46">
        <f t="shared" si="7"/>
        <v>130000</v>
      </c>
      <c r="BE16" s="46">
        <f t="shared" si="7"/>
        <v>260000</v>
      </c>
      <c r="BF16" s="46">
        <f t="shared" si="7"/>
        <v>208000</v>
      </c>
      <c r="BG16" s="46">
        <f t="shared" si="7"/>
        <v>260000</v>
      </c>
      <c r="BH16" s="46">
        <f t="shared" si="7"/>
        <v>260000</v>
      </c>
      <c r="BI16" s="46">
        <f t="shared" si="7"/>
        <v>26000</v>
      </c>
      <c r="BJ16" s="46">
        <f t="shared" si="7"/>
        <v>26000</v>
      </c>
      <c r="BK16" s="46">
        <f t="shared" si="7"/>
        <v>26000</v>
      </c>
      <c r="BL16" s="46">
        <f t="shared" si="7"/>
        <v>130000</v>
      </c>
      <c r="BM16" s="46">
        <f t="shared" si="7"/>
        <v>130000</v>
      </c>
      <c r="BN16" s="46">
        <f t="shared" si="7"/>
        <v>26000</v>
      </c>
      <c r="BO16" s="46">
        <f t="shared" si="7"/>
        <v>130000</v>
      </c>
      <c r="BP16" s="46">
        <f t="shared" si="7"/>
        <v>130000</v>
      </c>
      <c r="BQ16" s="46">
        <f t="shared" ref="BQ16:BS16" si="8">BQ11+BQ15</f>
        <v>15600</v>
      </c>
      <c r="BR16" s="46">
        <f t="shared" si="8"/>
        <v>26000</v>
      </c>
      <c r="BS16" s="46">
        <f t="shared" si="8"/>
        <v>130000</v>
      </c>
    </row>
    <row r="17" spans="5:16" x14ac:dyDescent="0.25">
      <c r="E17" s="1"/>
      <c r="F17" s="1"/>
      <c r="G17" s="1"/>
      <c r="H17" s="1"/>
      <c r="I17" s="1"/>
      <c r="J17" s="1"/>
      <c r="K17" s="1"/>
      <c r="L17" s="1"/>
      <c r="M17" s="2"/>
      <c r="N17" s="1"/>
      <c r="O17" s="1"/>
      <c r="P17" s="1"/>
    </row>
    <row r="18" spans="5:16" x14ac:dyDescent="0.25">
      <c r="E18" s="1"/>
      <c r="F18" s="1"/>
      <c r="G18" s="1"/>
      <c r="H18" s="1"/>
      <c r="I18" s="1"/>
      <c r="J18" s="1"/>
      <c r="K18" s="1"/>
      <c r="L18" s="1"/>
      <c r="M18" s="2"/>
      <c r="N18" s="1"/>
      <c r="O18" s="1"/>
      <c r="P18" s="1"/>
    </row>
    <row r="19" spans="5:16" x14ac:dyDescent="0.25">
      <c r="E19" s="1"/>
      <c r="F19" s="1"/>
      <c r="G19" s="1"/>
      <c r="H19" s="1"/>
      <c r="I19" s="1"/>
      <c r="J19" s="1"/>
      <c r="K19" s="1"/>
      <c r="L19" s="1"/>
      <c r="M19" s="2"/>
      <c r="N19" s="1"/>
      <c r="O19" s="1"/>
      <c r="P19" s="1"/>
    </row>
    <row r="20" spans="5:16" x14ac:dyDescent="0.25">
      <c r="E20" s="1"/>
      <c r="F20" s="1"/>
      <c r="G20" s="1"/>
      <c r="H20" s="1"/>
      <c r="I20" s="1"/>
      <c r="J20" s="1"/>
      <c r="K20" s="1"/>
      <c r="L20" s="1"/>
      <c r="M20" s="2"/>
      <c r="N20" s="1"/>
      <c r="O20" s="1"/>
      <c r="P20" s="1"/>
    </row>
    <row r="21" spans="5:16" x14ac:dyDescent="0.25">
      <c r="E21" s="1"/>
      <c r="F21" s="1"/>
      <c r="G21" s="1"/>
      <c r="H21" s="1"/>
      <c r="I21" s="1"/>
      <c r="J21" s="1"/>
      <c r="K21" s="1"/>
      <c r="L21" s="1"/>
      <c r="M21" s="2"/>
      <c r="N21" s="1"/>
      <c r="O21" s="1"/>
      <c r="P21" s="1"/>
    </row>
    <row r="22" spans="5:16" x14ac:dyDescent="0.25">
      <c r="E22" s="1"/>
      <c r="F22" s="1"/>
      <c r="G22" s="1"/>
      <c r="H22" s="1"/>
      <c r="I22" s="1"/>
      <c r="J22" s="1"/>
      <c r="K22" s="1"/>
      <c r="L22" s="1"/>
      <c r="M22" s="2"/>
      <c r="N22" s="1"/>
      <c r="O22" s="1"/>
      <c r="P22" s="1"/>
    </row>
    <row r="23" spans="5:16" x14ac:dyDescent="0.25">
      <c r="E23" s="1"/>
      <c r="F23" s="1"/>
      <c r="G23" s="1"/>
      <c r="H23" s="1"/>
      <c r="I23" s="1"/>
      <c r="J23" s="1"/>
      <c r="K23" s="1"/>
      <c r="L23" s="1"/>
      <c r="M23" s="2"/>
      <c r="N23" s="1"/>
      <c r="O23" s="1"/>
      <c r="P23" s="1"/>
    </row>
    <row r="24" spans="5:16" x14ac:dyDescent="0.25">
      <c r="E24" s="1"/>
      <c r="F24" s="1"/>
      <c r="G24" s="1"/>
      <c r="H24" s="1"/>
      <c r="I24" s="1"/>
      <c r="J24" s="1"/>
      <c r="K24" s="1"/>
      <c r="L24" s="1"/>
      <c r="M24" s="2"/>
      <c r="N24" s="1"/>
      <c r="O24" s="1"/>
      <c r="P24" s="1"/>
    </row>
    <row r="25" spans="5:16" x14ac:dyDescent="0.25">
      <c r="E25" s="1"/>
      <c r="F25" s="1"/>
      <c r="G25" s="1"/>
      <c r="H25" s="1"/>
      <c r="I25" s="1"/>
      <c r="J25" s="1"/>
      <c r="K25" s="1"/>
      <c r="L25" s="1"/>
      <c r="M25" s="2"/>
      <c r="N25" s="1"/>
      <c r="O25" s="1"/>
      <c r="P25" s="1"/>
    </row>
    <row r="26" spans="5:16" x14ac:dyDescent="0.25"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</sheetData>
  <mergeCells count="8">
    <mergeCell ref="AG4:BS4"/>
    <mergeCell ref="A5:BS5"/>
    <mergeCell ref="A11:C11"/>
    <mergeCell ref="A15:C15"/>
    <mergeCell ref="A16:C16"/>
    <mergeCell ref="C6:C7"/>
    <mergeCell ref="B6:B7"/>
    <mergeCell ref="A6:A7"/>
  </mergeCells>
  <printOptions gridLines="1"/>
  <pageMargins left="0.23622047244094491" right="0.23622047244094491" top="0.74803149606299213" bottom="0.74803149606299213" header="0.31496062992125984" footer="0"/>
  <pageSetup paperSize="9" scale="45" orientation="landscape" blackAndWhite="1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08586E2-500F-453B-A093-3DBFCA9592F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Ilości towaru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2024-09-09T07:46:30Z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d5dbb711-78e5-4d38-9f43-5755264ece5b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7IdKjs7tGa5PEY7AyEZ2kpA90vQN3+GF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10.100.117.81</vt:lpwstr>
  </property>
</Properties>
</file>