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60" windowHeight="8205"/>
  </bookViews>
  <sheets>
    <sheet name="Formularz cenowy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8" l="1"/>
  <c r="J11" i="8"/>
  <c r="J12" i="8"/>
  <c r="J13" i="8"/>
  <c r="M13" i="8" s="1"/>
  <c r="J16" i="8"/>
  <c r="M16" i="8" s="1"/>
  <c r="J17" i="8"/>
  <c r="J18" i="8"/>
  <c r="J19" i="8"/>
  <c r="J22" i="8"/>
  <c r="J23" i="8"/>
  <c r="J24" i="8"/>
  <c r="J25" i="8"/>
  <c r="J28" i="8"/>
  <c r="M28" i="8" s="1"/>
  <c r="J29" i="8"/>
  <c r="J30" i="8"/>
  <c r="J31" i="8"/>
  <c r="M31" i="8" s="1"/>
  <c r="J34" i="8"/>
  <c r="J35" i="8"/>
  <c r="J36" i="8"/>
  <c r="J37" i="8"/>
  <c r="J40" i="8"/>
  <c r="M40" i="8" s="1"/>
  <c r="J41" i="8"/>
  <c r="M41" i="8" s="1"/>
  <c r="J42" i="8"/>
  <c r="J43" i="8"/>
  <c r="J46" i="8"/>
  <c r="J47" i="8"/>
  <c r="J48" i="8"/>
  <c r="J49" i="8"/>
  <c r="M49" i="8" s="1"/>
  <c r="J52" i="8"/>
  <c r="M52" i="8" s="1"/>
  <c r="J53" i="8"/>
  <c r="J54" i="8"/>
  <c r="J55" i="8"/>
  <c r="J58" i="8"/>
  <c r="J59" i="8"/>
  <c r="J60" i="8"/>
  <c r="J61" i="8"/>
  <c r="J64" i="8"/>
  <c r="M64" i="8" s="1"/>
  <c r="J65" i="8"/>
  <c r="J66" i="8"/>
  <c r="J67" i="8"/>
  <c r="M67" i="8" s="1"/>
  <c r="J70" i="8"/>
  <c r="J71" i="8"/>
  <c r="J72" i="8"/>
  <c r="J73" i="8"/>
  <c r="J76" i="8"/>
  <c r="M10" i="8"/>
  <c r="M11" i="8"/>
  <c r="M22" i="8"/>
  <c r="M23" i="8"/>
  <c r="M34" i="8"/>
  <c r="M35" i="8"/>
  <c r="M46" i="8"/>
  <c r="M47" i="8"/>
  <c r="M58" i="8"/>
  <c r="M59" i="8"/>
  <c r="M70" i="8"/>
  <c r="M71" i="8"/>
  <c r="M76" i="8"/>
  <c r="L10" i="8"/>
  <c r="L11" i="8"/>
  <c r="L12" i="8"/>
  <c r="L16" i="8"/>
  <c r="L17" i="8"/>
  <c r="L18" i="8"/>
  <c r="L22" i="8"/>
  <c r="L23" i="8"/>
  <c r="L24" i="8"/>
  <c r="L28" i="8"/>
  <c r="L29" i="8"/>
  <c r="L30" i="8"/>
  <c r="L34" i="8"/>
  <c r="L35" i="8"/>
  <c r="L36" i="8"/>
  <c r="L40" i="8"/>
  <c r="L41" i="8"/>
  <c r="L42" i="8"/>
  <c r="L46" i="8"/>
  <c r="L47" i="8"/>
  <c r="L48" i="8"/>
  <c r="L52" i="8"/>
  <c r="L53" i="8"/>
  <c r="L54" i="8"/>
  <c r="L58" i="8"/>
  <c r="L59" i="8"/>
  <c r="L60" i="8"/>
  <c r="L64" i="8"/>
  <c r="L65" i="8"/>
  <c r="L66" i="8"/>
  <c r="L70" i="8"/>
  <c r="L71" i="8"/>
  <c r="L72" i="8"/>
  <c r="L76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K76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K8" i="8"/>
  <c r="K77" i="8" s="1"/>
  <c r="J8" i="8"/>
  <c r="I8" i="8"/>
  <c r="I77" i="8" s="1"/>
  <c r="H9" i="8"/>
  <c r="H10" i="8"/>
  <c r="H11" i="8"/>
  <c r="H12" i="8"/>
  <c r="H13" i="8"/>
  <c r="L13" i="8" s="1"/>
  <c r="H14" i="8"/>
  <c r="H15" i="8"/>
  <c r="H16" i="8"/>
  <c r="H17" i="8"/>
  <c r="H18" i="8"/>
  <c r="H19" i="8"/>
  <c r="L19" i="8" s="1"/>
  <c r="H20" i="8"/>
  <c r="H21" i="8"/>
  <c r="H22" i="8"/>
  <c r="H23" i="8"/>
  <c r="H24" i="8"/>
  <c r="H25" i="8"/>
  <c r="L25" i="8" s="1"/>
  <c r="H26" i="8"/>
  <c r="H27" i="8"/>
  <c r="H28" i="8"/>
  <c r="H29" i="8"/>
  <c r="H30" i="8"/>
  <c r="H31" i="8"/>
  <c r="L31" i="8" s="1"/>
  <c r="H32" i="8"/>
  <c r="H33" i="8"/>
  <c r="H34" i="8"/>
  <c r="H35" i="8"/>
  <c r="H36" i="8"/>
  <c r="H37" i="8"/>
  <c r="L37" i="8" s="1"/>
  <c r="H38" i="8"/>
  <c r="H39" i="8"/>
  <c r="H40" i="8"/>
  <c r="H41" i="8"/>
  <c r="H42" i="8"/>
  <c r="H43" i="8"/>
  <c r="L43" i="8" s="1"/>
  <c r="H44" i="8"/>
  <c r="H45" i="8"/>
  <c r="H46" i="8"/>
  <c r="H47" i="8"/>
  <c r="H48" i="8"/>
  <c r="H49" i="8"/>
  <c r="L49" i="8" s="1"/>
  <c r="H50" i="8"/>
  <c r="H51" i="8"/>
  <c r="H52" i="8"/>
  <c r="H53" i="8"/>
  <c r="H54" i="8"/>
  <c r="H55" i="8"/>
  <c r="L55" i="8" s="1"/>
  <c r="H56" i="8"/>
  <c r="H57" i="8"/>
  <c r="H58" i="8"/>
  <c r="H59" i="8"/>
  <c r="H60" i="8"/>
  <c r="H61" i="8"/>
  <c r="L61" i="8" s="1"/>
  <c r="H62" i="8"/>
  <c r="H63" i="8"/>
  <c r="H64" i="8"/>
  <c r="H65" i="8"/>
  <c r="H66" i="8"/>
  <c r="H67" i="8"/>
  <c r="L67" i="8" s="1"/>
  <c r="H68" i="8"/>
  <c r="H69" i="8"/>
  <c r="H70" i="8"/>
  <c r="H71" i="8"/>
  <c r="H72" i="8"/>
  <c r="H73" i="8"/>
  <c r="L73" i="8" s="1"/>
  <c r="H74" i="8"/>
  <c r="H75" i="8"/>
  <c r="H8" i="8"/>
  <c r="L8" i="8" s="1"/>
  <c r="E75" i="8"/>
  <c r="E74" i="8"/>
  <c r="E73" i="8"/>
  <c r="E72" i="8"/>
  <c r="E71" i="8"/>
  <c r="E70" i="8"/>
  <c r="E69" i="8"/>
  <c r="E68" i="8"/>
  <c r="E67" i="8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J75" i="8" l="1"/>
  <c r="L75" i="8"/>
  <c r="J63" i="8"/>
  <c r="L63" i="8"/>
  <c r="J57" i="8"/>
  <c r="M57" i="8" s="1"/>
  <c r="L57" i="8"/>
  <c r="J39" i="8"/>
  <c r="L39" i="8"/>
  <c r="J9" i="8"/>
  <c r="L9" i="8"/>
  <c r="J74" i="8"/>
  <c r="M74" i="8" s="1"/>
  <c r="L74" i="8"/>
  <c r="J68" i="8"/>
  <c r="L68" i="8"/>
  <c r="J56" i="8"/>
  <c r="L56" i="8"/>
  <c r="J44" i="8"/>
  <c r="M44" i="8" s="1"/>
  <c r="L44" i="8"/>
  <c r="J38" i="8"/>
  <c r="L38" i="8"/>
  <c r="J26" i="8"/>
  <c r="L26" i="8"/>
  <c r="J20" i="8"/>
  <c r="M20" i="8" s="1"/>
  <c r="L20" i="8"/>
  <c r="M73" i="8"/>
  <c r="M65" i="8"/>
  <c r="M55" i="8"/>
  <c r="M37" i="8"/>
  <c r="M29" i="8"/>
  <c r="M19" i="8"/>
  <c r="M61" i="8"/>
  <c r="M53" i="8"/>
  <c r="M43" i="8"/>
  <c r="M25" i="8"/>
  <c r="M17" i="8"/>
  <c r="J21" i="8"/>
  <c r="L21" i="8"/>
  <c r="J33" i="8"/>
  <c r="L33" i="8"/>
  <c r="J69" i="8"/>
  <c r="L69" i="8"/>
  <c r="J51" i="8"/>
  <c r="L51" i="8"/>
  <c r="J45" i="8"/>
  <c r="L45" i="8"/>
  <c r="J27" i="8"/>
  <c r="L27" i="8"/>
  <c r="L77" i="8" s="1"/>
  <c r="J15" i="8"/>
  <c r="L15" i="8"/>
  <c r="J62" i="8"/>
  <c r="L62" i="8"/>
  <c r="J50" i="8"/>
  <c r="L50" i="8"/>
  <c r="J32" i="8"/>
  <c r="L32" i="8"/>
  <c r="J14" i="8"/>
  <c r="L14" i="8"/>
  <c r="M72" i="8"/>
  <c r="M60" i="8"/>
  <c r="M54" i="8"/>
  <c r="M42" i="8"/>
  <c r="M30" i="8"/>
  <c r="M12" i="8"/>
  <c r="M66" i="8"/>
  <c r="M48" i="8"/>
  <c r="M36" i="8"/>
  <c r="M24" i="8"/>
  <c r="M18" i="8"/>
  <c r="M8" i="8"/>
  <c r="J77" i="8" l="1"/>
  <c r="M50" i="8"/>
  <c r="M27" i="8"/>
  <c r="M69" i="8"/>
  <c r="M26" i="8"/>
  <c r="M56" i="8"/>
  <c r="M9" i="8"/>
  <c r="M63" i="8"/>
  <c r="M14" i="8"/>
  <c r="M62" i="8"/>
  <c r="M45" i="8"/>
  <c r="M33" i="8"/>
  <c r="M38" i="8"/>
  <c r="M68" i="8"/>
  <c r="M39" i="8"/>
  <c r="M75" i="8"/>
  <c r="M32" i="8"/>
  <c r="M15" i="8"/>
  <c r="M77" i="8" s="1"/>
  <c r="M51" i="8"/>
  <c r="M21" i="8"/>
</calcChain>
</file>

<file path=xl/sharedStrings.xml><?xml version="1.0" encoding="utf-8"?>
<sst xmlns="http://schemas.openxmlformats.org/spreadsheetml/2006/main" count="155" uniqueCount="88">
  <si>
    <t>Lp.</t>
  </si>
  <si>
    <t>Asortyment</t>
  </si>
  <si>
    <t>Jm.</t>
  </si>
  <si>
    <t>Cena jednostkowa netto</t>
  </si>
  <si>
    <t>Stawka VAT</t>
  </si>
  <si>
    <t>Ilość OPCJA</t>
  </si>
  <si>
    <t>UWAGA: Należy wycenić wszystkie pozycje w formularzu cenowym pod rygorem odrzucenia oferty w oparciu o art. 226 ust. 1 pkt 5 Pzp.</t>
  </si>
  <si>
    <t>Wartość netto OPCJA(kol. 5 x kol. 6)</t>
  </si>
  <si>
    <t>Wartość brutto OPCJA
(kol. 5 x kol. 8)</t>
  </si>
  <si>
    <t>kg</t>
  </si>
  <si>
    <t>Suma:</t>
  </si>
  <si>
    <t>Ziemniaki jadalne</t>
  </si>
  <si>
    <t>Ziemniaki wczesne</t>
  </si>
  <si>
    <t>Buraki ćwikłowe</t>
  </si>
  <si>
    <t>Marchew</t>
  </si>
  <si>
    <t>Pietruszka korzeniowa</t>
  </si>
  <si>
    <t>Seler korzeniowy</t>
  </si>
  <si>
    <t>Cebula</t>
  </si>
  <si>
    <t>Cebula czerowna</t>
  </si>
  <si>
    <t>Por</t>
  </si>
  <si>
    <t>Kapusta biała</t>
  </si>
  <si>
    <t>Kapusta czerwona</t>
  </si>
  <si>
    <t>Kapusta kwaszona</t>
  </si>
  <si>
    <t>Czarna rzepa</t>
  </si>
  <si>
    <t>Fasola szparagowa</t>
  </si>
  <si>
    <t>Papryka słodka</t>
  </si>
  <si>
    <t>Pomidory</t>
  </si>
  <si>
    <t>Pomidory cherry</t>
  </si>
  <si>
    <t>Ogórki</t>
  </si>
  <si>
    <t>Sałata</t>
  </si>
  <si>
    <t>Sałata lodowa</t>
  </si>
  <si>
    <t>Sałata karbowana</t>
  </si>
  <si>
    <t>Sałata rzymska</t>
  </si>
  <si>
    <t>Roszponka</t>
  </si>
  <si>
    <t>Cykoria</t>
  </si>
  <si>
    <t>Rukola</t>
  </si>
  <si>
    <t>Brokuły</t>
  </si>
  <si>
    <t>Kapusta włoska</t>
  </si>
  <si>
    <t>Kapusta pekińska</t>
  </si>
  <si>
    <t>Kapusta brukselska</t>
  </si>
  <si>
    <t>Kalafior</t>
  </si>
  <si>
    <t>Rzodkiewka</t>
  </si>
  <si>
    <t>Rabarbar</t>
  </si>
  <si>
    <t>Natka pietruszki</t>
  </si>
  <si>
    <t>Koperek zielony</t>
  </si>
  <si>
    <t>Mięta świeża cięta</t>
  </si>
  <si>
    <t>Bazylia świeża cięta</t>
  </si>
  <si>
    <t>Szczypiorek</t>
  </si>
  <si>
    <t>Kiełki rzodkiewki</t>
  </si>
  <si>
    <t>Szpinak świeży</t>
  </si>
  <si>
    <t>Czosnek</t>
  </si>
  <si>
    <t xml:space="preserve">Pieczarki </t>
  </si>
  <si>
    <t>Cukinia</t>
  </si>
  <si>
    <t>Szparagi</t>
  </si>
  <si>
    <t>Banany</t>
  </si>
  <si>
    <t>Cytryny</t>
  </si>
  <si>
    <t>Pomarańcze</t>
  </si>
  <si>
    <t>Mandarynki</t>
  </si>
  <si>
    <t>Arbuz</t>
  </si>
  <si>
    <t>Kiwi</t>
  </si>
  <si>
    <t>Winogrona</t>
  </si>
  <si>
    <t>Jabłka</t>
  </si>
  <si>
    <t xml:space="preserve">Gruszki </t>
  </si>
  <si>
    <t xml:space="preserve">Awocado </t>
  </si>
  <si>
    <t>Limonka</t>
  </si>
  <si>
    <t xml:space="preserve">Śliwki </t>
  </si>
  <si>
    <t>Og.orki kwaszone</t>
  </si>
  <si>
    <t>Ogórki małosolne</t>
  </si>
  <si>
    <t>Seler naciowy</t>
  </si>
  <si>
    <t>Wiśnie</t>
  </si>
  <si>
    <t>Truskawka</t>
  </si>
  <si>
    <t>Brzoskwienie</t>
  </si>
  <si>
    <t>Morele</t>
  </si>
  <si>
    <t>Grejpfruty</t>
  </si>
  <si>
    <t>Mango</t>
  </si>
  <si>
    <t>Ananas</t>
  </si>
  <si>
    <t>Nektarynki</t>
  </si>
  <si>
    <t>Botwina</t>
  </si>
  <si>
    <t>Bakłażan</t>
  </si>
  <si>
    <t>FORMULARZ CENOWY - Dostawa ziemniaków, warzyw, owoców gr I i II  dla 25. Wojskowego Oddziału Gospodarczego w Białymstoku.</t>
  </si>
  <si>
    <t xml:space="preserve">  Przedmiot zamówienia: Dostawa ziemniakow, warzyw, owoców gr I i II </t>
  </si>
  <si>
    <t>Ilość PODSTAWOWA</t>
  </si>
  <si>
    <t>Wartość netto PODSTAWOWA
(kol. 4 x kol. 6)</t>
  </si>
  <si>
    <t>Wartość brutto PODSTAWOWA
(kol. 4 x kol. 8)</t>
  </si>
  <si>
    <t>Łączna wartość zamówienia (podstawa + opcja)
(kol. 10 + kol. 12)</t>
  </si>
  <si>
    <t>Cena jednostkowa brutto
kol.6+ (kol. 6 x kol. 7)</t>
  </si>
  <si>
    <t>UWAGA!: POWYŻSZY FORMULARZ NALEŻY PODPISAĆ ELEKTRONICZNIE PODPISEM KWALIFIKOWANYM</t>
  </si>
  <si>
    <t>Załącznik nr 2, postępowanie 71/PN/2024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</si>
</sst>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* #,##0.00_);_(* \(#,##0.00\);_(* &quot;-&quot;??_);_(@_)"/>
    <numFmt numFmtId="165" formatCode="_(&quot;zł&quot;* #,##0.00_);_(&quot;zł&quot;* \(#,##0.00\);_(&quot;zł&quot;* &quot;-&quot;??_);_(@_)"/>
    <numFmt numFmtId="166" formatCode="[$-415]General"/>
    <numFmt numFmtId="167" formatCode="&quot; &quot;#,##0.00&quot; zł &quot;;&quot;-&quot;#,##0.00&quot; zł &quot;;&quot; -&quot;#&quot; zł &quot;;@&quot; &quot;"/>
    <numFmt numFmtId="168" formatCode="#,##0.00&quot; zł&quot;;[Red]&quot;-&quot;#,##0.00&quot; zł&quot;"/>
    <numFmt numFmtId="169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sz val="9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</font>
    <font>
      <b/>
      <i/>
      <sz val="10"/>
      <color theme="1"/>
      <name val="Calibri"/>
      <family val="2"/>
      <charset val="238"/>
    </font>
    <font>
      <sz val="8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5" tint="0.59999389629810485"/>
        <bgColor rgb="FFD9D9D9"/>
      </patternFill>
    </fill>
    <fill>
      <patternFill patternType="solid">
        <fgColor theme="9" tint="0.79998168889431442"/>
        <bgColor rgb="FFD9D9D9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166" fontId="2" fillId="0" borderId="0" applyBorder="0" applyProtection="0"/>
    <xf numFmtId="167" fontId="2" fillId="0" borderId="0" applyBorder="0" applyProtection="0"/>
    <xf numFmtId="167" fontId="2" fillId="0" borderId="0" applyBorder="0" applyProtection="0"/>
    <xf numFmtId="166" fontId="2" fillId="0" borderId="0" applyBorder="0" applyProtection="0"/>
    <xf numFmtId="0" fontId="2" fillId="0" borderId="0" applyNumberFormat="0" applyBorder="0" applyProtection="0"/>
    <xf numFmtId="166" fontId="2" fillId="0" borderId="0" applyBorder="0" applyProtection="0"/>
    <xf numFmtId="166" fontId="2" fillId="0" borderId="0" applyBorder="0" applyProtection="0"/>
    <xf numFmtId="166" fontId="2" fillId="0" borderId="0" applyBorder="0" applyProtection="0"/>
    <xf numFmtId="166" fontId="2" fillId="0" borderId="0" applyBorder="0" applyProtection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164" fontId="5" fillId="0" borderId="0" applyFont="0" applyFill="0" applyBorder="0" applyAlignment="0" applyProtection="0"/>
  </cellStyleXfs>
  <cellXfs count="54">
    <xf numFmtId="0" fontId="0" fillId="0" borderId="0" xfId="0"/>
    <xf numFmtId="166" fontId="4" fillId="2" borderId="1" xfId="1" applyFont="1" applyFill="1" applyBorder="1" applyAlignment="1">
      <alignment horizontal="center" vertical="center"/>
    </xf>
    <xf numFmtId="0" fontId="6" fillId="0" borderId="0" xfId="0" applyFont="1"/>
    <xf numFmtId="165" fontId="6" fillId="0" borderId="0" xfId="10" applyFont="1"/>
    <xf numFmtId="166" fontId="3" fillId="3" borderId="1" xfId="1" applyFont="1" applyFill="1" applyBorder="1" applyAlignment="1">
      <alignment horizontal="center" vertical="center" wrapText="1"/>
    </xf>
    <xf numFmtId="165" fontId="3" fillId="3" borderId="1" xfId="10" applyFont="1" applyFill="1" applyBorder="1" applyAlignment="1">
      <alignment horizontal="center" vertical="center" wrapText="1"/>
    </xf>
    <xf numFmtId="165" fontId="4" fillId="0" borderId="2" xfId="10" applyFont="1" applyFill="1" applyBorder="1" applyAlignment="1">
      <alignment horizontal="center" vertical="center"/>
    </xf>
    <xf numFmtId="165" fontId="4" fillId="0" borderId="4" xfId="10" applyFont="1" applyFill="1" applyBorder="1" applyAlignment="1">
      <alignment horizontal="center" vertical="center"/>
    </xf>
    <xf numFmtId="0" fontId="8" fillId="0" borderId="0" xfId="0" applyFont="1" applyFill="1"/>
    <xf numFmtId="165" fontId="8" fillId="0" borderId="0" xfId="10" applyFont="1" applyFill="1"/>
    <xf numFmtId="165" fontId="6" fillId="0" borderId="0" xfId="10" applyFont="1" applyAlignment="1">
      <alignment horizontal="center" vertical="center"/>
    </xf>
    <xf numFmtId="165" fontId="3" fillId="3" borderId="6" xfId="10" applyFont="1" applyFill="1" applyBorder="1" applyAlignment="1">
      <alignment horizontal="center" vertical="center" wrapText="1"/>
    </xf>
    <xf numFmtId="165" fontId="3" fillId="4" borderId="1" xfId="10" applyFont="1" applyFill="1" applyBorder="1" applyAlignment="1">
      <alignment horizontal="center" vertical="center" wrapText="1"/>
    </xf>
    <xf numFmtId="165" fontId="6" fillId="0" borderId="1" xfId="10" applyFont="1" applyBorder="1" applyAlignment="1">
      <alignment horizontal="center" vertical="center"/>
    </xf>
    <xf numFmtId="168" fontId="8" fillId="0" borderId="3" xfId="1" applyNumberFormat="1" applyFont="1" applyFill="1" applyBorder="1" applyAlignment="1">
      <alignment horizontal="center" vertical="center" wrapText="1"/>
    </xf>
    <xf numFmtId="9" fontId="3" fillId="3" borderId="6" xfId="11" applyFont="1" applyFill="1" applyBorder="1" applyAlignment="1">
      <alignment horizontal="center" vertical="center" wrapText="1"/>
    </xf>
    <xf numFmtId="166" fontId="3" fillId="3" borderId="6" xfId="1" applyFont="1" applyFill="1" applyBorder="1" applyAlignment="1">
      <alignment horizontal="center" vertical="center" wrapText="1"/>
    </xf>
    <xf numFmtId="165" fontId="6" fillId="0" borderId="5" xfId="10" applyFont="1" applyBorder="1" applyAlignment="1">
      <alignment horizontal="center" vertical="center"/>
    </xf>
    <xf numFmtId="165" fontId="6" fillId="0" borderId="1" xfId="0" applyNumberFormat="1" applyFont="1" applyBorder="1"/>
    <xf numFmtId="166" fontId="4" fillId="6" borderId="0" xfId="1" applyFont="1" applyFill="1" applyBorder="1" applyAlignment="1">
      <alignment horizontal="center" vertical="center" wrapText="1"/>
    </xf>
    <xf numFmtId="166" fontId="4" fillId="6" borderId="1" xfId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1" fontId="6" fillId="0" borderId="0" xfId="0" applyNumberFormat="1" applyFont="1"/>
    <xf numFmtId="0" fontId="6" fillId="0" borderId="0" xfId="0" applyFont="1" applyAlignment="1">
      <alignment horizontal="left" vertical="center" wrapText="1"/>
    </xf>
    <xf numFmtId="166" fontId="12" fillId="7" borderId="1" xfId="4" applyFont="1" applyFill="1" applyBorder="1" applyAlignment="1">
      <alignment horizontal="left" vertical="center" wrapText="1"/>
    </xf>
    <xf numFmtId="166" fontId="12" fillId="7" borderId="1" xfId="4" applyFont="1" applyFill="1" applyBorder="1" applyAlignment="1">
      <alignment horizontal="center" vertical="center"/>
    </xf>
    <xf numFmtId="169" fontId="12" fillId="7" borderId="6" xfId="13" applyNumberFormat="1" applyFont="1" applyFill="1" applyBorder="1" applyAlignment="1">
      <alignment horizontal="right" vertical="center"/>
    </xf>
    <xf numFmtId="169" fontId="12" fillId="7" borderId="1" xfId="13" applyNumberFormat="1" applyFont="1" applyFill="1" applyBorder="1" applyAlignment="1">
      <alignment horizontal="right" vertical="center"/>
    </xf>
    <xf numFmtId="0" fontId="12" fillId="7" borderId="1" xfId="0" applyFont="1" applyFill="1" applyBorder="1" applyAlignment="1">
      <alignment horizontal="left" vertical="center"/>
    </xf>
    <xf numFmtId="0" fontId="6" fillId="7" borderId="0" xfId="0" applyFont="1" applyFill="1"/>
    <xf numFmtId="0" fontId="6" fillId="7" borderId="1" xfId="0" applyFont="1" applyFill="1" applyBorder="1"/>
    <xf numFmtId="169" fontId="6" fillId="0" borderId="0" xfId="0" applyNumberFormat="1" applyFont="1"/>
    <xf numFmtId="0" fontId="6" fillId="0" borderId="1" xfId="0" applyFont="1" applyBorder="1"/>
    <xf numFmtId="169" fontId="6" fillId="0" borderId="1" xfId="0" applyNumberFormat="1" applyFont="1" applyBorder="1"/>
    <xf numFmtId="169" fontId="12" fillId="8" borderId="6" xfId="13" applyNumberFormat="1" applyFont="1" applyFill="1" applyBorder="1" applyAlignment="1">
      <alignment horizontal="right" vertical="center"/>
    </xf>
    <xf numFmtId="169" fontId="12" fillId="8" borderId="1" xfId="13" applyNumberFormat="1" applyFont="1" applyFill="1" applyBorder="1" applyAlignment="1">
      <alignment horizontal="right" vertical="center"/>
    </xf>
    <xf numFmtId="9" fontId="8" fillId="0" borderId="3" xfId="1" applyNumberFormat="1" applyFont="1" applyFill="1" applyBorder="1" applyAlignment="1">
      <alignment horizontal="center" vertical="center" wrapText="1"/>
    </xf>
    <xf numFmtId="166" fontId="4" fillId="9" borderId="1" xfId="1" applyFont="1" applyFill="1" applyBorder="1" applyAlignment="1">
      <alignment horizontal="center" vertical="center"/>
    </xf>
    <xf numFmtId="0" fontId="12" fillId="8" borderId="1" xfId="0" applyFont="1" applyFill="1" applyBorder="1" applyAlignment="1">
      <alignment horizontal="left" vertical="center"/>
    </xf>
    <xf numFmtId="166" fontId="12" fillId="8" borderId="1" xfId="4" applyFont="1" applyFill="1" applyBorder="1" applyAlignment="1">
      <alignment horizontal="center" vertical="center"/>
    </xf>
    <xf numFmtId="168" fontId="8" fillId="8" borderId="3" xfId="1" applyNumberFormat="1" applyFont="1" applyFill="1" applyBorder="1" applyAlignment="1">
      <alignment horizontal="center" vertical="center" wrapText="1"/>
    </xf>
    <xf numFmtId="9" fontId="8" fillId="8" borderId="3" xfId="1" applyNumberFormat="1" applyFont="1" applyFill="1" applyBorder="1" applyAlignment="1">
      <alignment horizontal="center" vertical="center" wrapText="1"/>
    </xf>
    <xf numFmtId="165" fontId="4" fillId="8" borderId="2" xfId="10" applyFont="1" applyFill="1" applyBorder="1" applyAlignment="1">
      <alignment horizontal="center" vertical="center"/>
    </xf>
    <xf numFmtId="165" fontId="4" fillId="8" borderId="4" xfId="10" applyFont="1" applyFill="1" applyBorder="1" applyAlignment="1">
      <alignment horizontal="center" vertical="center"/>
    </xf>
    <xf numFmtId="165" fontId="6" fillId="8" borderId="1" xfId="10" applyFont="1" applyFill="1" applyBorder="1" applyAlignment="1">
      <alignment horizontal="center" vertical="center"/>
    </xf>
    <xf numFmtId="165" fontId="6" fillId="8" borderId="5" xfId="10" applyFont="1" applyFill="1" applyBorder="1" applyAlignment="1">
      <alignment horizontal="center" vertical="center"/>
    </xf>
    <xf numFmtId="165" fontId="6" fillId="8" borderId="1" xfId="0" applyNumberFormat="1" applyFont="1" applyFill="1" applyBorder="1"/>
    <xf numFmtId="0" fontId="6" fillId="8" borderId="1" xfId="0" applyFont="1" applyFill="1" applyBorder="1"/>
    <xf numFmtId="0" fontId="10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65" fontId="7" fillId="0" borderId="1" xfId="10" applyFont="1" applyFill="1" applyBorder="1" applyAlignment="1">
      <alignment horizontal="right"/>
    </xf>
    <xf numFmtId="165" fontId="7" fillId="0" borderId="5" xfId="10" applyFont="1" applyFill="1" applyBorder="1" applyAlignment="1">
      <alignment horizontal="right"/>
    </xf>
  </cellXfs>
  <cellStyles count="14">
    <cellStyle name="Dziesiętny" xfId="13" builtinId="3"/>
    <cellStyle name="Excel Built-in Currency" xfId="2"/>
    <cellStyle name="Excel Built-in Normal" xfId="1"/>
    <cellStyle name="Normalny" xfId="0" builtinId="0"/>
    <cellStyle name="Normalny 2" xfId="6"/>
    <cellStyle name="Normalny 2 4" xfId="8"/>
    <cellStyle name="Normalny 2 5" xfId="7"/>
    <cellStyle name="Normalny 3" xfId="4"/>
    <cellStyle name="Normalny 4" xfId="9"/>
    <cellStyle name="Normalny 5" xfId="12"/>
    <cellStyle name="Normalny 6" xfId="5"/>
    <cellStyle name="Procentowy" xfId="11" builtinId="5"/>
    <cellStyle name="Walutowy" xfId="10" builtinId="4"/>
    <cellStyle name="Walutowy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2"/>
  <sheetViews>
    <sheetView tabSelected="1" topLeftCell="A65" zoomScale="90" zoomScaleNormal="90" workbookViewId="0">
      <selection activeCell="T13" sqref="T13"/>
    </sheetView>
  </sheetViews>
  <sheetFormatPr defaultRowHeight="12" outlineLevelCol="1" x14ac:dyDescent="0.2"/>
  <cols>
    <col min="1" max="1" width="4.140625" style="2" customWidth="1"/>
    <col min="2" max="2" width="19.5703125" style="2" customWidth="1"/>
    <col min="3" max="3" width="5.140625" style="2" customWidth="1"/>
    <col min="4" max="4" width="15.140625" style="2" customWidth="1"/>
    <col min="5" max="5" width="11.28515625" style="2" customWidth="1"/>
    <col min="6" max="6" width="11.42578125" style="2" customWidth="1" outlineLevel="1"/>
    <col min="7" max="7" width="10.7109375" style="2" customWidth="1" outlineLevel="1"/>
    <col min="8" max="8" width="16.7109375" style="3" customWidth="1"/>
    <col min="9" max="9" width="15.42578125" style="3" customWidth="1"/>
    <col min="10" max="10" width="15" style="3" customWidth="1"/>
    <col min="11" max="11" width="15.42578125" style="2" customWidth="1"/>
    <col min="12" max="12" width="13.7109375" style="2" customWidth="1"/>
    <col min="13" max="13" width="18.7109375" style="2" customWidth="1"/>
    <col min="14" max="16384" width="9.140625" style="2"/>
  </cols>
  <sheetData>
    <row r="1" spans="1:17" ht="15" x14ac:dyDescent="0.2">
      <c r="A1" s="50" t="s">
        <v>79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7" ht="15" x14ac:dyDescent="0.2">
      <c r="A2" s="50" t="s">
        <v>80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7" ht="15.75" customHeight="1" x14ac:dyDescent="0.2">
      <c r="A3" s="51" t="s">
        <v>87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7" ht="15.75" customHeight="1" x14ac:dyDescent="0.2">
      <c r="A4" s="23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</row>
    <row r="5" spans="1:17" s="8" customFormat="1" ht="9" customHeight="1" x14ac:dyDescent="0.2">
      <c r="H5" s="9"/>
      <c r="I5" s="9"/>
      <c r="J5" s="9"/>
    </row>
    <row r="6" spans="1:17" ht="67.5" customHeight="1" x14ac:dyDescent="0.2">
      <c r="A6" s="4" t="s">
        <v>0</v>
      </c>
      <c r="B6" s="4" t="s">
        <v>1</v>
      </c>
      <c r="C6" s="4" t="s">
        <v>2</v>
      </c>
      <c r="D6" s="16" t="s">
        <v>81</v>
      </c>
      <c r="E6" s="16" t="s">
        <v>5</v>
      </c>
      <c r="F6" s="11" t="s">
        <v>3</v>
      </c>
      <c r="G6" s="15" t="s">
        <v>4</v>
      </c>
      <c r="H6" s="11" t="s">
        <v>85</v>
      </c>
      <c r="I6" s="11" t="s">
        <v>82</v>
      </c>
      <c r="J6" s="5" t="s">
        <v>83</v>
      </c>
      <c r="K6" s="12" t="s">
        <v>7</v>
      </c>
      <c r="L6" s="12" t="s">
        <v>8</v>
      </c>
      <c r="M6" s="21" t="s">
        <v>84</v>
      </c>
    </row>
    <row r="7" spans="1:17" x14ac:dyDescent="0.2">
      <c r="A7" s="20">
        <v>1</v>
      </c>
      <c r="B7" s="19">
        <v>2</v>
      </c>
      <c r="C7" s="20">
        <v>3</v>
      </c>
      <c r="D7" s="20">
        <v>4</v>
      </c>
      <c r="E7" s="19">
        <v>5</v>
      </c>
      <c r="F7" s="20">
        <v>6</v>
      </c>
      <c r="G7" s="20">
        <v>7</v>
      </c>
      <c r="H7" s="19">
        <v>8</v>
      </c>
      <c r="I7" s="20">
        <v>9</v>
      </c>
      <c r="J7" s="20">
        <v>10</v>
      </c>
      <c r="K7" s="19">
        <v>11</v>
      </c>
      <c r="L7" s="20">
        <v>12</v>
      </c>
      <c r="M7" s="20">
        <v>13</v>
      </c>
    </row>
    <row r="8" spans="1:17" ht="18.75" customHeight="1" x14ac:dyDescent="0.2">
      <c r="A8" s="1">
        <v>1</v>
      </c>
      <c r="B8" s="24" t="s">
        <v>11</v>
      </c>
      <c r="C8" s="25" t="s">
        <v>9</v>
      </c>
      <c r="D8" s="26">
        <v>70000</v>
      </c>
      <c r="E8" s="27">
        <f>D8*25</f>
        <v>1750000</v>
      </c>
      <c r="F8" s="14"/>
      <c r="G8" s="36"/>
      <c r="H8" s="6">
        <f>F8+(F8*G8)</f>
        <v>0</v>
      </c>
      <c r="I8" s="7">
        <f>D8*F8</f>
        <v>0</v>
      </c>
      <c r="J8" s="7">
        <f>D8*H8</f>
        <v>0</v>
      </c>
      <c r="K8" s="13">
        <f>E8*F8</f>
        <v>0</v>
      </c>
      <c r="L8" s="17">
        <f>E8*H8</f>
        <v>0</v>
      </c>
      <c r="M8" s="18">
        <f>J8+L8</f>
        <v>0</v>
      </c>
      <c r="N8" s="22"/>
      <c r="P8" s="31"/>
      <c r="Q8" s="31"/>
    </row>
    <row r="9" spans="1:17" ht="18.75" customHeight="1" x14ac:dyDescent="0.2">
      <c r="A9" s="1">
        <v>2</v>
      </c>
      <c r="B9" s="28" t="s">
        <v>12</v>
      </c>
      <c r="C9" s="25" t="s">
        <v>9</v>
      </c>
      <c r="D9" s="26">
        <v>40000</v>
      </c>
      <c r="E9" s="27">
        <f t="shared" ref="E9:E72" si="0">D9*25</f>
        <v>1000000</v>
      </c>
      <c r="F9" s="14"/>
      <c r="G9" s="36"/>
      <c r="H9" s="6">
        <f t="shared" ref="H9:H72" si="1">F9+(F9*G9)</f>
        <v>0</v>
      </c>
      <c r="I9" s="7">
        <f t="shared" ref="I9:I72" si="2">D9*F9</f>
        <v>0</v>
      </c>
      <c r="J9" s="7">
        <f t="shared" ref="J9:J72" si="3">D9*H9</f>
        <v>0</v>
      </c>
      <c r="K9" s="13">
        <f t="shared" ref="K9:K72" si="4">E9*F9</f>
        <v>0</v>
      </c>
      <c r="L9" s="17">
        <f t="shared" ref="L9:L72" si="5">E9*H9</f>
        <v>0</v>
      </c>
      <c r="M9" s="18">
        <f t="shared" ref="M9:M72" si="6">J9+L9</f>
        <v>0</v>
      </c>
      <c r="N9" s="22"/>
      <c r="P9" s="31"/>
      <c r="Q9" s="31"/>
    </row>
    <row r="10" spans="1:17" ht="18.75" customHeight="1" x14ac:dyDescent="0.2">
      <c r="A10" s="1">
        <v>3</v>
      </c>
      <c r="B10" s="28" t="s">
        <v>13</v>
      </c>
      <c r="C10" s="25" t="s">
        <v>9</v>
      </c>
      <c r="D10" s="26">
        <v>8000</v>
      </c>
      <c r="E10" s="27">
        <f t="shared" si="0"/>
        <v>200000</v>
      </c>
      <c r="F10" s="14"/>
      <c r="G10" s="36"/>
      <c r="H10" s="6">
        <f t="shared" si="1"/>
        <v>0</v>
      </c>
      <c r="I10" s="7">
        <f t="shared" si="2"/>
        <v>0</v>
      </c>
      <c r="J10" s="7">
        <f t="shared" si="3"/>
        <v>0</v>
      </c>
      <c r="K10" s="13">
        <f t="shared" si="4"/>
        <v>0</v>
      </c>
      <c r="L10" s="17">
        <f t="shared" si="5"/>
        <v>0</v>
      </c>
      <c r="M10" s="18">
        <f t="shared" si="6"/>
        <v>0</v>
      </c>
      <c r="N10" s="22"/>
      <c r="P10" s="31"/>
      <c r="Q10" s="31"/>
    </row>
    <row r="11" spans="1:17" ht="18.75" customHeight="1" x14ac:dyDescent="0.2">
      <c r="A11" s="1">
        <v>4</v>
      </c>
      <c r="B11" s="28" t="s">
        <v>14</v>
      </c>
      <c r="C11" s="25" t="s">
        <v>9</v>
      </c>
      <c r="D11" s="26">
        <v>25000</v>
      </c>
      <c r="E11" s="27">
        <f t="shared" si="0"/>
        <v>625000</v>
      </c>
      <c r="F11" s="14"/>
      <c r="G11" s="36"/>
      <c r="H11" s="6">
        <f t="shared" si="1"/>
        <v>0</v>
      </c>
      <c r="I11" s="7">
        <f t="shared" si="2"/>
        <v>0</v>
      </c>
      <c r="J11" s="7">
        <f t="shared" si="3"/>
        <v>0</v>
      </c>
      <c r="K11" s="13">
        <f t="shared" si="4"/>
        <v>0</v>
      </c>
      <c r="L11" s="17">
        <f t="shared" si="5"/>
        <v>0</v>
      </c>
      <c r="M11" s="18">
        <f t="shared" si="6"/>
        <v>0</v>
      </c>
      <c r="N11" s="22"/>
      <c r="P11" s="31"/>
      <c r="Q11" s="31"/>
    </row>
    <row r="12" spans="1:17" ht="18.75" customHeight="1" x14ac:dyDescent="0.2">
      <c r="A12" s="1">
        <v>5</v>
      </c>
      <c r="B12" s="28" t="s">
        <v>15</v>
      </c>
      <c r="C12" s="25" t="s">
        <v>9</v>
      </c>
      <c r="D12" s="26">
        <v>20000</v>
      </c>
      <c r="E12" s="27">
        <f t="shared" si="0"/>
        <v>500000</v>
      </c>
      <c r="F12" s="14"/>
      <c r="G12" s="36"/>
      <c r="H12" s="6">
        <f t="shared" si="1"/>
        <v>0</v>
      </c>
      <c r="I12" s="7">
        <f t="shared" si="2"/>
        <v>0</v>
      </c>
      <c r="J12" s="7">
        <f t="shared" si="3"/>
        <v>0</v>
      </c>
      <c r="K12" s="13">
        <f t="shared" si="4"/>
        <v>0</v>
      </c>
      <c r="L12" s="17">
        <f t="shared" si="5"/>
        <v>0</v>
      </c>
      <c r="M12" s="18">
        <f t="shared" si="6"/>
        <v>0</v>
      </c>
      <c r="N12" s="22"/>
      <c r="P12" s="31"/>
      <c r="Q12" s="31"/>
    </row>
    <row r="13" spans="1:17" ht="18.75" customHeight="1" x14ac:dyDescent="0.2">
      <c r="A13" s="1">
        <v>6</v>
      </c>
      <c r="B13" s="28" t="s">
        <v>16</v>
      </c>
      <c r="C13" s="25" t="s">
        <v>9</v>
      </c>
      <c r="D13" s="26">
        <v>10000</v>
      </c>
      <c r="E13" s="27">
        <f t="shared" si="0"/>
        <v>250000</v>
      </c>
      <c r="F13" s="14"/>
      <c r="G13" s="36"/>
      <c r="H13" s="6">
        <f t="shared" si="1"/>
        <v>0</v>
      </c>
      <c r="I13" s="7">
        <f t="shared" si="2"/>
        <v>0</v>
      </c>
      <c r="J13" s="7">
        <f t="shared" si="3"/>
        <v>0</v>
      </c>
      <c r="K13" s="13">
        <f t="shared" si="4"/>
        <v>0</v>
      </c>
      <c r="L13" s="17">
        <f t="shared" si="5"/>
        <v>0</v>
      </c>
      <c r="M13" s="18">
        <f t="shared" si="6"/>
        <v>0</v>
      </c>
      <c r="N13" s="22"/>
      <c r="P13" s="31"/>
      <c r="Q13" s="31"/>
    </row>
    <row r="14" spans="1:17" ht="18.75" customHeight="1" x14ac:dyDescent="0.2">
      <c r="A14" s="1">
        <v>7</v>
      </c>
      <c r="B14" s="28" t="s">
        <v>17</v>
      </c>
      <c r="C14" s="25" t="s">
        <v>9</v>
      </c>
      <c r="D14" s="26">
        <v>25000</v>
      </c>
      <c r="E14" s="27">
        <f t="shared" si="0"/>
        <v>625000</v>
      </c>
      <c r="F14" s="14"/>
      <c r="G14" s="36"/>
      <c r="H14" s="6">
        <f t="shared" si="1"/>
        <v>0</v>
      </c>
      <c r="I14" s="7">
        <f t="shared" si="2"/>
        <v>0</v>
      </c>
      <c r="J14" s="7">
        <f t="shared" si="3"/>
        <v>0</v>
      </c>
      <c r="K14" s="13">
        <f t="shared" si="4"/>
        <v>0</v>
      </c>
      <c r="L14" s="17">
        <f t="shared" si="5"/>
        <v>0</v>
      </c>
      <c r="M14" s="18">
        <f t="shared" si="6"/>
        <v>0</v>
      </c>
      <c r="N14" s="22"/>
      <c r="P14" s="31"/>
      <c r="Q14" s="31"/>
    </row>
    <row r="15" spans="1:17" ht="18.75" customHeight="1" x14ac:dyDescent="0.2">
      <c r="A15" s="1">
        <v>8</v>
      </c>
      <c r="B15" s="28" t="s">
        <v>18</v>
      </c>
      <c r="C15" s="25" t="s">
        <v>9</v>
      </c>
      <c r="D15" s="26">
        <v>15000</v>
      </c>
      <c r="E15" s="27">
        <f t="shared" si="0"/>
        <v>375000</v>
      </c>
      <c r="F15" s="14"/>
      <c r="G15" s="36"/>
      <c r="H15" s="6">
        <f t="shared" si="1"/>
        <v>0</v>
      </c>
      <c r="I15" s="7">
        <f t="shared" si="2"/>
        <v>0</v>
      </c>
      <c r="J15" s="7">
        <f t="shared" si="3"/>
        <v>0</v>
      </c>
      <c r="K15" s="13">
        <f t="shared" si="4"/>
        <v>0</v>
      </c>
      <c r="L15" s="17">
        <f t="shared" si="5"/>
        <v>0</v>
      </c>
      <c r="M15" s="18">
        <f t="shared" si="6"/>
        <v>0</v>
      </c>
      <c r="N15" s="22"/>
      <c r="P15" s="31"/>
      <c r="Q15" s="31"/>
    </row>
    <row r="16" spans="1:17" ht="18.75" customHeight="1" x14ac:dyDescent="0.2">
      <c r="A16" s="1">
        <v>9</v>
      </c>
      <c r="B16" s="28" t="s">
        <v>19</v>
      </c>
      <c r="C16" s="25" t="s">
        <v>9</v>
      </c>
      <c r="D16" s="26">
        <v>7000</v>
      </c>
      <c r="E16" s="27">
        <f t="shared" si="0"/>
        <v>175000</v>
      </c>
      <c r="F16" s="14"/>
      <c r="G16" s="36"/>
      <c r="H16" s="6">
        <f t="shared" si="1"/>
        <v>0</v>
      </c>
      <c r="I16" s="7">
        <f t="shared" si="2"/>
        <v>0</v>
      </c>
      <c r="J16" s="7">
        <f t="shared" si="3"/>
        <v>0</v>
      </c>
      <c r="K16" s="13">
        <f t="shared" si="4"/>
        <v>0</v>
      </c>
      <c r="L16" s="17">
        <f t="shared" si="5"/>
        <v>0</v>
      </c>
      <c r="M16" s="18">
        <f t="shared" si="6"/>
        <v>0</v>
      </c>
      <c r="N16" s="22"/>
      <c r="P16" s="31"/>
      <c r="Q16" s="31"/>
    </row>
    <row r="17" spans="1:17" ht="18.75" customHeight="1" x14ac:dyDescent="0.2">
      <c r="A17" s="1">
        <v>10</v>
      </c>
      <c r="B17" s="28" t="s">
        <v>20</v>
      </c>
      <c r="C17" s="25" t="s">
        <v>9</v>
      </c>
      <c r="D17" s="26">
        <v>2000</v>
      </c>
      <c r="E17" s="27">
        <f t="shared" si="0"/>
        <v>50000</v>
      </c>
      <c r="F17" s="14"/>
      <c r="G17" s="36"/>
      <c r="H17" s="6">
        <f t="shared" si="1"/>
        <v>0</v>
      </c>
      <c r="I17" s="7">
        <f t="shared" si="2"/>
        <v>0</v>
      </c>
      <c r="J17" s="7">
        <f t="shared" si="3"/>
        <v>0</v>
      </c>
      <c r="K17" s="13">
        <f t="shared" si="4"/>
        <v>0</v>
      </c>
      <c r="L17" s="17">
        <f t="shared" si="5"/>
        <v>0</v>
      </c>
      <c r="M17" s="18">
        <f t="shared" si="6"/>
        <v>0</v>
      </c>
      <c r="N17" s="22"/>
      <c r="P17" s="31"/>
      <c r="Q17" s="31"/>
    </row>
    <row r="18" spans="1:17" ht="18.75" customHeight="1" x14ac:dyDescent="0.2">
      <c r="A18" s="1">
        <v>11</v>
      </c>
      <c r="B18" s="28" t="s">
        <v>21</v>
      </c>
      <c r="C18" s="25" t="s">
        <v>9</v>
      </c>
      <c r="D18" s="26">
        <v>2000</v>
      </c>
      <c r="E18" s="27">
        <f t="shared" si="0"/>
        <v>50000</v>
      </c>
      <c r="F18" s="14"/>
      <c r="G18" s="36"/>
      <c r="H18" s="6">
        <f t="shared" si="1"/>
        <v>0</v>
      </c>
      <c r="I18" s="7">
        <f t="shared" si="2"/>
        <v>0</v>
      </c>
      <c r="J18" s="7">
        <f t="shared" si="3"/>
        <v>0</v>
      </c>
      <c r="K18" s="13">
        <f t="shared" si="4"/>
        <v>0</v>
      </c>
      <c r="L18" s="17">
        <f t="shared" si="5"/>
        <v>0</v>
      </c>
      <c r="M18" s="18">
        <f t="shared" si="6"/>
        <v>0</v>
      </c>
      <c r="N18" s="22"/>
      <c r="P18" s="31"/>
      <c r="Q18" s="31"/>
    </row>
    <row r="19" spans="1:17" ht="18.75" customHeight="1" x14ac:dyDescent="0.2">
      <c r="A19" s="1">
        <v>12</v>
      </c>
      <c r="B19" s="28" t="s">
        <v>22</v>
      </c>
      <c r="C19" s="25" t="s">
        <v>9</v>
      </c>
      <c r="D19" s="26">
        <v>2000</v>
      </c>
      <c r="E19" s="27">
        <f t="shared" si="0"/>
        <v>50000</v>
      </c>
      <c r="F19" s="14"/>
      <c r="G19" s="36"/>
      <c r="H19" s="6">
        <f t="shared" si="1"/>
        <v>0</v>
      </c>
      <c r="I19" s="7">
        <f t="shared" si="2"/>
        <v>0</v>
      </c>
      <c r="J19" s="7">
        <f t="shared" si="3"/>
        <v>0</v>
      </c>
      <c r="K19" s="13">
        <f t="shared" si="4"/>
        <v>0</v>
      </c>
      <c r="L19" s="17">
        <f t="shared" si="5"/>
        <v>0</v>
      </c>
      <c r="M19" s="18">
        <f t="shared" si="6"/>
        <v>0</v>
      </c>
      <c r="N19" s="22"/>
      <c r="P19" s="31"/>
      <c r="Q19" s="31"/>
    </row>
    <row r="20" spans="1:17" ht="18.75" customHeight="1" x14ac:dyDescent="0.2">
      <c r="A20" s="1">
        <v>13</v>
      </c>
      <c r="B20" s="28" t="s">
        <v>23</v>
      </c>
      <c r="C20" s="25" t="s">
        <v>9</v>
      </c>
      <c r="D20" s="26">
        <v>500</v>
      </c>
      <c r="E20" s="27">
        <f t="shared" si="0"/>
        <v>12500</v>
      </c>
      <c r="F20" s="14"/>
      <c r="G20" s="36"/>
      <c r="H20" s="6">
        <f t="shared" si="1"/>
        <v>0</v>
      </c>
      <c r="I20" s="7">
        <f t="shared" si="2"/>
        <v>0</v>
      </c>
      <c r="J20" s="7">
        <f t="shared" si="3"/>
        <v>0</v>
      </c>
      <c r="K20" s="13">
        <f t="shared" si="4"/>
        <v>0</v>
      </c>
      <c r="L20" s="17">
        <f t="shared" si="5"/>
        <v>0</v>
      </c>
      <c r="M20" s="18">
        <f t="shared" si="6"/>
        <v>0</v>
      </c>
      <c r="N20" s="22"/>
      <c r="P20" s="31"/>
      <c r="Q20" s="31"/>
    </row>
    <row r="21" spans="1:17" ht="18.75" customHeight="1" x14ac:dyDescent="0.2">
      <c r="A21" s="1">
        <v>14</v>
      </c>
      <c r="B21" s="28" t="s">
        <v>24</v>
      </c>
      <c r="C21" s="25" t="s">
        <v>9</v>
      </c>
      <c r="D21" s="26">
        <v>2500</v>
      </c>
      <c r="E21" s="27">
        <f t="shared" si="0"/>
        <v>62500</v>
      </c>
      <c r="F21" s="14"/>
      <c r="G21" s="36"/>
      <c r="H21" s="6">
        <f t="shared" si="1"/>
        <v>0</v>
      </c>
      <c r="I21" s="7">
        <f t="shared" si="2"/>
        <v>0</v>
      </c>
      <c r="J21" s="7">
        <f t="shared" si="3"/>
        <v>0</v>
      </c>
      <c r="K21" s="13">
        <f t="shared" si="4"/>
        <v>0</v>
      </c>
      <c r="L21" s="17">
        <f t="shared" si="5"/>
        <v>0</v>
      </c>
      <c r="M21" s="18">
        <f t="shared" si="6"/>
        <v>0</v>
      </c>
      <c r="N21" s="22"/>
      <c r="P21" s="31"/>
      <c r="Q21" s="31"/>
    </row>
    <row r="22" spans="1:17" ht="18.75" customHeight="1" x14ac:dyDescent="0.2">
      <c r="A22" s="1">
        <v>15</v>
      </c>
      <c r="B22" s="28" t="s">
        <v>25</v>
      </c>
      <c r="C22" s="25" t="s">
        <v>9</v>
      </c>
      <c r="D22" s="26">
        <v>5000</v>
      </c>
      <c r="E22" s="27">
        <f t="shared" si="0"/>
        <v>125000</v>
      </c>
      <c r="F22" s="14"/>
      <c r="G22" s="36"/>
      <c r="H22" s="6">
        <f t="shared" si="1"/>
        <v>0</v>
      </c>
      <c r="I22" s="7">
        <f t="shared" si="2"/>
        <v>0</v>
      </c>
      <c r="J22" s="7">
        <f t="shared" si="3"/>
        <v>0</v>
      </c>
      <c r="K22" s="13">
        <f t="shared" si="4"/>
        <v>0</v>
      </c>
      <c r="L22" s="17">
        <f t="shared" si="5"/>
        <v>0</v>
      </c>
      <c r="M22" s="18">
        <f t="shared" si="6"/>
        <v>0</v>
      </c>
      <c r="N22" s="22"/>
      <c r="P22" s="31"/>
      <c r="Q22" s="31"/>
    </row>
    <row r="23" spans="1:17" ht="18.75" customHeight="1" x14ac:dyDescent="0.2">
      <c r="A23" s="1">
        <v>16</v>
      </c>
      <c r="B23" s="28" t="s">
        <v>26</v>
      </c>
      <c r="C23" s="25" t="s">
        <v>9</v>
      </c>
      <c r="D23" s="26">
        <v>8000</v>
      </c>
      <c r="E23" s="27">
        <f t="shared" si="0"/>
        <v>200000</v>
      </c>
      <c r="F23" s="14"/>
      <c r="G23" s="36"/>
      <c r="H23" s="6">
        <f t="shared" si="1"/>
        <v>0</v>
      </c>
      <c r="I23" s="7">
        <f t="shared" si="2"/>
        <v>0</v>
      </c>
      <c r="J23" s="7">
        <f t="shared" si="3"/>
        <v>0</v>
      </c>
      <c r="K23" s="13">
        <f t="shared" si="4"/>
        <v>0</v>
      </c>
      <c r="L23" s="17">
        <f t="shared" si="5"/>
        <v>0</v>
      </c>
      <c r="M23" s="18">
        <f t="shared" si="6"/>
        <v>0</v>
      </c>
      <c r="N23" s="22"/>
      <c r="P23" s="31"/>
      <c r="Q23" s="31"/>
    </row>
    <row r="24" spans="1:17" ht="18.75" customHeight="1" x14ac:dyDescent="0.2">
      <c r="A24" s="1">
        <v>17</v>
      </c>
      <c r="B24" s="28" t="s">
        <v>27</v>
      </c>
      <c r="C24" s="25" t="s">
        <v>9</v>
      </c>
      <c r="D24" s="26">
        <v>10000</v>
      </c>
      <c r="E24" s="27">
        <f t="shared" si="0"/>
        <v>250000</v>
      </c>
      <c r="F24" s="14"/>
      <c r="G24" s="36"/>
      <c r="H24" s="6">
        <f t="shared" si="1"/>
        <v>0</v>
      </c>
      <c r="I24" s="7">
        <f t="shared" si="2"/>
        <v>0</v>
      </c>
      <c r="J24" s="7">
        <f t="shared" si="3"/>
        <v>0</v>
      </c>
      <c r="K24" s="13">
        <f t="shared" si="4"/>
        <v>0</v>
      </c>
      <c r="L24" s="17">
        <f t="shared" si="5"/>
        <v>0</v>
      </c>
      <c r="M24" s="18">
        <f t="shared" si="6"/>
        <v>0</v>
      </c>
      <c r="N24" s="22"/>
      <c r="P24" s="31"/>
      <c r="Q24" s="31"/>
    </row>
    <row r="25" spans="1:17" ht="18.75" customHeight="1" x14ac:dyDescent="0.2">
      <c r="A25" s="1">
        <v>18</v>
      </c>
      <c r="B25" s="28" t="s">
        <v>28</v>
      </c>
      <c r="C25" s="25" t="s">
        <v>9</v>
      </c>
      <c r="D25" s="26">
        <v>8000</v>
      </c>
      <c r="E25" s="27">
        <f t="shared" si="0"/>
        <v>200000</v>
      </c>
      <c r="F25" s="14"/>
      <c r="G25" s="36"/>
      <c r="H25" s="6">
        <f t="shared" si="1"/>
        <v>0</v>
      </c>
      <c r="I25" s="7">
        <f t="shared" si="2"/>
        <v>0</v>
      </c>
      <c r="J25" s="7">
        <f t="shared" si="3"/>
        <v>0</v>
      </c>
      <c r="K25" s="13">
        <f t="shared" si="4"/>
        <v>0</v>
      </c>
      <c r="L25" s="17">
        <f t="shared" si="5"/>
        <v>0</v>
      </c>
      <c r="M25" s="18">
        <f t="shared" si="6"/>
        <v>0</v>
      </c>
      <c r="N25" s="22"/>
      <c r="P25" s="31"/>
      <c r="Q25" s="31"/>
    </row>
    <row r="26" spans="1:17" ht="18.75" customHeight="1" x14ac:dyDescent="0.2">
      <c r="A26" s="1">
        <v>19</v>
      </c>
      <c r="B26" s="28" t="s">
        <v>29</v>
      </c>
      <c r="C26" s="25" t="s">
        <v>9</v>
      </c>
      <c r="D26" s="26">
        <v>2000</v>
      </c>
      <c r="E26" s="27">
        <f t="shared" si="0"/>
        <v>50000</v>
      </c>
      <c r="F26" s="14"/>
      <c r="G26" s="36"/>
      <c r="H26" s="6">
        <f t="shared" si="1"/>
        <v>0</v>
      </c>
      <c r="I26" s="7">
        <f t="shared" si="2"/>
        <v>0</v>
      </c>
      <c r="J26" s="7">
        <f t="shared" si="3"/>
        <v>0</v>
      </c>
      <c r="K26" s="13">
        <f t="shared" si="4"/>
        <v>0</v>
      </c>
      <c r="L26" s="17">
        <f t="shared" si="5"/>
        <v>0</v>
      </c>
      <c r="M26" s="18">
        <f t="shared" si="6"/>
        <v>0</v>
      </c>
      <c r="N26" s="22"/>
      <c r="P26" s="31"/>
      <c r="Q26" s="31"/>
    </row>
    <row r="27" spans="1:17" ht="18.75" customHeight="1" x14ac:dyDescent="0.2">
      <c r="A27" s="1">
        <v>20</v>
      </c>
      <c r="B27" s="28" t="s">
        <v>30</v>
      </c>
      <c r="C27" s="25" t="s">
        <v>9</v>
      </c>
      <c r="D27" s="26">
        <v>2000</v>
      </c>
      <c r="E27" s="27">
        <f t="shared" si="0"/>
        <v>50000</v>
      </c>
      <c r="F27" s="14"/>
      <c r="G27" s="36"/>
      <c r="H27" s="6">
        <f t="shared" si="1"/>
        <v>0</v>
      </c>
      <c r="I27" s="7">
        <f t="shared" si="2"/>
        <v>0</v>
      </c>
      <c r="J27" s="7">
        <f t="shared" si="3"/>
        <v>0</v>
      </c>
      <c r="K27" s="13">
        <f t="shared" si="4"/>
        <v>0</v>
      </c>
      <c r="L27" s="17">
        <f t="shared" si="5"/>
        <v>0</v>
      </c>
      <c r="M27" s="18">
        <f t="shared" si="6"/>
        <v>0</v>
      </c>
      <c r="N27" s="22"/>
      <c r="P27" s="31"/>
      <c r="Q27" s="31"/>
    </row>
    <row r="28" spans="1:17" ht="18.75" customHeight="1" x14ac:dyDescent="0.2">
      <c r="A28" s="1">
        <v>21</v>
      </c>
      <c r="B28" s="28" t="s">
        <v>31</v>
      </c>
      <c r="C28" s="25" t="s">
        <v>9</v>
      </c>
      <c r="D28" s="26">
        <v>2000</v>
      </c>
      <c r="E28" s="27">
        <f t="shared" si="0"/>
        <v>50000</v>
      </c>
      <c r="F28" s="14"/>
      <c r="G28" s="36"/>
      <c r="H28" s="6">
        <f t="shared" si="1"/>
        <v>0</v>
      </c>
      <c r="I28" s="7">
        <f t="shared" si="2"/>
        <v>0</v>
      </c>
      <c r="J28" s="7">
        <f t="shared" si="3"/>
        <v>0</v>
      </c>
      <c r="K28" s="13">
        <f t="shared" si="4"/>
        <v>0</v>
      </c>
      <c r="L28" s="17">
        <f t="shared" si="5"/>
        <v>0</v>
      </c>
      <c r="M28" s="18">
        <f t="shared" si="6"/>
        <v>0</v>
      </c>
      <c r="N28" s="22"/>
      <c r="P28" s="31"/>
      <c r="Q28" s="31"/>
    </row>
    <row r="29" spans="1:17" ht="18.75" customHeight="1" x14ac:dyDescent="0.2">
      <c r="A29" s="1">
        <v>22</v>
      </c>
      <c r="B29" s="28" t="s">
        <v>32</v>
      </c>
      <c r="C29" s="25" t="s">
        <v>9</v>
      </c>
      <c r="D29" s="26">
        <v>2000</v>
      </c>
      <c r="E29" s="27">
        <f t="shared" si="0"/>
        <v>50000</v>
      </c>
      <c r="F29" s="14"/>
      <c r="G29" s="36"/>
      <c r="H29" s="6">
        <f t="shared" si="1"/>
        <v>0</v>
      </c>
      <c r="I29" s="7">
        <f t="shared" si="2"/>
        <v>0</v>
      </c>
      <c r="J29" s="7">
        <f t="shared" si="3"/>
        <v>0</v>
      </c>
      <c r="K29" s="13">
        <f t="shared" si="4"/>
        <v>0</v>
      </c>
      <c r="L29" s="17">
        <f t="shared" si="5"/>
        <v>0</v>
      </c>
      <c r="M29" s="18">
        <f t="shared" si="6"/>
        <v>0</v>
      </c>
      <c r="N29" s="22"/>
      <c r="P29" s="31"/>
      <c r="Q29" s="31"/>
    </row>
    <row r="30" spans="1:17" ht="18.75" customHeight="1" x14ac:dyDescent="0.2">
      <c r="A30" s="1">
        <v>23</v>
      </c>
      <c r="B30" s="28" t="s">
        <v>33</v>
      </c>
      <c r="C30" s="25" t="s">
        <v>9</v>
      </c>
      <c r="D30" s="26">
        <v>2000</v>
      </c>
      <c r="E30" s="27">
        <f t="shared" si="0"/>
        <v>50000</v>
      </c>
      <c r="F30" s="14"/>
      <c r="G30" s="36"/>
      <c r="H30" s="6">
        <f t="shared" si="1"/>
        <v>0</v>
      </c>
      <c r="I30" s="7">
        <f t="shared" si="2"/>
        <v>0</v>
      </c>
      <c r="J30" s="7">
        <f t="shared" si="3"/>
        <v>0</v>
      </c>
      <c r="K30" s="13">
        <f t="shared" si="4"/>
        <v>0</v>
      </c>
      <c r="L30" s="17">
        <f t="shared" si="5"/>
        <v>0</v>
      </c>
      <c r="M30" s="18">
        <f t="shared" si="6"/>
        <v>0</v>
      </c>
      <c r="N30" s="22"/>
      <c r="P30" s="31"/>
      <c r="Q30" s="31"/>
    </row>
    <row r="31" spans="1:17" ht="18.75" customHeight="1" x14ac:dyDescent="0.2">
      <c r="A31" s="1">
        <v>24</v>
      </c>
      <c r="B31" s="28" t="s">
        <v>34</v>
      </c>
      <c r="C31" s="25" t="s">
        <v>9</v>
      </c>
      <c r="D31" s="26">
        <v>2000</v>
      </c>
      <c r="E31" s="27">
        <f t="shared" si="0"/>
        <v>50000</v>
      </c>
      <c r="F31" s="14"/>
      <c r="G31" s="36"/>
      <c r="H31" s="6">
        <f t="shared" si="1"/>
        <v>0</v>
      </c>
      <c r="I31" s="7">
        <f t="shared" si="2"/>
        <v>0</v>
      </c>
      <c r="J31" s="7">
        <f t="shared" si="3"/>
        <v>0</v>
      </c>
      <c r="K31" s="13">
        <f t="shared" si="4"/>
        <v>0</v>
      </c>
      <c r="L31" s="17">
        <f t="shared" si="5"/>
        <v>0</v>
      </c>
      <c r="M31" s="18">
        <f t="shared" si="6"/>
        <v>0</v>
      </c>
      <c r="N31" s="22"/>
      <c r="P31" s="31"/>
      <c r="Q31" s="31"/>
    </row>
    <row r="32" spans="1:17" ht="18.75" customHeight="1" x14ac:dyDescent="0.2">
      <c r="A32" s="1">
        <v>25</v>
      </c>
      <c r="B32" s="28" t="s">
        <v>35</v>
      </c>
      <c r="C32" s="25" t="s">
        <v>9</v>
      </c>
      <c r="D32" s="26">
        <v>3000</v>
      </c>
      <c r="E32" s="27">
        <f t="shared" si="0"/>
        <v>75000</v>
      </c>
      <c r="F32" s="14"/>
      <c r="G32" s="36"/>
      <c r="H32" s="6">
        <f t="shared" si="1"/>
        <v>0</v>
      </c>
      <c r="I32" s="7">
        <f t="shared" si="2"/>
        <v>0</v>
      </c>
      <c r="J32" s="7">
        <f t="shared" si="3"/>
        <v>0</v>
      </c>
      <c r="K32" s="13">
        <f t="shared" si="4"/>
        <v>0</v>
      </c>
      <c r="L32" s="17">
        <f t="shared" si="5"/>
        <v>0</v>
      </c>
      <c r="M32" s="18">
        <f t="shared" si="6"/>
        <v>0</v>
      </c>
      <c r="N32" s="22"/>
      <c r="P32" s="31"/>
      <c r="Q32" s="31"/>
    </row>
    <row r="33" spans="1:17" ht="18.75" customHeight="1" x14ac:dyDescent="0.2">
      <c r="A33" s="1">
        <v>26</v>
      </c>
      <c r="B33" s="28" t="s">
        <v>36</v>
      </c>
      <c r="C33" s="25" t="s">
        <v>9</v>
      </c>
      <c r="D33" s="26">
        <v>2000</v>
      </c>
      <c r="E33" s="27">
        <f t="shared" si="0"/>
        <v>50000</v>
      </c>
      <c r="F33" s="14"/>
      <c r="G33" s="36"/>
      <c r="H33" s="6">
        <f t="shared" si="1"/>
        <v>0</v>
      </c>
      <c r="I33" s="7">
        <f t="shared" si="2"/>
        <v>0</v>
      </c>
      <c r="J33" s="7">
        <f t="shared" si="3"/>
        <v>0</v>
      </c>
      <c r="K33" s="13">
        <f t="shared" si="4"/>
        <v>0</v>
      </c>
      <c r="L33" s="17">
        <f t="shared" si="5"/>
        <v>0</v>
      </c>
      <c r="M33" s="18">
        <f t="shared" si="6"/>
        <v>0</v>
      </c>
      <c r="N33" s="22"/>
      <c r="P33" s="31"/>
      <c r="Q33" s="31"/>
    </row>
    <row r="34" spans="1:17" ht="18.75" customHeight="1" x14ac:dyDescent="0.2">
      <c r="A34" s="1">
        <v>27</v>
      </c>
      <c r="B34" s="28" t="s">
        <v>37</v>
      </c>
      <c r="C34" s="25" t="s">
        <v>9</v>
      </c>
      <c r="D34" s="26">
        <v>1500</v>
      </c>
      <c r="E34" s="27">
        <f t="shared" si="0"/>
        <v>37500</v>
      </c>
      <c r="F34" s="14"/>
      <c r="G34" s="36"/>
      <c r="H34" s="6">
        <f t="shared" si="1"/>
        <v>0</v>
      </c>
      <c r="I34" s="7">
        <f t="shared" si="2"/>
        <v>0</v>
      </c>
      <c r="J34" s="7">
        <f t="shared" si="3"/>
        <v>0</v>
      </c>
      <c r="K34" s="13">
        <f t="shared" si="4"/>
        <v>0</v>
      </c>
      <c r="L34" s="17">
        <f t="shared" si="5"/>
        <v>0</v>
      </c>
      <c r="M34" s="18">
        <f t="shared" si="6"/>
        <v>0</v>
      </c>
      <c r="N34" s="22"/>
      <c r="P34" s="31"/>
      <c r="Q34" s="31"/>
    </row>
    <row r="35" spans="1:17" ht="18.75" customHeight="1" x14ac:dyDescent="0.2">
      <c r="A35" s="1">
        <v>28</v>
      </c>
      <c r="B35" s="28" t="s">
        <v>38</v>
      </c>
      <c r="C35" s="25" t="s">
        <v>9</v>
      </c>
      <c r="D35" s="26">
        <v>1500</v>
      </c>
      <c r="E35" s="27">
        <f t="shared" si="0"/>
        <v>37500</v>
      </c>
      <c r="F35" s="14"/>
      <c r="G35" s="36"/>
      <c r="H35" s="6">
        <f t="shared" si="1"/>
        <v>0</v>
      </c>
      <c r="I35" s="7">
        <f t="shared" si="2"/>
        <v>0</v>
      </c>
      <c r="J35" s="7">
        <f t="shared" si="3"/>
        <v>0</v>
      </c>
      <c r="K35" s="13">
        <f t="shared" si="4"/>
        <v>0</v>
      </c>
      <c r="L35" s="17">
        <f t="shared" si="5"/>
        <v>0</v>
      </c>
      <c r="M35" s="18">
        <f t="shared" si="6"/>
        <v>0</v>
      </c>
      <c r="N35" s="22"/>
      <c r="P35" s="31"/>
      <c r="Q35" s="31"/>
    </row>
    <row r="36" spans="1:17" ht="18.75" customHeight="1" x14ac:dyDescent="0.2">
      <c r="A36" s="1">
        <v>29</v>
      </c>
      <c r="B36" s="28" t="s">
        <v>39</v>
      </c>
      <c r="C36" s="25" t="s">
        <v>9</v>
      </c>
      <c r="D36" s="26">
        <v>2000</v>
      </c>
      <c r="E36" s="27">
        <f t="shared" si="0"/>
        <v>50000</v>
      </c>
      <c r="F36" s="14"/>
      <c r="G36" s="36"/>
      <c r="H36" s="6">
        <f t="shared" si="1"/>
        <v>0</v>
      </c>
      <c r="I36" s="7">
        <f t="shared" si="2"/>
        <v>0</v>
      </c>
      <c r="J36" s="7">
        <f t="shared" si="3"/>
        <v>0</v>
      </c>
      <c r="K36" s="13">
        <f t="shared" si="4"/>
        <v>0</v>
      </c>
      <c r="L36" s="17">
        <f t="shared" si="5"/>
        <v>0</v>
      </c>
      <c r="M36" s="18">
        <f t="shared" si="6"/>
        <v>0</v>
      </c>
      <c r="N36" s="22"/>
      <c r="P36" s="31"/>
      <c r="Q36" s="31"/>
    </row>
    <row r="37" spans="1:17" ht="18.75" customHeight="1" x14ac:dyDescent="0.2">
      <c r="A37" s="1">
        <v>30</v>
      </c>
      <c r="B37" s="28" t="s">
        <v>40</v>
      </c>
      <c r="C37" s="25" t="s">
        <v>9</v>
      </c>
      <c r="D37" s="26">
        <v>2000</v>
      </c>
      <c r="E37" s="27">
        <f t="shared" si="0"/>
        <v>50000</v>
      </c>
      <c r="F37" s="14"/>
      <c r="G37" s="36"/>
      <c r="H37" s="6">
        <f t="shared" si="1"/>
        <v>0</v>
      </c>
      <c r="I37" s="7">
        <f t="shared" si="2"/>
        <v>0</v>
      </c>
      <c r="J37" s="7">
        <f t="shared" si="3"/>
        <v>0</v>
      </c>
      <c r="K37" s="13">
        <f t="shared" si="4"/>
        <v>0</v>
      </c>
      <c r="L37" s="17">
        <f t="shared" si="5"/>
        <v>0</v>
      </c>
      <c r="M37" s="18">
        <f t="shared" si="6"/>
        <v>0</v>
      </c>
      <c r="N37" s="22"/>
      <c r="P37" s="31"/>
      <c r="Q37" s="31"/>
    </row>
    <row r="38" spans="1:17" ht="18.75" customHeight="1" x14ac:dyDescent="0.2">
      <c r="A38" s="1">
        <v>31</v>
      </c>
      <c r="B38" s="28" t="s">
        <v>41</v>
      </c>
      <c r="C38" s="25" t="s">
        <v>9</v>
      </c>
      <c r="D38" s="26">
        <v>2000</v>
      </c>
      <c r="E38" s="27">
        <f t="shared" si="0"/>
        <v>50000</v>
      </c>
      <c r="F38" s="14"/>
      <c r="G38" s="36"/>
      <c r="H38" s="6">
        <f t="shared" si="1"/>
        <v>0</v>
      </c>
      <c r="I38" s="7">
        <f t="shared" si="2"/>
        <v>0</v>
      </c>
      <c r="J38" s="7">
        <f t="shared" si="3"/>
        <v>0</v>
      </c>
      <c r="K38" s="13">
        <f t="shared" si="4"/>
        <v>0</v>
      </c>
      <c r="L38" s="17">
        <f t="shared" si="5"/>
        <v>0</v>
      </c>
      <c r="M38" s="18">
        <f t="shared" si="6"/>
        <v>0</v>
      </c>
      <c r="N38" s="22"/>
      <c r="P38" s="31"/>
      <c r="Q38" s="31"/>
    </row>
    <row r="39" spans="1:17" ht="18.75" customHeight="1" x14ac:dyDescent="0.2">
      <c r="A39" s="1">
        <v>32</v>
      </c>
      <c r="B39" s="28" t="s">
        <v>42</v>
      </c>
      <c r="C39" s="25" t="s">
        <v>9</v>
      </c>
      <c r="D39" s="26">
        <v>500</v>
      </c>
      <c r="E39" s="27">
        <f t="shared" si="0"/>
        <v>12500</v>
      </c>
      <c r="F39" s="14"/>
      <c r="G39" s="36"/>
      <c r="H39" s="6">
        <f t="shared" si="1"/>
        <v>0</v>
      </c>
      <c r="I39" s="7">
        <f t="shared" si="2"/>
        <v>0</v>
      </c>
      <c r="J39" s="7">
        <f t="shared" si="3"/>
        <v>0</v>
      </c>
      <c r="K39" s="13">
        <f t="shared" si="4"/>
        <v>0</v>
      </c>
      <c r="L39" s="17">
        <f t="shared" si="5"/>
        <v>0</v>
      </c>
      <c r="M39" s="18">
        <f t="shared" si="6"/>
        <v>0</v>
      </c>
      <c r="N39" s="22"/>
      <c r="P39" s="31"/>
      <c r="Q39" s="31"/>
    </row>
    <row r="40" spans="1:17" ht="18.75" customHeight="1" x14ac:dyDescent="0.2">
      <c r="A40" s="1">
        <v>33</v>
      </c>
      <c r="B40" s="28" t="s">
        <v>43</v>
      </c>
      <c r="C40" s="25" t="s">
        <v>9</v>
      </c>
      <c r="D40" s="26">
        <v>2000</v>
      </c>
      <c r="E40" s="27">
        <f t="shared" si="0"/>
        <v>50000</v>
      </c>
      <c r="F40" s="14"/>
      <c r="G40" s="36"/>
      <c r="H40" s="6">
        <f t="shared" si="1"/>
        <v>0</v>
      </c>
      <c r="I40" s="7">
        <f t="shared" si="2"/>
        <v>0</v>
      </c>
      <c r="J40" s="7">
        <f t="shared" si="3"/>
        <v>0</v>
      </c>
      <c r="K40" s="13">
        <f t="shared" si="4"/>
        <v>0</v>
      </c>
      <c r="L40" s="17">
        <f t="shared" si="5"/>
        <v>0</v>
      </c>
      <c r="M40" s="18">
        <f t="shared" si="6"/>
        <v>0</v>
      </c>
      <c r="N40" s="22"/>
      <c r="P40" s="31"/>
      <c r="Q40" s="31"/>
    </row>
    <row r="41" spans="1:17" ht="18.75" customHeight="1" x14ac:dyDescent="0.2">
      <c r="A41" s="1">
        <v>34</v>
      </c>
      <c r="B41" s="28" t="s">
        <v>44</v>
      </c>
      <c r="C41" s="25" t="s">
        <v>9</v>
      </c>
      <c r="D41" s="26">
        <v>2000</v>
      </c>
      <c r="E41" s="27">
        <f t="shared" si="0"/>
        <v>50000</v>
      </c>
      <c r="F41" s="14"/>
      <c r="G41" s="36"/>
      <c r="H41" s="6">
        <f t="shared" si="1"/>
        <v>0</v>
      </c>
      <c r="I41" s="7">
        <f t="shared" si="2"/>
        <v>0</v>
      </c>
      <c r="J41" s="7">
        <f t="shared" si="3"/>
        <v>0</v>
      </c>
      <c r="K41" s="13">
        <f t="shared" si="4"/>
        <v>0</v>
      </c>
      <c r="L41" s="17">
        <f t="shared" si="5"/>
        <v>0</v>
      </c>
      <c r="M41" s="18">
        <f t="shared" si="6"/>
        <v>0</v>
      </c>
      <c r="N41" s="22"/>
      <c r="P41" s="31"/>
      <c r="Q41" s="31"/>
    </row>
    <row r="42" spans="1:17" ht="18.75" customHeight="1" x14ac:dyDescent="0.2">
      <c r="A42" s="1">
        <v>35</v>
      </c>
      <c r="B42" s="28" t="s">
        <v>45</v>
      </c>
      <c r="C42" s="25" t="s">
        <v>9</v>
      </c>
      <c r="D42" s="26">
        <v>500</v>
      </c>
      <c r="E42" s="27">
        <f t="shared" si="0"/>
        <v>12500</v>
      </c>
      <c r="F42" s="14"/>
      <c r="G42" s="36"/>
      <c r="H42" s="6">
        <f t="shared" si="1"/>
        <v>0</v>
      </c>
      <c r="I42" s="7">
        <f t="shared" si="2"/>
        <v>0</v>
      </c>
      <c r="J42" s="7">
        <f t="shared" si="3"/>
        <v>0</v>
      </c>
      <c r="K42" s="13">
        <f t="shared" si="4"/>
        <v>0</v>
      </c>
      <c r="L42" s="17">
        <f t="shared" si="5"/>
        <v>0</v>
      </c>
      <c r="M42" s="18">
        <f t="shared" si="6"/>
        <v>0</v>
      </c>
      <c r="N42" s="22"/>
      <c r="P42" s="31"/>
      <c r="Q42" s="31"/>
    </row>
    <row r="43" spans="1:17" ht="18.75" customHeight="1" x14ac:dyDescent="0.2">
      <c r="A43" s="1">
        <v>36</v>
      </c>
      <c r="B43" s="28" t="s">
        <v>46</v>
      </c>
      <c r="C43" s="25" t="s">
        <v>9</v>
      </c>
      <c r="D43" s="26">
        <v>800</v>
      </c>
      <c r="E43" s="27">
        <f t="shared" si="0"/>
        <v>20000</v>
      </c>
      <c r="F43" s="14"/>
      <c r="G43" s="36"/>
      <c r="H43" s="6">
        <f t="shared" si="1"/>
        <v>0</v>
      </c>
      <c r="I43" s="7">
        <f t="shared" si="2"/>
        <v>0</v>
      </c>
      <c r="J43" s="7">
        <f t="shared" si="3"/>
        <v>0</v>
      </c>
      <c r="K43" s="13">
        <f t="shared" si="4"/>
        <v>0</v>
      </c>
      <c r="L43" s="17">
        <f t="shared" si="5"/>
        <v>0</v>
      </c>
      <c r="M43" s="18">
        <f t="shared" si="6"/>
        <v>0</v>
      </c>
      <c r="N43" s="22"/>
      <c r="P43" s="31"/>
      <c r="Q43" s="31"/>
    </row>
    <row r="44" spans="1:17" ht="18.75" customHeight="1" x14ac:dyDescent="0.2">
      <c r="A44" s="1">
        <v>37</v>
      </c>
      <c r="B44" s="28" t="s">
        <v>47</v>
      </c>
      <c r="C44" s="25" t="s">
        <v>9</v>
      </c>
      <c r="D44" s="26">
        <v>1500</v>
      </c>
      <c r="E44" s="27">
        <f t="shared" si="0"/>
        <v>37500</v>
      </c>
      <c r="F44" s="14"/>
      <c r="G44" s="36"/>
      <c r="H44" s="6">
        <f t="shared" si="1"/>
        <v>0</v>
      </c>
      <c r="I44" s="7">
        <f t="shared" si="2"/>
        <v>0</v>
      </c>
      <c r="J44" s="7">
        <f t="shared" si="3"/>
        <v>0</v>
      </c>
      <c r="K44" s="13">
        <f t="shared" si="4"/>
        <v>0</v>
      </c>
      <c r="L44" s="17">
        <f t="shared" si="5"/>
        <v>0</v>
      </c>
      <c r="M44" s="18">
        <f t="shared" si="6"/>
        <v>0</v>
      </c>
      <c r="N44" s="22"/>
      <c r="P44" s="31"/>
      <c r="Q44" s="31"/>
    </row>
    <row r="45" spans="1:17" ht="18.75" customHeight="1" x14ac:dyDescent="0.2">
      <c r="A45" s="1">
        <v>38</v>
      </c>
      <c r="B45" s="29" t="s">
        <v>77</v>
      </c>
      <c r="C45" s="25" t="s">
        <v>9</v>
      </c>
      <c r="D45" s="26">
        <v>1500</v>
      </c>
      <c r="E45" s="27">
        <f t="shared" si="0"/>
        <v>37500</v>
      </c>
      <c r="F45" s="14"/>
      <c r="G45" s="36"/>
      <c r="H45" s="6">
        <f t="shared" si="1"/>
        <v>0</v>
      </c>
      <c r="I45" s="7">
        <f t="shared" si="2"/>
        <v>0</v>
      </c>
      <c r="J45" s="7">
        <f t="shared" si="3"/>
        <v>0</v>
      </c>
      <c r="K45" s="13">
        <f t="shared" si="4"/>
        <v>0</v>
      </c>
      <c r="L45" s="17">
        <f t="shared" si="5"/>
        <v>0</v>
      </c>
      <c r="M45" s="18">
        <f t="shared" si="6"/>
        <v>0</v>
      </c>
      <c r="N45" s="22"/>
      <c r="P45" s="31"/>
      <c r="Q45" s="31"/>
    </row>
    <row r="46" spans="1:17" ht="18.75" customHeight="1" x14ac:dyDescent="0.2">
      <c r="A46" s="1">
        <v>39</v>
      </c>
      <c r="B46" s="28" t="s">
        <v>48</v>
      </c>
      <c r="C46" s="25" t="s">
        <v>9</v>
      </c>
      <c r="D46" s="26">
        <v>100</v>
      </c>
      <c r="E46" s="27">
        <f t="shared" si="0"/>
        <v>2500</v>
      </c>
      <c r="F46" s="14"/>
      <c r="G46" s="36"/>
      <c r="H46" s="6">
        <f t="shared" si="1"/>
        <v>0</v>
      </c>
      <c r="I46" s="7">
        <f t="shared" si="2"/>
        <v>0</v>
      </c>
      <c r="J46" s="7">
        <f t="shared" si="3"/>
        <v>0</v>
      </c>
      <c r="K46" s="13">
        <f t="shared" si="4"/>
        <v>0</v>
      </c>
      <c r="L46" s="17">
        <f t="shared" si="5"/>
        <v>0</v>
      </c>
      <c r="M46" s="18">
        <f t="shared" si="6"/>
        <v>0</v>
      </c>
      <c r="N46" s="22"/>
      <c r="P46" s="31"/>
      <c r="Q46" s="31"/>
    </row>
    <row r="47" spans="1:17" ht="18.75" customHeight="1" x14ac:dyDescent="0.2">
      <c r="A47" s="1">
        <v>40</v>
      </c>
      <c r="B47" s="28" t="s">
        <v>49</v>
      </c>
      <c r="C47" s="25" t="s">
        <v>9</v>
      </c>
      <c r="D47" s="26">
        <v>1000</v>
      </c>
      <c r="E47" s="27">
        <f t="shared" si="0"/>
        <v>25000</v>
      </c>
      <c r="F47" s="14"/>
      <c r="G47" s="36"/>
      <c r="H47" s="6">
        <f t="shared" si="1"/>
        <v>0</v>
      </c>
      <c r="I47" s="7">
        <f t="shared" si="2"/>
        <v>0</v>
      </c>
      <c r="J47" s="7">
        <f t="shared" si="3"/>
        <v>0</v>
      </c>
      <c r="K47" s="13">
        <f t="shared" si="4"/>
        <v>0</v>
      </c>
      <c r="L47" s="17">
        <f t="shared" si="5"/>
        <v>0</v>
      </c>
      <c r="M47" s="18">
        <f t="shared" si="6"/>
        <v>0</v>
      </c>
      <c r="N47" s="22"/>
      <c r="P47" s="31"/>
      <c r="Q47" s="31"/>
    </row>
    <row r="48" spans="1:17" ht="18.75" customHeight="1" x14ac:dyDescent="0.2">
      <c r="A48" s="1">
        <v>41</v>
      </c>
      <c r="B48" s="28" t="s">
        <v>50</v>
      </c>
      <c r="C48" s="25" t="s">
        <v>9</v>
      </c>
      <c r="D48" s="26">
        <v>1000</v>
      </c>
      <c r="E48" s="27">
        <f t="shared" si="0"/>
        <v>25000</v>
      </c>
      <c r="F48" s="14"/>
      <c r="G48" s="36"/>
      <c r="H48" s="6">
        <f t="shared" si="1"/>
        <v>0</v>
      </c>
      <c r="I48" s="7">
        <f t="shared" si="2"/>
        <v>0</v>
      </c>
      <c r="J48" s="7">
        <f t="shared" si="3"/>
        <v>0</v>
      </c>
      <c r="K48" s="13">
        <f t="shared" si="4"/>
        <v>0</v>
      </c>
      <c r="L48" s="17">
        <f t="shared" si="5"/>
        <v>0</v>
      </c>
      <c r="M48" s="18">
        <f t="shared" si="6"/>
        <v>0</v>
      </c>
      <c r="N48" s="22"/>
      <c r="P48" s="31"/>
      <c r="Q48" s="31"/>
    </row>
    <row r="49" spans="1:17" ht="18.75" customHeight="1" x14ac:dyDescent="0.2">
      <c r="A49" s="1">
        <v>42</v>
      </c>
      <c r="B49" s="28" t="s">
        <v>51</v>
      </c>
      <c r="C49" s="25" t="s">
        <v>9</v>
      </c>
      <c r="D49" s="26">
        <v>3000</v>
      </c>
      <c r="E49" s="27">
        <f t="shared" si="0"/>
        <v>75000</v>
      </c>
      <c r="F49" s="14"/>
      <c r="G49" s="36"/>
      <c r="H49" s="6">
        <f t="shared" si="1"/>
        <v>0</v>
      </c>
      <c r="I49" s="7">
        <f t="shared" si="2"/>
        <v>0</v>
      </c>
      <c r="J49" s="7">
        <f t="shared" si="3"/>
        <v>0</v>
      </c>
      <c r="K49" s="13">
        <f t="shared" si="4"/>
        <v>0</v>
      </c>
      <c r="L49" s="17">
        <f t="shared" si="5"/>
        <v>0</v>
      </c>
      <c r="M49" s="18">
        <f t="shared" si="6"/>
        <v>0</v>
      </c>
      <c r="N49" s="22"/>
      <c r="P49" s="31"/>
      <c r="Q49" s="31"/>
    </row>
    <row r="50" spans="1:17" ht="18.75" customHeight="1" x14ac:dyDescent="0.2">
      <c r="A50" s="1">
        <v>43</v>
      </c>
      <c r="B50" s="28" t="s">
        <v>52</v>
      </c>
      <c r="C50" s="25" t="s">
        <v>9</v>
      </c>
      <c r="D50" s="26">
        <v>1000</v>
      </c>
      <c r="E50" s="27">
        <f t="shared" si="0"/>
        <v>25000</v>
      </c>
      <c r="F50" s="14"/>
      <c r="G50" s="36"/>
      <c r="H50" s="6">
        <f t="shared" si="1"/>
        <v>0</v>
      </c>
      <c r="I50" s="7">
        <f t="shared" si="2"/>
        <v>0</v>
      </c>
      <c r="J50" s="7">
        <f t="shared" si="3"/>
        <v>0</v>
      </c>
      <c r="K50" s="13">
        <f t="shared" si="4"/>
        <v>0</v>
      </c>
      <c r="L50" s="17">
        <f t="shared" si="5"/>
        <v>0</v>
      </c>
      <c r="M50" s="18">
        <f t="shared" si="6"/>
        <v>0</v>
      </c>
      <c r="N50" s="22"/>
      <c r="P50" s="31"/>
      <c r="Q50" s="31"/>
    </row>
    <row r="51" spans="1:17" ht="18.75" customHeight="1" x14ac:dyDescent="0.2">
      <c r="A51" s="1">
        <v>44</v>
      </c>
      <c r="B51" s="28" t="s">
        <v>53</v>
      </c>
      <c r="C51" s="25" t="s">
        <v>9</v>
      </c>
      <c r="D51" s="26">
        <v>500</v>
      </c>
      <c r="E51" s="27">
        <f t="shared" si="0"/>
        <v>12500</v>
      </c>
      <c r="F51" s="14"/>
      <c r="G51" s="36"/>
      <c r="H51" s="6">
        <f t="shared" si="1"/>
        <v>0</v>
      </c>
      <c r="I51" s="7">
        <f t="shared" si="2"/>
        <v>0</v>
      </c>
      <c r="J51" s="7">
        <f t="shared" si="3"/>
        <v>0</v>
      </c>
      <c r="K51" s="13">
        <f t="shared" si="4"/>
        <v>0</v>
      </c>
      <c r="L51" s="17">
        <f t="shared" si="5"/>
        <v>0</v>
      </c>
      <c r="M51" s="18">
        <f t="shared" si="6"/>
        <v>0</v>
      </c>
      <c r="N51" s="22"/>
      <c r="P51" s="31"/>
      <c r="Q51" s="31"/>
    </row>
    <row r="52" spans="1:17" ht="18.75" customHeight="1" x14ac:dyDescent="0.2">
      <c r="A52" s="1">
        <v>45</v>
      </c>
      <c r="B52" s="30" t="s">
        <v>66</v>
      </c>
      <c r="C52" s="25" t="s">
        <v>9</v>
      </c>
      <c r="D52" s="26">
        <v>1000</v>
      </c>
      <c r="E52" s="27">
        <f t="shared" si="0"/>
        <v>25000</v>
      </c>
      <c r="F52" s="14"/>
      <c r="G52" s="36"/>
      <c r="H52" s="6">
        <f t="shared" si="1"/>
        <v>0</v>
      </c>
      <c r="I52" s="7">
        <f t="shared" si="2"/>
        <v>0</v>
      </c>
      <c r="J52" s="7">
        <f t="shared" si="3"/>
        <v>0</v>
      </c>
      <c r="K52" s="13">
        <f t="shared" si="4"/>
        <v>0</v>
      </c>
      <c r="L52" s="17">
        <f t="shared" si="5"/>
        <v>0</v>
      </c>
      <c r="M52" s="18">
        <f t="shared" si="6"/>
        <v>0</v>
      </c>
      <c r="N52" s="22"/>
      <c r="P52" s="31"/>
      <c r="Q52" s="31"/>
    </row>
    <row r="53" spans="1:17" ht="18.75" customHeight="1" x14ac:dyDescent="0.2">
      <c r="A53" s="1">
        <v>46</v>
      </c>
      <c r="B53" s="30" t="s">
        <v>67</v>
      </c>
      <c r="C53" s="25" t="s">
        <v>9</v>
      </c>
      <c r="D53" s="26">
        <v>2500</v>
      </c>
      <c r="E53" s="27">
        <f t="shared" si="0"/>
        <v>62500</v>
      </c>
      <c r="F53" s="14"/>
      <c r="G53" s="36"/>
      <c r="H53" s="6">
        <f t="shared" si="1"/>
        <v>0</v>
      </c>
      <c r="I53" s="7">
        <f t="shared" si="2"/>
        <v>0</v>
      </c>
      <c r="J53" s="7">
        <f t="shared" si="3"/>
        <v>0</v>
      </c>
      <c r="K53" s="13">
        <f t="shared" si="4"/>
        <v>0</v>
      </c>
      <c r="L53" s="17">
        <f t="shared" si="5"/>
        <v>0</v>
      </c>
      <c r="M53" s="18">
        <f t="shared" si="6"/>
        <v>0</v>
      </c>
      <c r="N53" s="22"/>
      <c r="P53" s="31"/>
      <c r="Q53" s="31"/>
    </row>
    <row r="54" spans="1:17" ht="18.75" customHeight="1" x14ac:dyDescent="0.2">
      <c r="A54" s="1">
        <v>47</v>
      </c>
      <c r="B54" s="30" t="s">
        <v>68</v>
      </c>
      <c r="C54" s="25" t="s">
        <v>9</v>
      </c>
      <c r="D54" s="26">
        <v>1000</v>
      </c>
      <c r="E54" s="27">
        <f t="shared" si="0"/>
        <v>25000</v>
      </c>
      <c r="F54" s="14"/>
      <c r="G54" s="36"/>
      <c r="H54" s="6">
        <f t="shared" si="1"/>
        <v>0</v>
      </c>
      <c r="I54" s="7">
        <f t="shared" si="2"/>
        <v>0</v>
      </c>
      <c r="J54" s="7">
        <f t="shared" si="3"/>
        <v>0</v>
      </c>
      <c r="K54" s="13">
        <f t="shared" si="4"/>
        <v>0</v>
      </c>
      <c r="L54" s="17">
        <f t="shared" si="5"/>
        <v>0</v>
      </c>
      <c r="M54" s="18">
        <f t="shared" si="6"/>
        <v>0</v>
      </c>
      <c r="N54" s="22"/>
      <c r="P54" s="31"/>
      <c r="Q54" s="31"/>
    </row>
    <row r="55" spans="1:17" ht="18.75" customHeight="1" x14ac:dyDescent="0.2">
      <c r="A55" s="1">
        <v>48</v>
      </c>
      <c r="B55" s="28" t="s">
        <v>78</v>
      </c>
      <c r="C55" s="25" t="s">
        <v>9</v>
      </c>
      <c r="D55" s="26">
        <v>1000</v>
      </c>
      <c r="E55" s="27">
        <f t="shared" si="0"/>
        <v>25000</v>
      </c>
      <c r="F55" s="14"/>
      <c r="G55" s="36"/>
      <c r="H55" s="6">
        <f t="shared" si="1"/>
        <v>0</v>
      </c>
      <c r="I55" s="7">
        <f t="shared" si="2"/>
        <v>0</v>
      </c>
      <c r="J55" s="7">
        <f t="shared" si="3"/>
        <v>0</v>
      </c>
      <c r="K55" s="13">
        <f t="shared" si="4"/>
        <v>0</v>
      </c>
      <c r="L55" s="17">
        <f t="shared" si="5"/>
        <v>0</v>
      </c>
      <c r="M55" s="18">
        <f t="shared" si="6"/>
        <v>0</v>
      </c>
      <c r="N55" s="22"/>
      <c r="P55" s="31"/>
      <c r="Q55" s="31"/>
    </row>
    <row r="56" spans="1:17" ht="18.75" customHeight="1" x14ac:dyDescent="0.2">
      <c r="A56" s="37">
        <v>49</v>
      </c>
      <c r="B56" s="38" t="s">
        <v>54</v>
      </c>
      <c r="C56" s="39" t="s">
        <v>9</v>
      </c>
      <c r="D56" s="34">
        <v>3000</v>
      </c>
      <c r="E56" s="35">
        <f t="shared" si="0"/>
        <v>75000</v>
      </c>
      <c r="F56" s="40"/>
      <c r="G56" s="41"/>
      <c r="H56" s="42">
        <f t="shared" si="1"/>
        <v>0</v>
      </c>
      <c r="I56" s="43">
        <f t="shared" si="2"/>
        <v>0</v>
      </c>
      <c r="J56" s="43">
        <f t="shared" si="3"/>
        <v>0</v>
      </c>
      <c r="K56" s="44">
        <f t="shared" si="4"/>
        <v>0</v>
      </c>
      <c r="L56" s="45">
        <f t="shared" si="5"/>
        <v>0</v>
      </c>
      <c r="M56" s="46">
        <f t="shared" si="6"/>
        <v>0</v>
      </c>
      <c r="N56" s="22"/>
      <c r="P56" s="31"/>
      <c r="Q56" s="31"/>
    </row>
    <row r="57" spans="1:17" ht="18.75" customHeight="1" x14ac:dyDescent="0.2">
      <c r="A57" s="37">
        <v>50</v>
      </c>
      <c r="B57" s="38" t="s">
        <v>55</v>
      </c>
      <c r="C57" s="39" t="s">
        <v>9</v>
      </c>
      <c r="D57" s="34">
        <v>1000</v>
      </c>
      <c r="E57" s="35">
        <f t="shared" si="0"/>
        <v>25000</v>
      </c>
      <c r="F57" s="40"/>
      <c r="G57" s="41"/>
      <c r="H57" s="42">
        <f t="shared" si="1"/>
        <v>0</v>
      </c>
      <c r="I57" s="43">
        <f t="shared" si="2"/>
        <v>0</v>
      </c>
      <c r="J57" s="43">
        <f t="shared" si="3"/>
        <v>0</v>
      </c>
      <c r="K57" s="44">
        <f t="shared" si="4"/>
        <v>0</v>
      </c>
      <c r="L57" s="45">
        <f t="shared" si="5"/>
        <v>0</v>
      </c>
      <c r="M57" s="46">
        <f t="shared" si="6"/>
        <v>0</v>
      </c>
      <c r="N57" s="22"/>
      <c r="P57" s="31"/>
      <c r="Q57" s="31"/>
    </row>
    <row r="58" spans="1:17" ht="18.75" customHeight="1" x14ac:dyDescent="0.2">
      <c r="A58" s="37">
        <v>51</v>
      </c>
      <c r="B58" s="38" t="s">
        <v>56</v>
      </c>
      <c r="C58" s="39" t="s">
        <v>9</v>
      </c>
      <c r="D58" s="34">
        <v>10000</v>
      </c>
      <c r="E58" s="35">
        <f t="shared" si="0"/>
        <v>250000</v>
      </c>
      <c r="F58" s="40"/>
      <c r="G58" s="41"/>
      <c r="H58" s="42">
        <f t="shared" si="1"/>
        <v>0</v>
      </c>
      <c r="I58" s="43">
        <f t="shared" si="2"/>
        <v>0</v>
      </c>
      <c r="J58" s="43">
        <f t="shared" si="3"/>
        <v>0</v>
      </c>
      <c r="K58" s="44">
        <f t="shared" si="4"/>
        <v>0</v>
      </c>
      <c r="L58" s="45">
        <f t="shared" si="5"/>
        <v>0</v>
      </c>
      <c r="M58" s="46">
        <f t="shared" si="6"/>
        <v>0</v>
      </c>
      <c r="N58" s="22"/>
      <c r="P58" s="31"/>
      <c r="Q58" s="31"/>
    </row>
    <row r="59" spans="1:17" ht="18.75" customHeight="1" x14ac:dyDescent="0.2">
      <c r="A59" s="37">
        <v>52</v>
      </c>
      <c r="B59" s="38" t="s">
        <v>57</v>
      </c>
      <c r="C59" s="39" t="s">
        <v>9</v>
      </c>
      <c r="D59" s="34">
        <v>10000</v>
      </c>
      <c r="E59" s="35">
        <f t="shared" si="0"/>
        <v>250000</v>
      </c>
      <c r="F59" s="40"/>
      <c r="G59" s="41"/>
      <c r="H59" s="42">
        <f t="shared" si="1"/>
        <v>0</v>
      </c>
      <c r="I59" s="43">
        <f t="shared" si="2"/>
        <v>0</v>
      </c>
      <c r="J59" s="43">
        <f t="shared" si="3"/>
        <v>0</v>
      </c>
      <c r="K59" s="44">
        <f t="shared" si="4"/>
        <v>0</v>
      </c>
      <c r="L59" s="45">
        <f t="shared" si="5"/>
        <v>0</v>
      </c>
      <c r="M59" s="46">
        <f t="shared" si="6"/>
        <v>0</v>
      </c>
      <c r="N59" s="22"/>
      <c r="P59" s="31"/>
      <c r="Q59" s="31"/>
    </row>
    <row r="60" spans="1:17" ht="18.75" customHeight="1" x14ac:dyDescent="0.2">
      <c r="A60" s="37">
        <v>53</v>
      </c>
      <c r="B60" s="38" t="s">
        <v>58</v>
      </c>
      <c r="C60" s="39" t="s">
        <v>9</v>
      </c>
      <c r="D60" s="34">
        <v>5000</v>
      </c>
      <c r="E60" s="35">
        <f t="shared" si="0"/>
        <v>125000</v>
      </c>
      <c r="F60" s="40"/>
      <c r="G60" s="41"/>
      <c r="H60" s="42">
        <f t="shared" si="1"/>
        <v>0</v>
      </c>
      <c r="I60" s="43">
        <f t="shared" si="2"/>
        <v>0</v>
      </c>
      <c r="J60" s="43">
        <f t="shared" si="3"/>
        <v>0</v>
      </c>
      <c r="K60" s="44">
        <f t="shared" si="4"/>
        <v>0</v>
      </c>
      <c r="L60" s="45">
        <f t="shared" si="5"/>
        <v>0</v>
      </c>
      <c r="M60" s="46">
        <f t="shared" si="6"/>
        <v>0</v>
      </c>
      <c r="N60" s="22"/>
      <c r="P60" s="31"/>
      <c r="Q60" s="31"/>
    </row>
    <row r="61" spans="1:17" ht="18.75" customHeight="1" x14ac:dyDescent="0.2">
      <c r="A61" s="37">
        <v>54</v>
      </c>
      <c r="B61" s="38" t="s">
        <v>59</v>
      </c>
      <c r="C61" s="39" t="s">
        <v>9</v>
      </c>
      <c r="D61" s="34">
        <v>10000</v>
      </c>
      <c r="E61" s="35">
        <f t="shared" si="0"/>
        <v>250000</v>
      </c>
      <c r="F61" s="40"/>
      <c r="G61" s="41"/>
      <c r="H61" s="42">
        <f t="shared" si="1"/>
        <v>0</v>
      </c>
      <c r="I61" s="43">
        <f t="shared" si="2"/>
        <v>0</v>
      </c>
      <c r="J61" s="43">
        <f t="shared" si="3"/>
        <v>0</v>
      </c>
      <c r="K61" s="44">
        <f t="shared" si="4"/>
        <v>0</v>
      </c>
      <c r="L61" s="45">
        <f t="shared" si="5"/>
        <v>0</v>
      </c>
      <c r="M61" s="46">
        <f t="shared" si="6"/>
        <v>0</v>
      </c>
      <c r="N61" s="22"/>
      <c r="P61" s="31"/>
      <c r="Q61" s="31"/>
    </row>
    <row r="62" spans="1:17" ht="18.75" customHeight="1" x14ac:dyDescent="0.2">
      <c r="A62" s="37">
        <v>55</v>
      </c>
      <c r="B62" s="38" t="s">
        <v>60</v>
      </c>
      <c r="C62" s="39" t="s">
        <v>9</v>
      </c>
      <c r="D62" s="34">
        <v>8000</v>
      </c>
      <c r="E62" s="35">
        <f t="shared" si="0"/>
        <v>200000</v>
      </c>
      <c r="F62" s="40"/>
      <c r="G62" s="41"/>
      <c r="H62" s="42">
        <f t="shared" si="1"/>
        <v>0</v>
      </c>
      <c r="I62" s="43">
        <f t="shared" si="2"/>
        <v>0</v>
      </c>
      <c r="J62" s="43">
        <f t="shared" si="3"/>
        <v>0</v>
      </c>
      <c r="K62" s="44">
        <f t="shared" si="4"/>
        <v>0</v>
      </c>
      <c r="L62" s="45">
        <f t="shared" si="5"/>
        <v>0</v>
      </c>
      <c r="M62" s="46">
        <f t="shared" si="6"/>
        <v>0</v>
      </c>
      <c r="N62" s="22"/>
      <c r="P62" s="31"/>
      <c r="Q62" s="31"/>
    </row>
    <row r="63" spans="1:17" ht="18.75" customHeight="1" x14ac:dyDescent="0.2">
      <c r="A63" s="37">
        <v>56</v>
      </c>
      <c r="B63" s="38" t="s">
        <v>61</v>
      </c>
      <c r="C63" s="39" t="s">
        <v>9</v>
      </c>
      <c r="D63" s="34">
        <v>10000</v>
      </c>
      <c r="E63" s="35">
        <f t="shared" si="0"/>
        <v>250000</v>
      </c>
      <c r="F63" s="40"/>
      <c r="G63" s="41"/>
      <c r="H63" s="42">
        <f t="shared" si="1"/>
        <v>0</v>
      </c>
      <c r="I63" s="43">
        <f t="shared" si="2"/>
        <v>0</v>
      </c>
      <c r="J63" s="43">
        <f t="shared" si="3"/>
        <v>0</v>
      </c>
      <c r="K63" s="44">
        <f t="shared" si="4"/>
        <v>0</v>
      </c>
      <c r="L63" s="45">
        <f t="shared" si="5"/>
        <v>0</v>
      </c>
      <c r="M63" s="46">
        <f t="shared" si="6"/>
        <v>0</v>
      </c>
      <c r="N63" s="22"/>
      <c r="P63" s="31"/>
      <c r="Q63" s="31"/>
    </row>
    <row r="64" spans="1:17" ht="18.75" customHeight="1" x14ac:dyDescent="0.2">
      <c r="A64" s="37">
        <v>57</v>
      </c>
      <c r="B64" s="38" t="s">
        <v>62</v>
      </c>
      <c r="C64" s="39" t="s">
        <v>9</v>
      </c>
      <c r="D64" s="34">
        <v>10000</v>
      </c>
      <c r="E64" s="35">
        <f t="shared" si="0"/>
        <v>250000</v>
      </c>
      <c r="F64" s="40"/>
      <c r="G64" s="41"/>
      <c r="H64" s="42">
        <f t="shared" si="1"/>
        <v>0</v>
      </c>
      <c r="I64" s="43">
        <f t="shared" si="2"/>
        <v>0</v>
      </c>
      <c r="J64" s="43">
        <f t="shared" si="3"/>
        <v>0</v>
      </c>
      <c r="K64" s="44">
        <f t="shared" si="4"/>
        <v>0</v>
      </c>
      <c r="L64" s="45">
        <f t="shared" si="5"/>
        <v>0</v>
      </c>
      <c r="M64" s="46">
        <f t="shared" si="6"/>
        <v>0</v>
      </c>
      <c r="N64" s="22"/>
      <c r="P64" s="31"/>
      <c r="Q64" s="31"/>
    </row>
    <row r="65" spans="1:17" ht="18.75" customHeight="1" x14ac:dyDescent="0.2">
      <c r="A65" s="37">
        <v>58</v>
      </c>
      <c r="B65" s="38" t="s">
        <v>63</v>
      </c>
      <c r="C65" s="39" t="s">
        <v>9</v>
      </c>
      <c r="D65" s="34">
        <v>1000</v>
      </c>
      <c r="E65" s="35">
        <f t="shared" si="0"/>
        <v>25000</v>
      </c>
      <c r="F65" s="40"/>
      <c r="G65" s="41"/>
      <c r="H65" s="42">
        <f t="shared" si="1"/>
        <v>0</v>
      </c>
      <c r="I65" s="43">
        <f t="shared" si="2"/>
        <v>0</v>
      </c>
      <c r="J65" s="43">
        <f t="shared" si="3"/>
        <v>0</v>
      </c>
      <c r="K65" s="44">
        <f t="shared" si="4"/>
        <v>0</v>
      </c>
      <c r="L65" s="45">
        <f t="shared" si="5"/>
        <v>0</v>
      </c>
      <c r="M65" s="46">
        <f t="shared" si="6"/>
        <v>0</v>
      </c>
      <c r="N65" s="22"/>
      <c r="P65" s="31"/>
      <c r="Q65" s="31"/>
    </row>
    <row r="66" spans="1:17" ht="18.75" customHeight="1" x14ac:dyDescent="0.2">
      <c r="A66" s="37">
        <v>59</v>
      </c>
      <c r="B66" s="38" t="s">
        <v>64</v>
      </c>
      <c r="C66" s="39" t="s">
        <v>9</v>
      </c>
      <c r="D66" s="34">
        <v>1000</v>
      </c>
      <c r="E66" s="35">
        <f t="shared" si="0"/>
        <v>25000</v>
      </c>
      <c r="F66" s="40"/>
      <c r="G66" s="41"/>
      <c r="H66" s="42">
        <f t="shared" si="1"/>
        <v>0</v>
      </c>
      <c r="I66" s="43">
        <f t="shared" si="2"/>
        <v>0</v>
      </c>
      <c r="J66" s="43">
        <f t="shared" si="3"/>
        <v>0</v>
      </c>
      <c r="K66" s="44">
        <f t="shared" si="4"/>
        <v>0</v>
      </c>
      <c r="L66" s="45">
        <f t="shared" si="5"/>
        <v>0</v>
      </c>
      <c r="M66" s="46">
        <f t="shared" si="6"/>
        <v>0</v>
      </c>
      <c r="N66" s="22"/>
      <c r="P66" s="31"/>
      <c r="Q66" s="31"/>
    </row>
    <row r="67" spans="1:17" ht="18.75" customHeight="1" x14ac:dyDescent="0.2">
      <c r="A67" s="37">
        <v>60</v>
      </c>
      <c r="B67" s="47" t="s">
        <v>69</v>
      </c>
      <c r="C67" s="39" t="s">
        <v>9</v>
      </c>
      <c r="D67" s="34">
        <v>1000</v>
      </c>
      <c r="E67" s="35">
        <f t="shared" si="0"/>
        <v>25000</v>
      </c>
      <c r="F67" s="40"/>
      <c r="G67" s="41"/>
      <c r="H67" s="42">
        <f t="shared" si="1"/>
        <v>0</v>
      </c>
      <c r="I67" s="43">
        <f t="shared" si="2"/>
        <v>0</v>
      </c>
      <c r="J67" s="43">
        <f t="shared" si="3"/>
        <v>0</v>
      </c>
      <c r="K67" s="44">
        <f t="shared" si="4"/>
        <v>0</v>
      </c>
      <c r="L67" s="45">
        <f t="shared" si="5"/>
        <v>0</v>
      </c>
      <c r="M67" s="46">
        <f t="shared" si="6"/>
        <v>0</v>
      </c>
      <c r="N67" s="22"/>
      <c r="P67" s="31"/>
      <c r="Q67" s="31"/>
    </row>
    <row r="68" spans="1:17" ht="18.75" customHeight="1" x14ac:dyDescent="0.2">
      <c r="A68" s="37">
        <v>61</v>
      </c>
      <c r="B68" s="38" t="s">
        <v>65</v>
      </c>
      <c r="C68" s="39" t="s">
        <v>9</v>
      </c>
      <c r="D68" s="34">
        <v>5000</v>
      </c>
      <c r="E68" s="35">
        <f t="shared" si="0"/>
        <v>125000</v>
      </c>
      <c r="F68" s="40"/>
      <c r="G68" s="41"/>
      <c r="H68" s="42">
        <f t="shared" si="1"/>
        <v>0</v>
      </c>
      <c r="I68" s="43">
        <f t="shared" si="2"/>
        <v>0</v>
      </c>
      <c r="J68" s="43">
        <f t="shared" si="3"/>
        <v>0</v>
      </c>
      <c r="K68" s="44">
        <f t="shared" si="4"/>
        <v>0</v>
      </c>
      <c r="L68" s="45">
        <f t="shared" si="5"/>
        <v>0</v>
      </c>
      <c r="M68" s="46">
        <f t="shared" si="6"/>
        <v>0</v>
      </c>
      <c r="N68" s="22"/>
      <c r="P68" s="31"/>
      <c r="Q68" s="31"/>
    </row>
    <row r="69" spans="1:17" ht="18.75" customHeight="1" x14ac:dyDescent="0.2">
      <c r="A69" s="37">
        <v>62</v>
      </c>
      <c r="B69" s="47" t="s">
        <v>70</v>
      </c>
      <c r="C69" s="39" t="s">
        <v>9</v>
      </c>
      <c r="D69" s="34">
        <v>5000</v>
      </c>
      <c r="E69" s="35">
        <f t="shared" si="0"/>
        <v>125000</v>
      </c>
      <c r="F69" s="40"/>
      <c r="G69" s="41"/>
      <c r="H69" s="42">
        <f t="shared" si="1"/>
        <v>0</v>
      </c>
      <c r="I69" s="43">
        <f t="shared" si="2"/>
        <v>0</v>
      </c>
      <c r="J69" s="43">
        <f t="shared" si="3"/>
        <v>0</v>
      </c>
      <c r="K69" s="44">
        <f t="shared" si="4"/>
        <v>0</v>
      </c>
      <c r="L69" s="45">
        <f t="shared" si="5"/>
        <v>0</v>
      </c>
      <c r="M69" s="46">
        <f t="shared" si="6"/>
        <v>0</v>
      </c>
      <c r="N69" s="22"/>
      <c r="P69" s="31"/>
      <c r="Q69" s="31"/>
    </row>
    <row r="70" spans="1:17" ht="18.75" customHeight="1" x14ac:dyDescent="0.2">
      <c r="A70" s="37">
        <v>63</v>
      </c>
      <c r="B70" s="47" t="s">
        <v>73</v>
      </c>
      <c r="C70" s="39" t="s">
        <v>9</v>
      </c>
      <c r="D70" s="34">
        <v>1000</v>
      </c>
      <c r="E70" s="35">
        <f t="shared" si="0"/>
        <v>25000</v>
      </c>
      <c r="F70" s="40"/>
      <c r="G70" s="41"/>
      <c r="H70" s="42">
        <f t="shared" si="1"/>
        <v>0</v>
      </c>
      <c r="I70" s="43">
        <f t="shared" si="2"/>
        <v>0</v>
      </c>
      <c r="J70" s="43">
        <f t="shared" si="3"/>
        <v>0</v>
      </c>
      <c r="K70" s="44">
        <f t="shared" si="4"/>
        <v>0</v>
      </c>
      <c r="L70" s="45">
        <f t="shared" si="5"/>
        <v>0</v>
      </c>
      <c r="M70" s="46">
        <f t="shared" si="6"/>
        <v>0</v>
      </c>
      <c r="N70" s="22"/>
      <c r="P70" s="31"/>
      <c r="Q70" s="31"/>
    </row>
    <row r="71" spans="1:17" ht="18.75" customHeight="1" x14ac:dyDescent="0.2">
      <c r="A71" s="37">
        <v>64</v>
      </c>
      <c r="B71" s="47" t="s">
        <v>72</v>
      </c>
      <c r="C71" s="39" t="s">
        <v>9</v>
      </c>
      <c r="D71" s="34">
        <v>5000</v>
      </c>
      <c r="E71" s="35">
        <f t="shared" si="0"/>
        <v>125000</v>
      </c>
      <c r="F71" s="40"/>
      <c r="G71" s="41"/>
      <c r="H71" s="42">
        <f t="shared" si="1"/>
        <v>0</v>
      </c>
      <c r="I71" s="43">
        <f t="shared" si="2"/>
        <v>0</v>
      </c>
      <c r="J71" s="43">
        <f t="shared" si="3"/>
        <v>0</v>
      </c>
      <c r="K71" s="44">
        <f t="shared" si="4"/>
        <v>0</v>
      </c>
      <c r="L71" s="45">
        <f t="shared" si="5"/>
        <v>0</v>
      </c>
      <c r="M71" s="46">
        <f t="shared" si="6"/>
        <v>0</v>
      </c>
      <c r="N71" s="22"/>
      <c r="P71" s="31"/>
      <c r="Q71" s="31"/>
    </row>
    <row r="72" spans="1:17" ht="18.75" customHeight="1" x14ac:dyDescent="0.2">
      <c r="A72" s="37">
        <v>65</v>
      </c>
      <c r="B72" s="47" t="s">
        <v>71</v>
      </c>
      <c r="C72" s="39" t="s">
        <v>9</v>
      </c>
      <c r="D72" s="34">
        <v>5000</v>
      </c>
      <c r="E72" s="35">
        <f t="shared" si="0"/>
        <v>125000</v>
      </c>
      <c r="F72" s="40"/>
      <c r="G72" s="41"/>
      <c r="H72" s="42">
        <f t="shared" si="1"/>
        <v>0</v>
      </c>
      <c r="I72" s="43">
        <f t="shared" si="2"/>
        <v>0</v>
      </c>
      <c r="J72" s="43">
        <f t="shared" si="3"/>
        <v>0</v>
      </c>
      <c r="K72" s="44">
        <f t="shared" si="4"/>
        <v>0</v>
      </c>
      <c r="L72" s="45">
        <f t="shared" si="5"/>
        <v>0</v>
      </c>
      <c r="M72" s="46">
        <f t="shared" si="6"/>
        <v>0</v>
      </c>
      <c r="N72" s="22"/>
      <c r="P72" s="31"/>
      <c r="Q72" s="31"/>
    </row>
    <row r="73" spans="1:17" ht="18.75" customHeight="1" x14ac:dyDescent="0.2">
      <c r="A73" s="37">
        <v>66</v>
      </c>
      <c r="B73" s="47" t="s">
        <v>74</v>
      </c>
      <c r="C73" s="39" t="s">
        <v>9</v>
      </c>
      <c r="D73" s="34">
        <v>600</v>
      </c>
      <c r="E73" s="35">
        <f>D73*25</f>
        <v>15000</v>
      </c>
      <c r="F73" s="40"/>
      <c r="G73" s="41"/>
      <c r="H73" s="42">
        <f t="shared" ref="H73:H75" si="7">F73+(F73*G73)</f>
        <v>0</v>
      </c>
      <c r="I73" s="43">
        <f t="shared" ref="I73:I76" si="8">D73*F73</f>
        <v>0</v>
      </c>
      <c r="J73" s="43">
        <f t="shared" ref="J73:J76" si="9">D73*H73</f>
        <v>0</v>
      </c>
      <c r="K73" s="44">
        <f t="shared" ref="K73:K76" si="10">E73*F73</f>
        <v>0</v>
      </c>
      <c r="L73" s="45">
        <f t="shared" ref="L73:L76" si="11">E73*H73</f>
        <v>0</v>
      </c>
      <c r="M73" s="46">
        <f t="shared" ref="M73:M76" si="12">J73+L73</f>
        <v>0</v>
      </c>
      <c r="N73" s="22"/>
      <c r="P73" s="31"/>
      <c r="Q73" s="31"/>
    </row>
    <row r="74" spans="1:17" ht="18.75" customHeight="1" x14ac:dyDescent="0.2">
      <c r="A74" s="37">
        <v>67</v>
      </c>
      <c r="B74" s="47" t="s">
        <v>75</v>
      </c>
      <c r="C74" s="39" t="s">
        <v>9</v>
      </c>
      <c r="D74" s="34">
        <v>1000</v>
      </c>
      <c r="E74" s="35">
        <f>D74*25</f>
        <v>25000</v>
      </c>
      <c r="F74" s="40"/>
      <c r="G74" s="41"/>
      <c r="H74" s="42">
        <f t="shared" si="7"/>
        <v>0</v>
      </c>
      <c r="I74" s="43">
        <f t="shared" si="8"/>
        <v>0</v>
      </c>
      <c r="J74" s="43">
        <f t="shared" si="9"/>
        <v>0</v>
      </c>
      <c r="K74" s="44">
        <f t="shared" si="10"/>
        <v>0</v>
      </c>
      <c r="L74" s="45">
        <f t="shared" si="11"/>
        <v>0</v>
      </c>
      <c r="M74" s="46">
        <f t="shared" si="12"/>
        <v>0</v>
      </c>
      <c r="N74" s="22"/>
      <c r="P74" s="31"/>
      <c r="Q74" s="31"/>
    </row>
    <row r="75" spans="1:17" ht="18.75" customHeight="1" x14ac:dyDescent="0.2">
      <c r="A75" s="37">
        <v>68</v>
      </c>
      <c r="B75" s="47" t="s">
        <v>76</v>
      </c>
      <c r="C75" s="39" t="s">
        <v>9</v>
      </c>
      <c r="D75" s="34">
        <v>5000</v>
      </c>
      <c r="E75" s="35">
        <f>D75*25</f>
        <v>125000</v>
      </c>
      <c r="F75" s="40"/>
      <c r="G75" s="41"/>
      <c r="H75" s="42">
        <f t="shared" si="7"/>
        <v>0</v>
      </c>
      <c r="I75" s="43">
        <f t="shared" si="8"/>
        <v>0</v>
      </c>
      <c r="J75" s="43">
        <f t="shared" si="9"/>
        <v>0</v>
      </c>
      <c r="K75" s="44">
        <f t="shared" si="10"/>
        <v>0</v>
      </c>
      <c r="L75" s="45">
        <f t="shared" si="11"/>
        <v>0</v>
      </c>
      <c r="M75" s="46">
        <f t="shared" si="12"/>
        <v>0</v>
      </c>
      <c r="N75" s="22"/>
      <c r="P75" s="31"/>
      <c r="Q75" s="31"/>
    </row>
    <row r="76" spans="1:17" ht="18.75" hidden="1" customHeight="1" x14ac:dyDescent="0.2">
      <c r="B76" s="32"/>
      <c r="C76" s="32"/>
      <c r="D76" s="33"/>
      <c r="E76" s="33"/>
      <c r="F76" s="14"/>
      <c r="G76" s="14"/>
      <c r="H76" s="6"/>
      <c r="I76" s="7">
        <f t="shared" si="8"/>
        <v>0</v>
      </c>
      <c r="J76" s="7">
        <f t="shared" si="9"/>
        <v>0</v>
      </c>
      <c r="K76" s="13">
        <f t="shared" si="10"/>
        <v>0</v>
      </c>
      <c r="L76" s="17">
        <f t="shared" si="11"/>
        <v>0</v>
      </c>
      <c r="M76" s="18">
        <f t="shared" si="12"/>
        <v>0</v>
      </c>
      <c r="N76" s="22"/>
      <c r="P76" s="31"/>
      <c r="Q76" s="31"/>
    </row>
    <row r="77" spans="1:17" ht="15.75" customHeight="1" x14ac:dyDescent="0.2">
      <c r="A77" s="52" t="s">
        <v>10</v>
      </c>
      <c r="B77" s="52"/>
      <c r="C77" s="52"/>
      <c r="D77" s="52"/>
      <c r="E77" s="52"/>
      <c r="F77" s="52"/>
      <c r="G77" s="52"/>
      <c r="H77" s="53"/>
      <c r="I77" s="7">
        <f>SUM(I8:I76)</f>
        <v>0</v>
      </c>
      <c r="J77" s="7">
        <f t="shared" ref="J77:M77" si="13">SUM(J8:J76)</f>
        <v>0</v>
      </c>
      <c r="K77" s="7">
        <f t="shared" si="13"/>
        <v>0</v>
      </c>
      <c r="L77" s="7">
        <f t="shared" si="13"/>
        <v>0</v>
      </c>
      <c r="M77" s="7">
        <f t="shared" si="13"/>
        <v>0</v>
      </c>
    </row>
    <row r="78" spans="1:17" x14ac:dyDescent="0.2">
      <c r="I78" s="10"/>
      <c r="J78" s="10"/>
    </row>
    <row r="80" spans="1:17" ht="15" x14ac:dyDescent="0.2">
      <c r="A80" s="48" t="s">
        <v>6</v>
      </c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</row>
    <row r="82" spans="1:13" ht="18.75" customHeight="1" x14ac:dyDescent="0.2">
      <c r="A82" s="49" t="s">
        <v>86</v>
      </c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</row>
  </sheetData>
  <mergeCells count="7">
    <mergeCell ref="A80:M80"/>
    <mergeCell ref="A82:M82"/>
    <mergeCell ref="A1:M1"/>
    <mergeCell ref="A3:M3"/>
    <mergeCell ref="B4:M4"/>
    <mergeCell ref="A77:H77"/>
    <mergeCell ref="A2:M2"/>
  </mergeCells>
  <pageMargins left="0.25" right="0.25" top="0.75" bottom="0.75" header="0.3" footer="0.3"/>
  <pageSetup paperSize="9" scale="8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6D323113-AD87-43EE-AC1E-789B443B511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2024-09-25T07:46:34Z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121e5465-f5e7-474c-901f-0011715e10d6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ClsUserRVM">
    <vt:lpwstr>[]</vt:lpwstr>
  </property>
  <property fmtid="{D5CDD505-2E9C-101B-9397-08002B2CF9AE}" pid="6" name="bjSaver">
    <vt:lpwstr>7IdKjs7tGa5PEY7AyEZ2kpA90vQN3+GF</vt:lpwstr>
  </property>
  <property fmtid="{D5CDD505-2E9C-101B-9397-08002B2CF9AE}" pid="7" name="s5636:Creator type=organization">
    <vt:lpwstr>MILNET-Z</vt:lpwstr>
  </property>
  <property fmtid="{D5CDD505-2E9C-101B-9397-08002B2CF9AE}" pid="8" name="s5636:Creator type=IP">
    <vt:lpwstr>10.100.117.81</vt:lpwstr>
  </property>
  <property fmtid="{D5CDD505-2E9C-101B-9397-08002B2CF9AE}" pid="9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</Properties>
</file>